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aveExternalLinkValues="0" codeName="ThisWorkbook"/>
  <bookViews>
    <workbookView xWindow="2715" yWindow="195" windowWidth="10905" windowHeight="8100" tabRatio="691" firstSheet="1" activeTab="1"/>
  </bookViews>
  <sheets>
    <sheet name="000000" sheetId="10" state="veryHidden" r:id="rId1"/>
    <sheet name="添付資料" sheetId="8" r:id="rId2"/>
    <sheet name="経営現状と目標" sheetId="13" r:id="rId3"/>
    <sheet name="労働時間" sheetId="11" r:id="rId4"/>
    <sheet name="減価償却" sheetId="19" r:id="rId5"/>
    <sheet name="作型" sheetId="20" r:id="rId6"/>
  </sheets>
  <definedNames>
    <definedName name="_xlnm.Print_Area" localSheetId="2">経営現状と目標!$A$1:$AF$79</definedName>
    <definedName name="_xlnm.Print_Area" localSheetId="4">減価償却!$A$1:$W$36</definedName>
    <definedName name="_xlnm.Print_Area" localSheetId="5">作型!$A$1:$AQ$17</definedName>
    <definedName name="_xlnm.Print_Area" localSheetId="3">労働時間!$A$1:$AF$33</definedName>
  </definedNames>
  <calcPr calcId="145621"/>
</workbook>
</file>

<file path=xl/calcChain.xml><?xml version="1.0" encoding="utf-8"?>
<calcChain xmlns="http://schemas.openxmlformats.org/spreadsheetml/2006/main">
  <c r="R40" i="19" l="1"/>
  <c r="R12" i="19"/>
  <c r="R39" i="19"/>
  <c r="N12" i="19"/>
  <c r="J12" i="19"/>
  <c r="H12" i="19"/>
  <c r="L1" i="13"/>
  <c r="AC72" i="13"/>
  <c r="AC31" i="13"/>
  <c r="E4" i="11"/>
  <c r="AP4" i="11"/>
  <c r="AR4" i="11"/>
  <c r="AV4" i="11"/>
  <c r="AZ4" i="11"/>
  <c r="BD4" i="11"/>
  <c r="BH4" i="11"/>
  <c r="AL4" i="11"/>
  <c r="E3" i="11"/>
  <c r="BF3" i="11"/>
  <c r="BH3" i="11"/>
  <c r="AT3" i="11"/>
  <c r="AV3" i="11"/>
  <c r="AX3" i="11"/>
  <c r="AZ3" i="11"/>
  <c r="BB3" i="11"/>
  <c r="BD3" i="11"/>
  <c r="AP3" i="11"/>
  <c r="AR3" i="11"/>
  <c r="AN3" i="11"/>
  <c r="AL3" i="11"/>
  <c r="T46" i="13"/>
  <c r="B50" i="13"/>
  <c r="E12" i="11"/>
  <c r="AC12" i="11"/>
  <c r="E13" i="11"/>
  <c r="AC13" i="11"/>
  <c r="E14" i="11"/>
  <c r="AC14" i="11"/>
  <c r="E15" i="11"/>
  <c r="AC15" i="11"/>
  <c r="E16" i="11"/>
  <c r="AC16" i="11"/>
  <c r="E17" i="11"/>
  <c r="AC17" i="11"/>
  <c r="AC33" i="11"/>
  <c r="AC19" i="11"/>
  <c r="S33" i="11"/>
  <c r="S19" i="11"/>
  <c r="G33" i="11"/>
  <c r="G19" i="11"/>
  <c r="I33" i="11"/>
  <c r="I19" i="11"/>
  <c r="K33" i="11"/>
  <c r="K19" i="11"/>
  <c r="M33" i="11"/>
  <c r="M19" i="11"/>
  <c r="O33" i="11"/>
  <c r="O19" i="11"/>
  <c r="Q33" i="11"/>
  <c r="Q19" i="11"/>
  <c r="U33" i="11"/>
  <c r="U19" i="11"/>
  <c r="W33" i="11"/>
  <c r="W19" i="11"/>
  <c r="Y33" i="11"/>
  <c r="Y19" i="11"/>
  <c r="AA33" i="11"/>
  <c r="AA19" i="11"/>
  <c r="AC17" i="13"/>
  <c r="AC18" i="13"/>
  <c r="AC19" i="13"/>
  <c r="AC20" i="13"/>
  <c r="AC21" i="13"/>
  <c r="AC22" i="13"/>
  <c r="AC23" i="13"/>
  <c r="AC24" i="13"/>
  <c r="AC25" i="13"/>
  <c r="Z17" i="13"/>
  <c r="Z18" i="13"/>
  <c r="Z19" i="13"/>
  <c r="Z20" i="13"/>
  <c r="Z21" i="13"/>
  <c r="Z22" i="13"/>
  <c r="Z23" i="13"/>
  <c r="Z24" i="13"/>
  <c r="Z25" i="13"/>
  <c r="W17" i="13"/>
  <c r="W18" i="13"/>
  <c r="W19" i="13"/>
  <c r="W20" i="13"/>
  <c r="W21" i="13"/>
  <c r="W22" i="13"/>
  <c r="W23" i="13"/>
  <c r="W24" i="13"/>
  <c r="W25" i="13"/>
  <c r="AP50" i="13"/>
  <c r="AP52" i="13"/>
  <c r="Q63" i="13"/>
  <c r="AM50" i="13"/>
  <c r="AM52" i="13"/>
  <c r="N63" i="13"/>
  <c r="T63" i="13"/>
  <c r="W63" i="13"/>
  <c r="Z63" i="13"/>
  <c r="AC63" i="13"/>
  <c r="E63" i="13"/>
  <c r="N58" i="13"/>
  <c r="Q58" i="13"/>
  <c r="T58" i="13"/>
  <c r="W58" i="13"/>
  <c r="Z58" i="13"/>
  <c r="AC58" i="13"/>
  <c r="E58" i="13"/>
  <c r="N59" i="13"/>
  <c r="Q59" i="13"/>
  <c r="T59" i="13"/>
  <c r="W59" i="13"/>
  <c r="Z59" i="13"/>
  <c r="AC59" i="13"/>
  <c r="E59" i="13"/>
  <c r="N60" i="13"/>
  <c r="Q60" i="13"/>
  <c r="T60" i="13"/>
  <c r="W60" i="13"/>
  <c r="Z60" i="13"/>
  <c r="AC60" i="13"/>
  <c r="E60" i="13"/>
  <c r="N61" i="13"/>
  <c r="Q61" i="13"/>
  <c r="T61" i="13"/>
  <c r="W61" i="13"/>
  <c r="Z61" i="13"/>
  <c r="AC61" i="13"/>
  <c r="E61" i="13"/>
  <c r="N62" i="13"/>
  <c r="Q62" i="13"/>
  <c r="T62" i="13"/>
  <c r="W62" i="13"/>
  <c r="Z62" i="13"/>
  <c r="AC62" i="13"/>
  <c r="E62" i="13"/>
  <c r="N64" i="13"/>
  <c r="Q64" i="13"/>
  <c r="T64" i="13"/>
  <c r="W64" i="13"/>
  <c r="Z64" i="13"/>
  <c r="AC64" i="13"/>
  <c r="E64" i="13"/>
  <c r="N65" i="13"/>
  <c r="Q65" i="13"/>
  <c r="T65" i="13"/>
  <c r="W65" i="13"/>
  <c r="Z65" i="13"/>
  <c r="AC65" i="13"/>
  <c r="E65" i="13"/>
  <c r="N17" i="13"/>
  <c r="Q17" i="13"/>
  <c r="T17" i="13"/>
  <c r="E17" i="13"/>
  <c r="N18" i="13"/>
  <c r="Q18" i="13"/>
  <c r="T18" i="13"/>
  <c r="E18" i="13"/>
  <c r="N19" i="13"/>
  <c r="Q19" i="13"/>
  <c r="T19" i="13"/>
  <c r="E19" i="13"/>
  <c r="N20" i="13"/>
  <c r="Q20" i="13"/>
  <c r="T20" i="13"/>
  <c r="E20" i="13"/>
  <c r="N21" i="13"/>
  <c r="Q21" i="13"/>
  <c r="T21" i="13"/>
  <c r="E21" i="13"/>
  <c r="AM9" i="13"/>
  <c r="AM11" i="13"/>
  <c r="N22" i="13"/>
  <c r="AP9" i="13"/>
  <c r="AP11" i="13"/>
  <c r="Q22" i="13"/>
  <c r="T22" i="13"/>
  <c r="E22" i="13"/>
  <c r="N23" i="13"/>
  <c r="E23" i="13"/>
  <c r="Q23" i="13"/>
  <c r="T23" i="13"/>
  <c r="N24" i="13"/>
  <c r="E24" i="13"/>
  <c r="Q24" i="13"/>
  <c r="T24" i="13"/>
  <c r="K9" i="11"/>
  <c r="M9" i="11"/>
  <c r="O9" i="11"/>
  <c r="Q9" i="11"/>
  <c r="S9" i="11"/>
  <c r="U9" i="11"/>
  <c r="W9" i="11"/>
  <c r="Y9" i="11"/>
  <c r="AA9" i="11"/>
  <c r="AC9" i="11"/>
  <c r="I9" i="11"/>
  <c r="G9" i="11"/>
  <c r="I28" i="11"/>
  <c r="I10" i="11"/>
  <c r="AN5" i="11"/>
  <c r="AP5" i="11"/>
  <c r="AR5" i="11"/>
  <c r="AT5" i="11"/>
  <c r="AV5" i="11"/>
  <c r="AX5" i="11"/>
  <c r="AZ5" i="11"/>
  <c r="BB5" i="11"/>
  <c r="BD5" i="11"/>
  <c r="BF5" i="11"/>
  <c r="BH5" i="11"/>
  <c r="AN6" i="11"/>
  <c r="AP6" i="11"/>
  <c r="AR6" i="11"/>
  <c r="AT6" i="11"/>
  <c r="AV6" i="11"/>
  <c r="AX6" i="11"/>
  <c r="AZ6" i="11"/>
  <c r="BB6" i="11"/>
  <c r="BD6" i="11"/>
  <c r="BF6" i="11"/>
  <c r="BH6" i="11"/>
  <c r="AN7" i="11"/>
  <c r="AP7" i="11"/>
  <c r="AR7" i="11"/>
  <c r="AT7" i="11"/>
  <c r="AV7" i="11"/>
  <c r="AX7" i="11"/>
  <c r="AZ7" i="11"/>
  <c r="BB7" i="11"/>
  <c r="BD7" i="11"/>
  <c r="BF7" i="11"/>
  <c r="BH7" i="11"/>
  <c r="AN8" i="11"/>
  <c r="AP8" i="11"/>
  <c r="AR8" i="11"/>
  <c r="AT8" i="11"/>
  <c r="AV8" i="11"/>
  <c r="AX8" i="11"/>
  <c r="AZ8" i="11"/>
  <c r="BB8" i="11"/>
  <c r="BD8" i="11"/>
  <c r="BF8" i="11"/>
  <c r="BH8" i="11"/>
  <c r="E5" i="11"/>
  <c r="AL5" i="11"/>
  <c r="E6" i="11"/>
  <c r="AL6" i="11"/>
  <c r="E7" i="11"/>
  <c r="AL7" i="11"/>
  <c r="E8" i="11"/>
  <c r="AL8" i="11"/>
  <c r="N10" i="13"/>
  <c r="AM66" i="13"/>
  <c r="AC28" i="11"/>
  <c r="AC10" i="11"/>
  <c r="AA28" i="11"/>
  <c r="AA10" i="11"/>
  <c r="Y28" i="11"/>
  <c r="Y10" i="11"/>
  <c r="W28" i="11"/>
  <c r="W10" i="11"/>
  <c r="U28" i="11"/>
  <c r="U10" i="11"/>
  <c r="S28" i="11"/>
  <c r="S10" i="11"/>
  <c r="Q28" i="11"/>
  <c r="Q10" i="11"/>
  <c r="O28" i="11"/>
  <c r="O10" i="11"/>
  <c r="M28" i="11"/>
  <c r="M10" i="11"/>
  <c r="K28" i="11"/>
  <c r="K10" i="11"/>
  <c r="G28" i="11"/>
  <c r="G10" i="11"/>
  <c r="AE10" i="11"/>
  <c r="AC11" i="11"/>
  <c r="AA11" i="11"/>
  <c r="Y11" i="11"/>
  <c r="W11" i="11"/>
  <c r="U11" i="11"/>
  <c r="S11" i="11"/>
  <c r="Q11" i="11"/>
  <c r="O11" i="11"/>
  <c r="M11" i="11"/>
  <c r="K11" i="11"/>
  <c r="I11" i="11"/>
  <c r="AE32" i="11"/>
  <c r="E32" i="11"/>
  <c r="AE31" i="11"/>
  <c r="E31" i="11"/>
  <c r="AE30" i="11"/>
  <c r="E30" i="11"/>
  <c r="AE29" i="11"/>
  <c r="E29" i="11"/>
  <c r="AE27" i="11"/>
  <c r="E27" i="11"/>
  <c r="AE26" i="11"/>
  <c r="E26" i="11"/>
  <c r="AE25" i="11"/>
  <c r="E25" i="11"/>
  <c r="AE24" i="11"/>
  <c r="E24" i="11"/>
  <c r="B17" i="11"/>
  <c r="AI17" i="11"/>
  <c r="B16" i="11"/>
  <c r="AI16" i="11"/>
  <c r="B15" i="11"/>
  <c r="AI15" i="11"/>
  <c r="B14" i="11"/>
  <c r="AI14" i="11"/>
  <c r="B13" i="11"/>
  <c r="AI13" i="11"/>
  <c r="B12" i="11"/>
  <c r="AI12" i="11"/>
  <c r="B8" i="11"/>
  <c r="AI8" i="11"/>
  <c r="B7" i="11"/>
  <c r="AI7" i="11"/>
  <c r="B6" i="11"/>
  <c r="AI6" i="11"/>
  <c r="B5" i="11"/>
  <c r="AI5" i="11"/>
  <c r="B4" i="11"/>
  <c r="AI4" i="11"/>
  <c r="B3" i="11"/>
  <c r="AI3" i="11"/>
  <c r="AE33" i="11"/>
  <c r="AE28" i="11"/>
  <c r="AE4" i="11"/>
  <c r="AE5" i="11"/>
  <c r="AE6" i="11"/>
  <c r="AE7" i="11"/>
  <c r="AE8" i="11"/>
  <c r="N49" i="13"/>
  <c r="N50" i="13"/>
  <c r="N52" i="13"/>
  <c r="N54" i="13"/>
  <c r="N51" i="13"/>
  <c r="Q49" i="13"/>
  <c r="Q50" i="13"/>
  <c r="Q52" i="13"/>
  <c r="Q54" i="13"/>
  <c r="Q51" i="13"/>
  <c r="T49" i="13"/>
  <c r="T50" i="13"/>
  <c r="T52" i="13"/>
  <c r="T54" i="13"/>
  <c r="T51" i="13"/>
  <c r="W49" i="13"/>
  <c r="W50" i="13"/>
  <c r="W52" i="13"/>
  <c r="W54" i="13"/>
  <c r="W51" i="13"/>
  <c r="Z49" i="13"/>
  <c r="Z50" i="13"/>
  <c r="Z52" i="13"/>
  <c r="Z54" i="13"/>
  <c r="Z51" i="13"/>
  <c r="Q8" i="13"/>
  <c r="Q9" i="13"/>
  <c r="Q11" i="13"/>
  <c r="Q13" i="13"/>
  <c r="Q10" i="13"/>
  <c r="T8" i="13"/>
  <c r="T9" i="13"/>
  <c r="T11" i="13"/>
  <c r="T13" i="13"/>
  <c r="T10" i="13"/>
  <c r="W8" i="13"/>
  <c r="W9" i="13"/>
  <c r="W11" i="13"/>
  <c r="W13" i="13"/>
  <c r="W10" i="13"/>
  <c r="Z8" i="13"/>
  <c r="Z9" i="13"/>
  <c r="Z11" i="13"/>
  <c r="Z13" i="13"/>
  <c r="Z10" i="13"/>
  <c r="AC8" i="13"/>
  <c r="AC9" i="13"/>
  <c r="AC11" i="13"/>
  <c r="AC13" i="13"/>
  <c r="AC10" i="13"/>
  <c r="N8" i="13"/>
  <c r="N9" i="13"/>
  <c r="N11" i="13"/>
  <c r="N13" i="13"/>
  <c r="AC49" i="13"/>
  <c r="AC50" i="13"/>
  <c r="AC52" i="13"/>
  <c r="AC54" i="13"/>
  <c r="AC51" i="13"/>
  <c r="AC46" i="13"/>
  <c r="B53" i="13"/>
  <c r="BB50" i="13"/>
  <c r="BB52" i="13"/>
  <c r="BB54" i="13"/>
  <c r="BB68" i="13"/>
  <c r="AY50" i="13"/>
  <c r="AY52" i="13"/>
  <c r="AY54" i="13"/>
  <c r="AY68" i="13"/>
  <c r="AV50" i="13"/>
  <c r="AV52" i="13"/>
  <c r="AV54" i="13"/>
  <c r="AV68" i="13"/>
  <c r="AS50" i="13"/>
  <c r="AS52" i="13"/>
  <c r="AS54" i="13"/>
  <c r="AS68" i="13"/>
  <c r="AP54" i="13"/>
  <c r="AM54" i="13"/>
  <c r="AM68" i="13"/>
  <c r="AC66" i="13"/>
  <c r="Z66" i="13"/>
  <c r="W66" i="13"/>
  <c r="T66" i="13"/>
  <c r="Q66" i="13"/>
  <c r="N66" i="13"/>
  <c r="AC47" i="13"/>
  <c r="Z47" i="13"/>
  <c r="W47" i="13"/>
  <c r="T47" i="13"/>
  <c r="Q47" i="13"/>
  <c r="N47" i="13"/>
  <c r="Z46" i="13"/>
  <c r="W46" i="13"/>
  <c r="Q46" i="13"/>
  <c r="N46" i="13"/>
  <c r="AC6" i="13"/>
  <c r="Z6" i="13"/>
  <c r="W6" i="13"/>
  <c r="T6" i="13"/>
  <c r="Q6" i="13"/>
  <c r="AC5" i="13"/>
  <c r="B12" i="13"/>
  <c r="Z5" i="13"/>
  <c r="W5" i="13"/>
  <c r="T5" i="13"/>
  <c r="BB9" i="13"/>
  <c r="AY9" i="13"/>
  <c r="AV9" i="13"/>
  <c r="AS9" i="13"/>
  <c r="N6" i="13"/>
  <c r="Q5" i="13"/>
  <c r="N5" i="13"/>
  <c r="B7" i="13"/>
  <c r="BB66" i="13"/>
  <c r="AY66" i="13"/>
  <c r="AV66" i="13"/>
  <c r="AS66" i="13"/>
  <c r="AP66" i="13"/>
  <c r="AP68" i="13"/>
  <c r="BB11" i="13"/>
  <c r="BB13" i="13"/>
  <c r="BB27" i="13"/>
  <c r="BB25" i="13"/>
  <c r="AY11" i="13"/>
  <c r="AY13" i="13"/>
  <c r="AY27" i="13"/>
  <c r="AY25" i="13"/>
  <c r="AV11" i="13"/>
  <c r="AV13" i="13"/>
  <c r="AV27" i="13"/>
  <c r="AV25" i="13"/>
  <c r="AS11" i="13"/>
  <c r="AS13" i="13"/>
  <c r="AS27" i="13"/>
  <c r="AS25" i="13"/>
  <c r="AP13" i="13"/>
  <c r="AP27" i="13"/>
  <c r="AP25" i="13"/>
  <c r="AM13" i="13"/>
  <c r="AM25" i="13"/>
  <c r="AM27" i="13"/>
  <c r="L42" i="13"/>
  <c r="B52" i="13"/>
  <c r="B51" i="13"/>
  <c r="B49" i="13"/>
  <c r="B48" i="13"/>
  <c r="B11" i="13"/>
  <c r="B10" i="13"/>
  <c r="B9" i="13"/>
  <c r="B8" i="13"/>
  <c r="Q31" i="13"/>
  <c r="T25" i="13"/>
  <c r="Q25" i="13"/>
  <c r="N25" i="13"/>
  <c r="E28" i="11"/>
  <c r="E33" i="11"/>
  <c r="E18" i="11"/>
  <c r="E9" i="11"/>
  <c r="G11" i="11"/>
  <c r="AE3" i="11"/>
  <c r="AE9" i="11"/>
  <c r="AE11" i="11"/>
  <c r="Q34" i="13"/>
  <c r="E7" i="13"/>
  <c r="N27" i="13"/>
  <c r="E12" i="13"/>
  <c r="AC27" i="13"/>
  <c r="Z27" i="13"/>
  <c r="E11" i="13"/>
  <c r="E10" i="13"/>
  <c r="W27" i="13"/>
  <c r="E9" i="13"/>
  <c r="T27" i="13"/>
  <c r="E8" i="13"/>
  <c r="Q27" i="13"/>
  <c r="Z68" i="13"/>
  <c r="E52" i="13"/>
  <c r="W68" i="13"/>
  <c r="E51" i="13"/>
  <c r="T68" i="13"/>
  <c r="E50" i="13"/>
  <c r="Q68" i="13"/>
  <c r="E49" i="13"/>
  <c r="N68" i="13"/>
  <c r="E48" i="13"/>
  <c r="K32" i="13"/>
  <c r="AC68" i="13"/>
  <c r="E53" i="13"/>
  <c r="E36" i="13"/>
  <c r="AE19" i="11"/>
  <c r="Q72" i="13"/>
  <c r="AC18" i="11"/>
  <c r="AC20" i="11"/>
  <c r="G12" i="11"/>
  <c r="K12" i="11"/>
  <c r="O12" i="11"/>
  <c r="S12" i="11"/>
  <c r="W12" i="11"/>
  <c r="AA12" i="11"/>
  <c r="G13" i="11"/>
  <c r="K13" i="11"/>
  <c r="O13" i="11"/>
  <c r="S13" i="11"/>
  <c r="W13" i="11"/>
  <c r="AA13" i="11"/>
  <c r="G14" i="11"/>
  <c r="K14" i="11"/>
  <c r="O14" i="11"/>
  <c r="S14" i="11"/>
  <c r="W14" i="11"/>
  <c r="AA14" i="11"/>
  <c r="G15" i="11"/>
  <c r="K15" i="11"/>
  <c r="O15" i="11"/>
  <c r="S15" i="11"/>
  <c r="W15" i="11"/>
  <c r="AA15" i="11"/>
  <c r="G16" i="11"/>
  <c r="K16" i="11"/>
  <c r="O16" i="11"/>
  <c r="S16" i="11"/>
  <c r="W16" i="11"/>
  <c r="AA16" i="11"/>
  <c r="G17" i="11"/>
  <c r="K17" i="11"/>
  <c r="O17" i="11"/>
  <c r="S17" i="11"/>
  <c r="W17" i="11"/>
  <c r="AA17" i="11"/>
  <c r="AN4" i="11"/>
  <c r="BF4" i="11"/>
  <c r="BB4" i="11"/>
  <c r="AX4" i="11"/>
  <c r="AT4" i="11"/>
  <c r="I12" i="11"/>
  <c r="M12" i="11"/>
  <c r="Q12" i="11"/>
  <c r="U12" i="11"/>
  <c r="Y12" i="11"/>
  <c r="I13" i="11"/>
  <c r="M13" i="11"/>
  <c r="Q13" i="11"/>
  <c r="U13" i="11"/>
  <c r="Y13" i="11"/>
  <c r="I14" i="11"/>
  <c r="M14" i="11"/>
  <c r="Q14" i="11"/>
  <c r="U14" i="11"/>
  <c r="Y14" i="11"/>
  <c r="I15" i="11"/>
  <c r="M15" i="11"/>
  <c r="Q15" i="11"/>
  <c r="U15" i="11"/>
  <c r="Y15" i="11"/>
  <c r="I16" i="11"/>
  <c r="M16" i="11"/>
  <c r="Q16" i="11"/>
  <c r="U16" i="11"/>
  <c r="Y16" i="11"/>
  <c r="I17" i="11"/>
  <c r="M17" i="11"/>
  <c r="Q17" i="11"/>
  <c r="U17" i="11"/>
  <c r="Y17" i="11"/>
  <c r="Q18" i="11"/>
  <c r="Q20" i="11"/>
  <c r="U18" i="11"/>
  <c r="U20" i="11"/>
  <c r="M18" i="11"/>
  <c r="M20" i="11"/>
  <c r="AE17" i="11"/>
  <c r="AE16" i="11"/>
  <c r="AE15" i="11"/>
  <c r="AE14" i="11"/>
  <c r="AE13" i="11"/>
  <c r="W18" i="11"/>
  <c r="W20" i="11"/>
  <c r="O18" i="11"/>
  <c r="O20" i="11"/>
  <c r="AE12" i="11"/>
  <c r="AE18" i="11"/>
  <c r="G18" i="11"/>
  <c r="G20" i="11"/>
  <c r="E54" i="13"/>
  <c r="Y18" i="11"/>
  <c r="Y20" i="11"/>
  <c r="I18" i="11"/>
  <c r="I20" i="11"/>
  <c r="AA18" i="11"/>
  <c r="AA20" i="11"/>
  <c r="S18" i="11"/>
  <c r="S20" i="11"/>
  <c r="K18" i="11"/>
  <c r="K20" i="11"/>
  <c r="E13" i="13"/>
  <c r="E37" i="13"/>
  <c r="AE20" i="11"/>
  <c r="K73" i="13"/>
  <c r="AD22" i="11"/>
  <c r="E70" i="13"/>
  <c r="E77" i="13"/>
  <c r="E78" i="13"/>
  <c r="Q75" i="13"/>
</calcChain>
</file>

<file path=xl/sharedStrings.xml><?xml version="1.0" encoding="utf-8"?>
<sst xmlns="http://schemas.openxmlformats.org/spreadsheetml/2006/main" count="881" uniqueCount="156">
  <si>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</si>
  <si>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</si>
  <si>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</si>
  <si>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</si>
  <si>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</si>
  <si>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</si>
  <si>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</si>
  <si>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</si>
  <si>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</si>
  <si>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</si>
  <si>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</si>
  <si>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（年齢）</t>
    <rPh sb="1" eb="3">
      <t>ネンレイ</t>
    </rPh>
    <phoneticPr fontId="2"/>
  </si>
  <si>
    <t>農業経営の現状</t>
    <rPh sb="0" eb="2">
      <t>ノウギョウ</t>
    </rPh>
    <rPh sb="2" eb="4">
      <t>ケイエイ</t>
    </rPh>
    <rPh sb="5" eb="7">
      <t>ゲンジョウ</t>
    </rPh>
    <phoneticPr fontId="2"/>
  </si>
  <si>
    <t>現況</t>
    <rPh sb="0" eb="2">
      <t>ゲンキョウ</t>
    </rPh>
    <phoneticPr fontId="2"/>
  </si>
  <si>
    <t>作物別収支明細</t>
    <rPh sb="0" eb="2">
      <t>サクモツ</t>
    </rPh>
    <rPh sb="2" eb="3">
      <t>ベツ</t>
    </rPh>
    <rPh sb="3" eb="5">
      <t>シュウシ</t>
    </rPh>
    <rPh sb="5" eb="7">
      <t>メイサイ</t>
    </rPh>
    <phoneticPr fontId="2"/>
  </si>
  <si>
    <t>収入総括表</t>
    <rPh sb="0" eb="2">
      <t>シュウニュウ</t>
    </rPh>
    <rPh sb="2" eb="4">
      <t>ソウカツ</t>
    </rPh>
    <rPh sb="4" eb="5">
      <t>ヒョウ</t>
    </rPh>
    <phoneticPr fontId="2"/>
  </si>
  <si>
    <t>作物名</t>
    <rPh sb="0" eb="2">
      <t>サクモツ</t>
    </rPh>
    <rPh sb="2" eb="3">
      <t>メイ</t>
    </rPh>
    <phoneticPr fontId="2"/>
  </si>
  <si>
    <t>作目</t>
    <rPh sb="0" eb="2">
      <t>サクモク</t>
    </rPh>
    <phoneticPr fontId="2"/>
  </si>
  <si>
    <t>金額</t>
    <rPh sb="0" eb="2">
      <t>キンガク</t>
    </rPh>
    <phoneticPr fontId="2"/>
  </si>
  <si>
    <t>作型</t>
    <rPh sb="0" eb="1">
      <t>サク</t>
    </rPh>
    <rPh sb="1" eb="2">
      <t>ガタ</t>
    </rPh>
    <phoneticPr fontId="2"/>
  </si>
  <si>
    <t>円</t>
    <rPh sb="0" eb="1">
      <t>エン</t>
    </rPh>
    <phoneticPr fontId="2"/>
  </si>
  <si>
    <t>栽培面積</t>
    <rPh sb="0" eb="2">
      <t>サイバイ</t>
    </rPh>
    <rPh sb="2" eb="4">
      <t>メンセキ</t>
    </rPh>
    <phoneticPr fontId="2"/>
  </si>
  <si>
    <t>１０ａ当収量</t>
    <rPh sb="3" eb="4">
      <t>ア</t>
    </rPh>
    <rPh sb="4" eb="6">
      <t>シュウリョウ</t>
    </rPh>
    <phoneticPr fontId="2"/>
  </si>
  <si>
    <t>出荷数量</t>
    <rPh sb="0" eb="2">
      <t>シュッカ</t>
    </rPh>
    <rPh sb="2" eb="4">
      <t>スウリョウ</t>
    </rPh>
    <phoneticPr fontId="2"/>
  </si>
  <si>
    <t>販売単価</t>
    <rPh sb="0" eb="2">
      <t>ハンバイ</t>
    </rPh>
    <rPh sb="2" eb="4">
      <t>タンカ</t>
    </rPh>
    <phoneticPr fontId="2"/>
  </si>
  <si>
    <t>販売金額</t>
    <rPh sb="0" eb="2">
      <t>ハンバイ</t>
    </rPh>
    <rPh sb="2" eb="4">
      <t>キンガク</t>
    </rPh>
    <phoneticPr fontId="2"/>
  </si>
  <si>
    <t>収入計（Ａ）</t>
    <rPh sb="0" eb="2">
      <t>シュウニュウ</t>
    </rPh>
    <rPh sb="2" eb="3">
      <t>ケイ</t>
    </rPh>
    <phoneticPr fontId="2"/>
  </si>
  <si>
    <t>作物収入計（Ｃ）</t>
    <rPh sb="0" eb="2">
      <t>サクモツ</t>
    </rPh>
    <rPh sb="2" eb="4">
      <t>シュウニュウ</t>
    </rPh>
    <rPh sb="4" eb="5">
      <t>ケイ</t>
    </rPh>
    <phoneticPr fontId="2"/>
  </si>
  <si>
    <t>支出総括表</t>
    <rPh sb="0" eb="2">
      <t>シシュツ</t>
    </rPh>
    <rPh sb="2" eb="4">
      <t>ソウカツ</t>
    </rPh>
    <rPh sb="4" eb="5">
      <t>ヒョウ</t>
    </rPh>
    <phoneticPr fontId="2"/>
  </si>
  <si>
    <t>科目</t>
    <rPh sb="0" eb="2">
      <t>カモク</t>
    </rPh>
    <phoneticPr fontId="2"/>
  </si>
  <si>
    <t>*</t>
    <phoneticPr fontId="2"/>
  </si>
  <si>
    <t>種苗費</t>
    <rPh sb="0" eb="1">
      <t>シュ</t>
    </rPh>
    <rPh sb="1" eb="2">
      <t>ナエ</t>
    </rPh>
    <rPh sb="2" eb="3">
      <t>ヒ</t>
    </rPh>
    <phoneticPr fontId="2"/>
  </si>
  <si>
    <t>肥料費</t>
    <rPh sb="0" eb="2">
      <t>ヒリョウ</t>
    </rPh>
    <rPh sb="2" eb="3">
      <t>ヒ</t>
    </rPh>
    <phoneticPr fontId="2"/>
  </si>
  <si>
    <t>農薬費</t>
    <rPh sb="0" eb="2">
      <t>ノウヤク</t>
    </rPh>
    <rPh sb="2" eb="3">
      <t>ヒ</t>
    </rPh>
    <phoneticPr fontId="2"/>
  </si>
  <si>
    <t>諸材料費</t>
    <rPh sb="0" eb="1">
      <t>ショ</t>
    </rPh>
    <rPh sb="1" eb="4">
      <t>ザイリョウヒ</t>
    </rPh>
    <phoneticPr fontId="2"/>
  </si>
  <si>
    <t>水道光熱費</t>
    <rPh sb="0" eb="2">
      <t>スイドウ</t>
    </rPh>
    <rPh sb="2" eb="5">
      <t>コウネツヒ</t>
    </rPh>
    <phoneticPr fontId="2"/>
  </si>
  <si>
    <t>販売費</t>
    <rPh sb="0" eb="3">
      <t>ハンバイヒ</t>
    </rPh>
    <phoneticPr fontId="2"/>
  </si>
  <si>
    <t>手数料</t>
    <rPh sb="0" eb="3">
      <t>テスウリョウ</t>
    </rPh>
    <phoneticPr fontId="2"/>
  </si>
  <si>
    <t>配送運賃</t>
    <rPh sb="0" eb="2">
      <t>ハイソウ</t>
    </rPh>
    <rPh sb="2" eb="4">
      <t>ウンチン</t>
    </rPh>
    <phoneticPr fontId="2"/>
  </si>
  <si>
    <t>包装資材</t>
    <rPh sb="0" eb="2">
      <t>ホウソウ</t>
    </rPh>
    <rPh sb="2" eb="4">
      <t>シザイ</t>
    </rPh>
    <phoneticPr fontId="2"/>
  </si>
  <si>
    <t>減償（施建）</t>
    <rPh sb="0" eb="1">
      <t>ゲン</t>
    </rPh>
    <rPh sb="1" eb="2">
      <t>ショウ</t>
    </rPh>
    <rPh sb="3" eb="4">
      <t>シ</t>
    </rPh>
    <rPh sb="4" eb="5">
      <t>ケン</t>
    </rPh>
    <phoneticPr fontId="2"/>
  </si>
  <si>
    <t>減償（大植）</t>
    <rPh sb="0" eb="1">
      <t>ゲン</t>
    </rPh>
    <rPh sb="1" eb="2">
      <t>ショウ</t>
    </rPh>
    <rPh sb="3" eb="4">
      <t>ダイ</t>
    </rPh>
    <rPh sb="4" eb="5">
      <t>ウ</t>
    </rPh>
    <phoneticPr fontId="2"/>
  </si>
  <si>
    <t>減償（農具）</t>
    <rPh sb="0" eb="1">
      <t>ゲン</t>
    </rPh>
    <rPh sb="1" eb="2">
      <t>ショウ</t>
    </rPh>
    <rPh sb="3" eb="5">
      <t>ノウグ</t>
    </rPh>
    <phoneticPr fontId="2"/>
  </si>
  <si>
    <t>ﾌﾟﾛｾｽ利益（C-D）</t>
    <rPh sb="5" eb="7">
      <t>リエキ</t>
    </rPh>
    <phoneticPr fontId="2"/>
  </si>
  <si>
    <t>修繕費</t>
    <rPh sb="0" eb="3">
      <t>シュウゼンヒ</t>
    </rPh>
    <phoneticPr fontId="2"/>
  </si>
  <si>
    <t>雇用労賃</t>
    <rPh sb="0" eb="2">
      <t>コヨウ</t>
    </rPh>
    <rPh sb="2" eb="3">
      <t>ロウ</t>
    </rPh>
    <rPh sb="3" eb="4">
      <t>チン</t>
    </rPh>
    <phoneticPr fontId="2"/>
  </si>
  <si>
    <t>労働時間の現状</t>
    <rPh sb="0" eb="2">
      <t>ロウドウ</t>
    </rPh>
    <rPh sb="2" eb="4">
      <t>ジカン</t>
    </rPh>
    <rPh sb="5" eb="7">
      <t>ゲンジョウ</t>
    </rPh>
    <phoneticPr fontId="2"/>
  </si>
  <si>
    <t>小作・賃借費</t>
    <rPh sb="0" eb="2">
      <t>コサク</t>
    </rPh>
    <rPh sb="3" eb="5">
      <t>チンシャク</t>
    </rPh>
    <rPh sb="5" eb="6">
      <t>ヒ</t>
    </rPh>
    <phoneticPr fontId="2"/>
  </si>
  <si>
    <t>総労働時間</t>
    <rPh sb="0" eb="1">
      <t>ソウ</t>
    </rPh>
    <rPh sb="1" eb="3">
      <t>ロウドウ</t>
    </rPh>
    <rPh sb="3" eb="5">
      <t>ジカン</t>
    </rPh>
    <phoneticPr fontId="2"/>
  </si>
  <si>
    <t>土改費</t>
    <rPh sb="0" eb="1">
      <t>ド</t>
    </rPh>
    <rPh sb="1" eb="2">
      <t>カイ</t>
    </rPh>
    <rPh sb="2" eb="3">
      <t>ヒ</t>
    </rPh>
    <phoneticPr fontId="2"/>
  </si>
  <si>
    <t>家族労働時間</t>
    <rPh sb="0" eb="2">
      <t>カゾク</t>
    </rPh>
    <rPh sb="2" eb="4">
      <t>ロウドウ</t>
    </rPh>
    <rPh sb="4" eb="6">
      <t>ジカン</t>
    </rPh>
    <phoneticPr fontId="2"/>
  </si>
  <si>
    <t>家族就農人数</t>
    <rPh sb="0" eb="2">
      <t>カゾク</t>
    </rPh>
    <rPh sb="2" eb="3">
      <t>シュウ</t>
    </rPh>
    <rPh sb="3" eb="4">
      <t>ノウ</t>
    </rPh>
    <rPh sb="4" eb="6">
      <t>ニンズウ</t>
    </rPh>
    <phoneticPr fontId="2"/>
  </si>
  <si>
    <t>農業共済</t>
    <rPh sb="0" eb="2">
      <t>ノウギョウ</t>
    </rPh>
    <rPh sb="2" eb="4">
      <t>キョウサイ</t>
    </rPh>
    <phoneticPr fontId="2"/>
  </si>
  <si>
    <t>租税公課</t>
    <rPh sb="0" eb="2">
      <t>ソゼイ</t>
    </rPh>
    <rPh sb="2" eb="3">
      <t>コウ</t>
    </rPh>
    <rPh sb="3" eb="4">
      <t>カ</t>
    </rPh>
    <phoneticPr fontId="2"/>
  </si>
  <si>
    <t>支払利子</t>
    <rPh sb="0" eb="2">
      <t>シハラ</t>
    </rPh>
    <rPh sb="2" eb="4">
      <t>リシ</t>
    </rPh>
    <phoneticPr fontId="2"/>
  </si>
  <si>
    <t>雇用労働時間</t>
    <rPh sb="0" eb="2">
      <t>コヨウ</t>
    </rPh>
    <rPh sb="2" eb="4">
      <t>ロウドウ</t>
    </rPh>
    <rPh sb="4" eb="6">
      <t>ジカン</t>
    </rPh>
    <phoneticPr fontId="2"/>
  </si>
  <si>
    <t>経営費合計（Ｂ）</t>
    <rPh sb="0" eb="2">
      <t>ケイエイ</t>
    </rPh>
    <rPh sb="2" eb="3">
      <t>ヒ</t>
    </rPh>
    <rPh sb="3" eb="5">
      <t>ゴウケイ</t>
    </rPh>
    <phoneticPr fontId="2"/>
  </si>
  <si>
    <t>農業所得（A-B）</t>
    <rPh sb="0" eb="2">
      <t>ノウギョウ</t>
    </rPh>
    <rPh sb="2" eb="4">
      <t>ショトク</t>
    </rPh>
    <phoneticPr fontId="2"/>
  </si>
  <si>
    <t>農業経営の目標</t>
    <rPh sb="0" eb="2">
      <t>ノウギョウ</t>
    </rPh>
    <rPh sb="2" eb="4">
      <t>ケイエイ</t>
    </rPh>
    <rPh sb="5" eb="7">
      <t>モクヒョウ</t>
    </rPh>
    <phoneticPr fontId="2"/>
  </si>
  <si>
    <t>目標</t>
    <rPh sb="0" eb="2">
      <t>モクヒョウ</t>
    </rPh>
    <phoneticPr fontId="2"/>
  </si>
  <si>
    <t>品目</t>
    <rPh sb="0" eb="2">
      <t>ヒンモク</t>
    </rPh>
    <phoneticPr fontId="2"/>
  </si>
  <si>
    <t>経営面積</t>
    <rPh sb="0" eb="2">
      <t>ケイエイ</t>
    </rPh>
    <rPh sb="2" eb="4">
      <t>メンセキ</t>
    </rPh>
    <phoneticPr fontId="2"/>
  </si>
  <si>
    <t>1月</t>
    <rPh sb="0" eb="2">
      <t>１ガツ</t>
    </rPh>
    <phoneticPr fontId="2"/>
  </si>
  <si>
    <t>合計</t>
    <rPh sb="0" eb="2">
      <t>ゴウケイ</t>
    </rPh>
    <phoneticPr fontId="2"/>
  </si>
  <si>
    <t>ａ</t>
    <phoneticPr fontId="2"/>
  </si>
  <si>
    <t>家族労働</t>
    <rPh sb="0" eb="2">
      <t>カゾク</t>
    </rPh>
    <rPh sb="2" eb="4">
      <t>ロウドウ</t>
    </rPh>
    <phoneticPr fontId="2"/>
  </si>
  <si>
    <t>雇用労働</t>
    <rPh sb="0" eb="2">
      <t>コヨウ</t>
    </rPh>
    <rPh sb="2" eb="4">
      <t>ロウドウ</t>
    </rPh>
    <phoneticPr fontId="2"/>
  </si>
  <si>
    <t>構成員</t>
    <rPh sb="0" eb="3">
      <t>コウセイイン</t>
    </rPh>
    <phoneticPr fontId="2"/>
  </si>
  <si>
    <t>年間就農日</t>
    <rPh sb="0" eb="2">
      <t>ネンカン</t>
    </rPh>
    <rPh sb="2" eb="3">
      <t>シュウ</t>
    </rPh>
    <rPh sb="3" eb="4">
      <t>ノウ</t>
    </rPh>
    <rPh sb="4" eb="5">
      <t>ビ</t>
    </rPh>
    <phoneticPr fontId="2"/>
  </si>
  <si>
    <t>小計（Ｄ）</t>
    <rPh sb="0" eb="2">
      <t>ショウケイ</t>
    </rPh>
    <phoneticPr fontId="2"/>
  </si>
  <si>
    <t>１人当たり家族</t>
    <rPh sb="0" eb="2">
      <t>ヒトリ</t>
    </rPh>
    <rPh sb="2" eb="3">
      <t>ア</t>
    </rPh>
    <rPh sb="5" eb="7">
      <t>カゾク</t>
    </rPh>
    <phoneticPr fontId="2"/>
  </si>
  <si>
    <t>労働時間</t>
    <rPh sb="0" eb="2">
      <t>ロウドウ</t>
    </rPh>
    <rPh sb="2" eb="4">
      <t>ジカン</t>
    </rPh>
    <phoneticPr fontId="2"/>
  </si>
  <si>
    <t>歳</t>
    <rPh sb="0" eb="1">
      <t>サイ</t>
    </rPh>
    <phoneticPr fontId="2"/>
  </si>
  <si>
    <t>氏名</t>
    <rPh sb="0" eb="2">
      <t>シメイ</t>
    </rPh>
    <phoneticPr fontId="2"/>
  </si>
  <si>
    <t>単位：時間</t>
    <rPh sb="0" eb="2">
      <t>タンイ</t>
    </rPh>
    <rPh sb="3" eb="5">
      <t>ジカン</t>
    </rPh>
    <phoneticPr fontId="2"/>
  </si>
  <si>
    <t>労働時間の目標</t>
    <rPh sb="0" eb="2">
      <t>ロウドウ</t>
    </rPh>
    <rPh sb="2" eb="4">
      <t>ジカン</t>
    </rPh>
    <rPh sb="5" eb="7">
      <t>モクヒョウ</t>
    </rPh>
    <phoneticPr fontId="2"/>
  </si>
  <si>
    <t>減価償却</t>
    <rPh sb="0" eb="2">
      <t>ゲンカ</t>
    </rPh>
    <rPh sb="2" eb="4">
      <t>ショウキャク</t>
    </rPh>
    <phoneticPr fontId="2"/>
  </si>
  <si>
    <t>（ 農　業　経　営　計　画　策　定 ）</t>
    <rPh sb="2" eb="3">
      <t>ノウ</t>
    </rPh>
    <rPh sb="4" eb="5">
      <t>ギョウ</t>
    </rPh>
    <rPh sb="6" eb="7">
      <t>キョウ</t>
    </rPh>
    <rPh sb="8" eb="9">
      <t>エイ</t>
    </rPh>
    <rPh sb="10" eb="11">
      <t>ケイ</t>
    </rPh>
    <rPh sb="12" eb="13">
      <t>ガ</t>
    </rPh>
    <rPh sb="14" eb="15">
      <t>サク</t>
    </rPh>
    <rPh sb="16" eb="17">
      <t>サダム</t>
    </rPh>
    <phoneticPr fontId="2"/>
  </si>
  <si>
    <t>　月別労働時間</t>
    <rPh sb="1" eb="3">
      <t>ツキベツ</t>
    </rPh>
    <rPh sb="3" eb="5">
      <t>ロウドウ</t>
    </rPh>
    <rPh sb="5" eb="7">
      <t>ジカン</t>
    </rPh>
    <phoneticPr fontId="2"/>
  </si>
  <si>
    <t>人</t>
    <rPh sb="0" eb="1">
      <t>ニン</t>
    </rPh>
    <phoneticPr fontId="2"/>
  </si>
  <si>
    <t>農家氏名</t>
    <rPh sb="0" eb="2">
      <t>ノウカ</t>
    </rPh>
    <rPh sb="2" eb="4">
      <t>シメイ</t>
    </rPh>
    <phoneticPr fontId="2"/>
  </si>
  <si>
    <t>住所</t>
    <rPh sb="0" eb="2">
      <t>ジュウショ</t>
    </rPh>
    <phoneticPr fontId="2"/>
  </si>
  <si>
    <t>営農類型</t>
    <rPh sb="0" eb="2">
      <t>エイノウ</t>
    </rPh>
    <rPh sb="2" eb="4">
      <t>ルイケイ</t>
    </rPh>
    <phoneticPr fontId="2"/>
  </si>
  <si>
    <t>ａ</t>
    <phoneticPr fontId="2"/>
  </si>
  <si>
    <t>ｋｇ</t>
    <phoneticPr fontId="2"/>
  </si>
  <si>
    <t>ｋｇ</t>
    <phoneticPr fontId="2"/>
  </si>
  <si>
    <t>*</t>
    <phoneticPr fontId="2"/>
  </si>
  <si>
    <t>H</t>
    <phoneticPr fontId="2"/>
  </si>
  <si>
    <t>H</t>
    <phoneticPr fontId="2"/>
  </si>
  <si>
    <t>H</t>
    <phoneticPr fontId="2"/>
  </si>
  <si>
    <t>ａ</t>
    <phoneticPr fontId="2"/>
  </si>
  <si>
    <t>現況の部　１０アール当収益性指標　入力表</t>
    <rPh sb="0" eb="2">
      <t>ゲンキョウ</t>
    </rPh>
    <rPh sb="3" eb="4">
      <t>ブ</t>
    </rPh>
    <rPh sb="10" eb="11">
      <t>ア</t>
    </rPh>
    <rPh sb="11" eb="14">
      <t>シュウエキセイ</t>
    </rPh>
    <rPh sb="14" eb="16">
      <t>シヒョウ</t>
    </rPh>
    <rPh sb="17" eb="19">
      <t>ニュウリョク</t>
    </rPh>
    <rPh sb="19" eb="20">
      <t>ヒョウ</t>
    </rPh>
    <phoneticPr fontId="2"/>
  </si>
  <si>
    <t>目標の部　１０アール当収益性指標　入力表</t>
    <rPh sb="0" eb="2">
      <t>モクヒョウ</t>
    </rPh>
    <rPh sb="3" eb="4">
      <t>ブ</t>
    </rPh>
    <rPh sb="10" eb="11">
      <t>ア</t>
    </rPh>
    <rPh sb="11" eb="14">
      <t>シュウエキセイ</t>
    </rPh>
    <rPh sb="14" eb="16">
      <t>シヒョウ</t>
    </rPh>
    <rPh sb="17" eb="19">
      <t>ニュウリョク</t>
    </rPh>
    <rPh sb="19" eb="20">
      <t>ヒョウ</t>
    </rPh>
    <phoneticPr fontId="2"/>
  </si>
  <si>
    <t>ａ</t>
    <phoneticPr fontId="2"/>
  </si>
  <si>
    <t>ｋｇ</t>
  </si>
  <si>
    <t>円</t>
  </si>
  <si>
    <t>ｋｇ</t>
    <phoneticPr fontId="2"/>
  </si>
  <si>
    <t>合計(時間）</t>
    <rPh sb="0" eb="2">
      <t>ゴウケイ</t>
    </rPh>
    <rPh sb="3" eb="5">
      <t>ジカン</t>
    </rPh>
    <phoneticPr fontId="2"/>
  </si>
  <si>
    <t>雑費</t>
    <rPh sb="0" eb="2">
      <t>ザッピ</t>
    </rPh>
    <phoneticPr fontId="2"/>
  </si>
  <si>
    <t>年間雇用労賃</t>
    <phoneticPr fontId="2"/>
  </si>
  <si>
    <t>*</t>
    <phoneticPr fontId="2"/>
  </si>
  <si>
    <t>　家族労働の積算基礎</t>
    <rPh sb="1" eb="3">
      <t>カゾク</t>
    </rPh>
    <rPh sb="3" eb="5">
      <t>ロウドウ</t>
    </rPh>
    <rPh sb="6" eb="8">
      <t>セキサン</t>
    </rPh>
    <rPh sb="8" eb="10">
      <t>キソ</t>
    </rPh>
    <phoneticPr fontId="2"/>
  </si>
  <si>
    <t>電話番号</t>
    <rPh sb="0" eb="2">
      <t>デンワ</t>
    </rPh>
    <rPh sb="2" eb="4">
      <t>バンゴウ</t>
    </rPh>
    <phoneticPr fontId="2"/>
  </si>
  <si>
    <t>　名　　称</t>
    <rPh sb="1" eb="2">
      <t>ナ</t>
    </rPh>
    <rPh sb="4" eb="5">
      <t>ショウ</t>
    </rPh>
    <phoneticPr fontId="2"/>
  </si>
  <si>
    <t>　台数・面積</t>
    <rPh sb="1" eb="3">
      <t>ダイスウ</t>
    </rPh>
    <rPh sb="4" eb="6">
      <t>メンセキ</t>
    </rPh>
    <phoneticPr fontId="2"/>
  </si>
  <si>
    <t>　型式・構造</t>
    <rPh sb="1" eb="3">
      <t>カタシキ</t>
    </rPh>
    <rPh sb="4" eb="6">
      <t>コウゾウ</t>
    </rPh>
    <phoneticPr fontId="2"/>
  </si>
  <si>
    <t>　新調価格</t>
    <rPh sb="1" eb="3">
      <t>シンチョウ</t>
    </rPh>
    <rPh sb="3" eb="5">
      <t>カカク</t>
    </rPh>
    <phoneticPr fontId="2"/>
  </si>
  <si>
    <t>　償却費</t>
    <rPh sb="1" eb="4">
      <t>ショウキャクヒ</t>
    </rPh>
    <phoneticPr fontId="2"/>
  </si>
  <si>
    <t>　耐用年数</t>
    <rPh sb="1" eb="3">
      <t>タイヨウ</t>
    </rPh>
    <rPh sb="3" eb="5">
      <t>ネンスウ</t>
    </rPh>
    <phoneticPr fontId="2"/>
  </si>
  <si>
    <t>　年償却費</t>
    <rPh sb="1" eb="2">
      <t>ネン</t>
    </rPh>
    <rPh sb="2" eb="5">
      <t>ショウキャクヒ</t>
    </rPh>
    <phoneticPr fontId="2"/>
  </si>
  <si>
    <t>　修繕費係数</t>
    <rPh sb="1" eb="4">
      <t>シュウゼンヒ</t>
    </rPh>
    <rPh sb="4" eb="6">
      <t>ケイスウ</t>
    </rPh>
    <phoneticPr fontId="2"/>
  </si>
  <si>
    <t>　年間修繕費</t>
    <rPh sb="1" eb="3">
      <t>ネンカン</t>
    </rPh>
    <rPh sb="3" eb="6">
      <t>シュウゼンヒ</t>
    </rPh>
    <phoneticPr fontId="2"/>
  </si>
  <si>
    <t>　経過年数</t>
    <rPh sb="1" eb="3">
      <t>ケイカ</t>
    </rPh>
    <rPh sb="3" eb="5">
      <t>ネンスウ</t>
    </rPh>
    <phoneticPr fontId="2"/>
  </si>
  <si>
    <t>　備　　　考</t>
    <rPh sb="1" eb="2">
      <t>ビ</t>
    </rPh>
    <rPh sb="5" eb="6">
      <t>コウ</t>
    </rPh>
    <phoneticPr fontId="2"/>
  </si>
  <si>
    <t xml:space="preserve">  A</t>
    <phoneticPr fontId="2"/>
  </si>
  <si>
    <t xml:space="preserve"> B （A×新調）</t>
    <rPh sb="6" eb="8">
      <t>シンチョウ</t>
    </rPh>
    <phoneticPr fontId="2"/>
  </si>
  <si>
    <t xml:space="preserve"> C </t>
    <phoneticPr fontId="2"/>
  </si>
  <si>
    <t xml:space="preserve">  D</t>
    <phoneticPr fontId="2"/>
  </si>
  <si>
    <t xml:space="preserve"> E （C／D）</t>
    <phoneticPr fontId="2"/>
  </si>
  <si>
    <t xml:space="preserve">  F</t>
    <phoneticPr fontId="2"/>
  </si>
  <si>
    <t xml:space="preserve"> G （B×F／D）</t>
    <phoneticPr fontId="2"/>
  </si>
  <si>
    <t>大　　　道　　　具</t>
    <rPh sb="0" eb="1">
      <t>ダイ</t>
    </rPh>
    <rPh sb="4" eb="5">
      <t>ミチ</t>
    </rPh>
    <rPh sb="8" eb="9">
      <t>グ</t>
    </rPh>
    <phoneticPr fontId="2"/>
  </si>
  <si>
    <t>現　　状</t>
    <rPh sb="0" eb="1">
      <t>ウツツ</t>
    </rPh>
    <rPh sb="3" eb="4">
      <t>ジョウ</t>
    </rPh>
    <phoneticPr fontId="2"/>
  </si>
  <si>
    <t>　現況償却費合計</t>
    <rPh sb="1" eb="3">
      <t>ゲンキョウ</t>
    </rPh>
    <rPh sb="3" eb="6">
      <t>ショウキャクヒ</t>
    </rPh>
    <rPh sb="6" eb="8">
      <t>ゴウケイ</t>
    </rPh>
    <phoneticPr fontId="2"/>
  </si>
  <si>
    <t>目　　標</t>
    <rPh sb="0" eb="1">
      <t>メ</t>
    </rPh>
    <rPh sb="3" eb="4">
      <t>ヒョウ</t>
    </rPh>
    <phoneticPr fontId="2"/>
  </si>
  <si>
    <t>　目標償却費合計</t>
    <rPh sb="1" eb="3">
      <t>モクヒョウ</t>
    </rPh>
    <rPh sb="3" eb="6">
      <t>ショウキャクヒ</t>
    </rPh>
    <rPh sb="6" eb="8">
      <t>ゴウケイ</t>
    </rPh>
    <phoneticPr fontId="2"/>
  </si>
  <si>
    <t>施　　　　設</t>
    <rPh sb="0" eb="1">
      <t>シ</t>
    </rPh>
    <rPh sb="5" eb="6">
      <t>セツ</t>
    </rPh>
    <phoneticPr fontId="2"/>
  </si>
  <si>
    <t>固定資産償却費・修繕費算出表</t>
    <rPh sb="0" eb="2">
      <t>コテイ</t>
    </rPh>
    <rPh sb="2" eb="4">
      <t>シサン</t>
    </rPh>
    <rPh sb="4" eb="7">
      <t>ショウキャクヒ</t>
    </rPh>
    <rPh sb="8" eb="11">
      <t>シュウゼンヒ</t>
    </rPh>
    <rPh sb="11" eb="13">
      <t>サンシュツ</t>
    </rPh>
    <rPh sb="13" eb="14">
      <t>ヒョウ</t>
    </rPh>
    <phoneticPr fontId="2"/>
  </si>
  <si>
    <t>作型表</t>
    <rPh sb="0" eb="3">
      <t>サクガタヒョウ</t>
    </rPh>
    <phoneticPr fontId="2"/>
  </si>
  <si>
    <t>●定植</t>
    <rPh sb="1" eb="3">
      <t>テイショク</t>
    </rPh>
    <phoneticPr fontId="2"/>
  </si>
  <si>
    <t>□収穫</t>
    <rPh sb="1" eb="3">
      <t>シュウカク</t>
    </rPh>
    <phoneticPr fontId="2"/>
  </si>
  <si>
    <t>圃場</t>
    <rPh sb="0" eb="2">
      <t>ホジョウ</t>
    </rPh>
    <phoneticPr fontId="2"/>
  </si>
  <si>
    <t>栽培
面積</t>
    <rPh sb="0" eb="2">
      <t>サイバイ</t>
    </rPh>
    <rPh sb="3" eb="5">
      <t>メンセキ</t>
    </rPh>
    <phoneticPr fontId="2"/>
  </si>
  <si>
    <t>販売量
(kg)</t>
    <rPh sb="0" eb="3">
      <t>ハンバイリョウ</t>
    </rPh>
    <phoneticPr fontId="2"/>
  </si>
  <si>
    <t>粗収入
（円）</t>
    <rPh sb="0" eb="1">
      <t>アラ</t>
    </rPh>
    <rPh sb="1" eb="3">
      <t>シュウニュウ</t>
    </rPh>
    <rPh sb="5" eb="6">
      <t>エン</t>
    </rPh>
    <phoneticPr fontId="2"/>
  </si>
  <si>
    <t>摘要</t>
    <rPh sb="0" eb="2">
      <t>テキヨウ</t>
    </rPh>
    <phoneticPr fontId="2"/>
  </si>
  <si>
    <t>上</t>
    <rPh sb="0" eb="1">
      <t>ジョウ</t>
    </rPh>
    <phoneticPr fontId="2"/>
  </si>
  <si>
    <t>中</t>
    <rPh sb="0" eb="1">
      <t>チュウ</t>
    </rPh>
    <phoneticPr fontId="2"/>
  </si>
  <si>
    <t>下</t>
    <rPh sb="0" eb="1">
      <t>ゲ</t>
    </rPh>
    <phoneticPr fontId="2"/>
  </si>
  <si>
    <t>5a</t>
    <phoneticPr fontId="2"/>
  </si>
  <si>
    <t>平成26年度</t>
    <rPh sb="0" eb="2">
      <t>ヘイセイ</t>
    </rPh>
    <rPh sb="4" eb="5">
      <t>ネン</t>
    </rPh>
    <rPh sb="5" eb="6">
      <t>ド</t>
    </rPh>
    <phoneticPr fontId="2"/>
  </si>
  <si>
    <t>●</t>
    <phoneticPr fontId="2"/>
  </si>
  <si>
    <t>●</t>
    <phoneticPr fontId="2"/>
  </si>
  <si>
    <t>□</t>
    <phoneticPr fontId="2"/>
  </si>
  <si>
    <t>□</t>
    <phoneticPr fontId="2"/>
  </si>
  <si>
    <t>平成27年度</t>
    <rPh sb="0" eb="2">
      <t>ヘイセイ</t>
    </rPh>
    <rPh sb="4" eb="5">
      <t>ネン</t>
    </rPh>
    <rPh sb="5" eb="6">
      <t>ド</t>
    </rPh>
    <phoneticPr fontId="2"/>
  </si>
  <si>
    <t>□</t>
  </si>
  <si>
    <t>平成28年度</t>
    <rPh sb="0" eb="2">
      <t>ヘイセイ</t>
    </rPh>
    <rPh sb="4" eb="5">
      <t>ネン</t>
    </rPh>
    <rPh sb="5" eb="6">
      <t>ド</t>
    </rPh>
    <phoneticPr fontId="2"/>
  </si>
  <si>
    <t>平成29年度</t>
    <rPh sb="0" eb="2">
      <t>ヘイセイ</t>
    </rPh>
    <rPh sb="4" eb="5">
      <t>ネン</t>
    </rPh>
    <rPh sb="5" eb="6">
      <t>ド</t>
    </rPh>
    <phoneticPr fontId="2"/>
  </si>
  <si>
    <t>平成30年度</t>
    <rPh sb="0" eb="2">
      <t>ヘイセイ</t>
    </rPh>
    <rPh sb="4" eb="5">
      <t>ネン</t>
    </rPh>
    <rPh sb="5" eb="6">
      <t>ド</t>
    </rPh>
    <phoneticPr fontId="2"/>
  </si>
  <si>
    <t>販売量</t>
    <rPh sb="0" eb="3">
      <t>ハンバイリョウ</t>
    </rPh>
    <phoneticPr fontId="2"/>
  </si>
  <si>
    <t>粗収入</t>
    <rPh sb="0" eb="1">
      <t>アラ</t>
    </rPh>
    <rPh sb="1" eb="3">
      <t>シュウニュウ</t>
    </rPh>
    <phoneticPr fontId="2"/>
  </si>
  <si>
    <t>●</t>
    <phoneticPr fontId="2"/>
  </si>
  <si>
    <t>年度
（  月から翌年  月迄）</t>
    <rPh sb="0" eb="2">
      <t>ネンド</t>
    </rPh>
    <rPh sb="6" eb="7">
      <t>ガツ</t>
    </rPh>
    <rPh sb="9" eb="11">
      <t>ヨクネン</t>
    </rPh>
    <rPh sb="13" eb="14">
      <t>ガツ</t>
    </rPh>
    <rPh sb="14" eb="15">
      <t>マデ</t>
    </rPh>
    <phoneticPr fontId="2"/>
  </si>
  <si>
    <t>a</t>
    <phoneticPr fontId="2"/>
  </si>
  <si>
    <t>青年等就農計画認定添付資料</t>
    <rPh sb="0" eb="7">
      <t>セイネントウシュウノウケイカク</t>
    </rPh>
    <rPh sb="7" eb="9">
      <t>ニンテイ</t>
    </rPh>
    <rPh sb="9" eb="11">
      <t>テンプ</t>
    </rPh>
    <rPh sb="11" eb="13">
      <t>シリョウ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</si>
</sst>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 * #,##0_ ;_ * \-#,##0_ ;_ * &quot;-&quot;_ ;_ @_ "/>
    <numFmt numFmtId="180" formatCode="#,##0_ "/>
    <numFmt numFmtId="181" formatCode="#,##0_ ;[Red]\-#,##0\ "/>
    <numFmt numFmtId="183" formatCode="#,##0.00_ "/>
    <numFmt numFmtId="184" formatCode="#,##0.0_ ;[Red]\-#,##0.0\ "/>
    <numFmt numFmtId="185" formatCode="0.0_ "/>
    <numFmt numFmtId="186" formatCode="#,##0.0_ "/>
    <numFmt numFmtId="187" formatCode="0.0_);[Red]\(0.0\)"/>
    <numFmt numFmtId="188" formatCode="#,##0.0;[Red]\-#,##0.0"/>
    <numFmt numFmtId="195" formatCode="#,##0.00;&quot;△ &quot;#,##0.00"/>
    <numFmt numFmtId="199" formatCode="#,##0.0;&quot;△ &quot;#,##0.0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15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5" fillId="0" borderId="0" applyFont="0" applyFill="0" applyBorder="0" applyAlignment="0" applyProtection="0"/>
  </cellStyleXfs>
  <cellXfs count="597">
    <xf numFmtId="0" fontId="0" fillId="0" borderId="0" xfId="0"/>
    <xf numFmtId="0" fontId="3" fillId="0" borderId="0" xfId="0" applyFont="1"/>
    <xf numFmtId="0" fontId="0" fillId="0" borderId="0" xfId="0" applyBorder="1"/>
    <xf numFmtId="0" fontId="3" fillId="0" borderId="0" xfId="0" applyFont="1" applyBorder="1"/>
    <xf numFmtId="0" fontId="3" fillId="0" borderId="0" xfId="0" applyFont="1" applyBorder="1" applyAlignment="1"/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2" borderId="0" xfId="0" applyFont="1" applyFill="1" applyBorder="1" applyAlignment="1"/>
    <xf numFmtId="0" fontId="4" fillId="0" borderId="0" xfId="0" applyFont="1" applyFill="1"/>
    <xf numFmtId="41" fontId="7" fillId="0" borderId="1" xfId="0" applyNumberFormat="1" applyFont="1" applyFill="1" applyBorder="1" applyAlignment="1">
      <alignment horizontal="right" vertical="center"/>
    </xf>
    <xf numFmtId="41" fontId="7" fillId="0" borderId="2" xfId="0" applyNumberFormat="1" applyFont="1" applyFill="1" applyBorder="1" applyAlignment="1">
      <alignment horizontal="right" vertical="center"/>
    </xf>
    <xf numFmtId="41" fontId="7" fillId="0" borderId="1" xfId="0" applyNumberFormat="1" applyFont="1" applyFill="1" applyBorder="1" applyAlignment="1">
      <alignment horizontal="right"/>
    </xf>
    <xf numFmtId="185" fontId="7" fillId="0" borderId="3" xfId="0" applyNumberFormat="1" applyFont="1" applyFill="1" applyBorder="1" applyAlignment="1">
      <alignment horizontal="right" vertical="center"/>
    </xf>
    <xf numFmtId="186" fontId="7" fillId="0" borderId="4" xfId="0" applyNumberFormat="1" applyFont="1" applyFill="1" applyBorder="1" applyAlignment="1">
      <alignment horizontal="right" vertical="center"/>
    </xf>
    <xf numFmtId="187" fontId="7" fillId="0" borderId="4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distributed"/>
    </xf>
    <xf numFmtId="0" fontId="5" fillId="0" borderId="0" xfId="0" applyFont="1" applyBorder="1" applyAlignment="1">
      <alignment horizontal="distributed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7" xfId="0" applyFont="1" applyBorder="1"/>
    <xf numFmtId="0" fontId="3" fillId="0" borderId="7" xfId="0" applyFont="1" applyBorder="1" applyAlignment="1"/>
    <xf numFmtId="0" fontId="3" fillId="0" borderId="8" xfId="0" applyFont="1" applyBorder="1"/>
    <xf numFmtId="0" fontId="3" fillId="0" borderId="8" xfId="0" applyFont="1" applyBorder="1" applyAlignment="1"/>
    <xf numFmtId="0" fontId="3" fillId="0" borderId="9" xfId="0" applyFont="1" applyBorder="1" applyAlignment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6" fillId="0" borderId="5" xfId="0" applyFont="1" applyBorder="1" applyAlignment="1">
      <alignment horizontal="distributed" vertical="center"/>
    </xf>
    <xf numFmtId="0" fontId="6" fillId="0" borderId="6" xfId="0" applyFont="1" applyBorder="1" applyAlignment="1">
      <alignment horizontal="distributed" vertical="center"/>
    </xf>
    <xf numFmtId="0" fontId="6" fillId="0" borderId="0" xfId="0" applyFont="1" applyBorder="1" applyAlignment="1">
      <alignment horizontal="distributed" vertical="center"/>
    </xf>
    <xf numFmtId="0" fontId="6" fillId="0" borderId="7" xfId="0" applyFont="1" applyBorder="1" applyAlignment="1">
      <alignment horizontal="distributed" vertical="center"/>
    </xf>
    <xf numFmtId="0" fontId="5" fillId="0" borderId="10" xfId="0" applyFont="1" applyBorder="1" applyAlignment="1">
      <alignment horizontal="distributed" vertical="center"/>
    </xf>
    <xf numFmtId="0" fontId="5" fillId="0" borderId="11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6" fillId="0" borderId="13" xfId="0" applyFont="1" applyBorder="1" applyAlignment="1">
      <alignment horizontal="distributed" vertical="center"/>
    </xf>
    <xf numFmtId="0" fontId="5" fillId="0" borderId="7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6" fillId="0" borderId="9" xfId="0" applyFont="1" applyBorder="1" applyAlignment="1">
      <alignment horizontal="distributed" vertical="center"/>
    </xf>
    <xf numFmtId="0" fontId="0" fillId="0" borderId="14" xfId="0" applyBorder="1" applyAlignment="1"/>
    <xf numFmtId="0" fontId="3" fillId="0" borderId="15" xfId="0" applyFont="1" applyBorder="1" applyAlignment="1"/>
    <xf numFmtId="0" fontId="3" fillId="0" borderId="16" xfId="0" applyFont="1" applyBorder="1" applyAlignment="1"/>
    <xf numFmtId="0" fontId="3" fillId="0" borderId="17" xfId="0" applyFont="1" applyBorder="1" applyAlignment="1"/>
    <xf numFmtId="0" fontId="3" fillId="0" borderId="18" xfId="0" applyFont="1" applyBorder="1" applyAlignment="1"/>
    <xf numFmtId="0" fontId="0" fillId="0" borderId="0" xfId="0" applyBorder="1" applyAlignment="1"/>
    <xf numFmtId="38" fontId="9" fillId="0" borderId="0" xfId="1" applyFont="1" applyFill="1"/>
    <xf numFmtId="38" fontId="9" fillId="0" borderId="0" xfId="1" applyFont="1" applyFill="1" applyBorder="1"/>
    <xf numFmtId="38" fontId="9" fillId="0" borderId="19" xfId="1" applyFont="1" applyFill="1" applyBorder="1"/>
    <xf numFmtId="38" fontId="9" fillId="0" borderId="20" xfId="1" applyFont="1" applyFill="1" applyBorder="1"/>
    <xf numFmtId="38" fontId="9" fillId="0" borderId="21" xfId="1" applyFont="1" applyFill="1" applyBorder="1"/>
    <xf numFmtId="38" fontId="9" fillId="0" borderId="22" xfId="1" applyFont="1" applyFill="1" applyBorder="1"/>
    <xf numFmtId="0" fontId="9" fillId="0" borderId="23" xfId="0" applyFont="1" applyFill="1" applyBorder="1" applyAlignment="1">
      <alignment horizontal="right"/>
    </xf>
    <xf numFmtId="38" fontId="9" fillId="0" borderId="24" xfId="1" applyFont="1" applyFill="1" applyBorder="1"/>
    <xf numFmtId="0" fontId="9" fillId="0" borderId="23" xfId="1" applyNumberFormat="1" applyFont="1" applyFill="1" applyBorder="1" applyAlignment="1">
      <alignment horizontal="right"/>
    </xf>
    <xf numFmtId="38" fontId="9" fillId="0" borderId="3" xfId="1" applyFont="1" applyFill="1" applyBorder="1"/>
    <xf numFmtId="0" fontId="9" fillId="0" borderId="25" xfId="0" applyFont="1" applyFill="1" applyBorder="1" applyAlignment="1">
      <alignment horizontal="right"/>
    </xf>
    <xf numFmtId="38" fontId="9" fillId="0" borderId="26" xfId="1" applyFont="1" applyFill="1" applyBorder="1"/>
    <xf numFmtId="38" fontId="9" fillId="0" borderId="25" xfId="1" applyFont="1" applyFill="1" applyBorder="1" applyAlignment="1">
      <alignment horizontal="right"/>
    </xf>
    <xf numFmtId="38" fontId="9" fillId="0" borderId="27" xfId="1" applyFont="1" applyFill="1" applyBorder="1"/>
    <xf numFmtId="38" fontId="9" fillId="0" borderId="25" xfId="1" applyFont="1" applyFill="1" applyBorder="1"/>
    <xf numFmtId="0" fontId="9" fillId="0" borderId="28" xfId="0" applyFont="1" applyFill="1" applyBorder="1" applyAlignment="1">
      <alignment horizontal="right"/>
    </xf>
    <xf numFmtId="38" fontId="9" fillId="0" borderId="29" xfId="1" applyFont="1" applyFill="1" applyBorder="1"/>
    <xf numFmtId="38" fontId="9" fillId="0" borderId="30" xfId="1" applyFont="1" applyFill="1" applyBorder="1"/>
    <xf numFmtId="38" fontId="9" fillId="0" borderId="1" xfId="1" applyFont="1" applyFill="1" applyBorder="1"/>
    <xf numFmtId="0" fontId="9" fillId="0" borderId="31" xfId="0" applyFont="1" applyFill="1" applyBorder="1" applyAlignment="1">
      <alignment horizontal="right"/>
    </xf>
    <xf numFmtId="38" fontId="9" fillId="0" borderId="23" xfId="1" applyFont="1" applyFill="1" applyBorder="1" applyAlignment="1">
      <alignment horizontal="right"/>
    </xf>
    <xf numFmtId="38" fontId="9" fillId="0" borderId="0" xfId="1" applyFont="1" applyFill="1" applyAlignment="1">
      <alignment horizontal="right"/>
    </xf>
    <xf numFmtId="38" fontId="9" fillId="0" borderId="32" xfId="1" applyFont="1" applyFill="1" applyBorder="1" applyAlignment="1">
      <alignment horizontal="right"/>
    </xf>
    <xf numFmtId="38" fontId="9" fillId="0" borderId="33" xfId="1" applyFont="1" applyFill="1" applyBorder="1"/>
    <xf numFmtId="38" fontId="9" fillId="0" borderId="34" xfId="1" applyFont="1" applyFill="1" applyBorder="1"/>
    <xf numFmtId="38" fontId="9" fillId="0" borderId="35" xfId="1" applyFont="1" applyFill="1" applyBorder="1"/>
    <xf numFmtId="38" fontId="9" fillId="0" borderId="35" xfId="1" applyFont="1" applyFill="1" applyBorder="1" applyAlignment="1">
      <alignment horizontal="right"/>
    </xf>
    <xf numFmtId="38" fontId="9" fillId="0" borderId="36" xfId="1" applyFont="1" applyFill="1" applyBorder="1"/>
    <xf numFmtId="38" fontId="9" fillId="0" borderId="0" xfId="1" applyFont="1" applyFill="1" applyBorder="1" applyAlignment="1">
      <alignment horizontal="right"/>
    </xf>
    <xf numFmtId="38" fontId="9" fillId="0" borderId="37" xfId="1" applyFont="1" applyFill="1" applyBorder="1" applyAlignment="1">
      <alignment horizontal="right"/>
    </xf>
    <xf numFmtId="38" fontId="9" fillId="0" borderId="38" xfId="1" applyFont="1" applyFill="1" applyBorder="1"/>
    <xf numFmtId="38" fontId="9" fillId="0" borderId="31" xfId="1" applyFont="1" applyFill="1" applyBorder="1"/>
    <xf numFmtId="38" fontId="9" fillId="0" borderId="37" xfId="1" applyFont="1" applyFill="1" applyBorder="1"/>
    <xf numFmtId="38" fontId="9" fillId="0" borderId="28" xfId="1" applyFont="1" applyFill="1" applyBorder="1" applyAlignment="1">
      <alignment horizontal="right"/>
    </xf>
    <xf numFmtId="38" fontId="9" fillId="0" borderId="39" xfId="1" applyFont="1" applyFill="1" applyBorder="1" applyAlignment="1">
      <alignment horizontal="right"/>
    </xf>
    <xf numFmtId="38" fontId="9" fillId="0" borderId="0" xfId="1" applyFont="1" applyFill="1" applyBorder="1" applyAlignment="1">
      <alignment horizontal="distributed" vertical="center"/>
    </xf>
    <xf numFmtId="38" fontId="9" fillId="0" borderId="0" xfId="1" applyFont="1" applyFill="1" applyBorder="1" applyAlignment="1"/>
    <xf numFmtId="38" fontId="9" fillId="0" borderId="40" xfId="1" applyFont="1" applyFill="1" applyBorder="1" applyAlignment="1">
      <alignment horizontal="right"/>
    </xf>
    <xf numFmtId="38" fontId="9" fillId="0" borderId="41" xfId="1" applyFont="1" applyFill="1" applyBorder="1"/>
    <xf numFmtId="38" fontId="9" fillId="0" borderId="42" xfId="1" applyFont="1" applyFill="1" applyBorder="1"/>
    <xf numFmtId="38" fontId="9" fillId="0" borderId="43" xfId="1" applyFont="1" applyFill="1" applyBorder="1"/>
    <xf numFmtId="0" fontId="9" fillId="0" borderId="44" xfId="1" applyNumberFormat="1" applyFont="1" applyFill="1" applyBorder="1" applyAlignment="1">
      <alignment horizontal="right"/>
    </xf>
    <xf numFmtId="38" fontId="9" fillId="0" borderId="45" xfId="1" applyFont="1" applyFill="1" applyBorder="1"/>
    <xf numFmtId="0" fontId="9" fillId="0" borderId="46" xfId="0" applyFont="1" applyFill="1" applyBorder="1" applyAlignment="1">
      <alignment horizontal="right"/>
    </xf>
    <xf numFmtId="0" fontId="9" fillId="0" borderId="47" xfId="0" applyFont="1" applyFill="1" applyBorder="1" applyAlignment="1">
      <alignment horizontal="right"/>
    </xf>
    <xf numFmtId="38" fontId="9" fillId="0" borderId="48" xfId="1" applyFont="1" applyFill="1" applyBorder="1"/>
    <xf numFmtId="38" fontId="9" fillId="0" borderId="44" xfId="1" applyFont="1" applyFill="1" applyBorder="1" applyAlignment="1">
      <alignment horizontal="right"/>
    </xf>
    <xf numFmtId="0" fontId="12" fillId="0" borderId="0" xfId="0" applyFont="1" applyFill="1" applyAlignment="1">
      <alignment vertical="center"/>
    </xf>
    <xf numFmtId="0" fontId="13" fillId="0" borderId="0" xfId="0" applyFont="1" applyFill="1"/>
    <xf numFmtId="0" fontId="12" fillId="0" borderId="0" xfId="0" applyFont="1" applyFill="1" applyBorder="1" applyAlignment="1">
      <alignment vertical="center"/>
    </xf>
    <xf numFmtId="0" fontId="4" fillId="0" borderId="43" xfId="0" applyFont="1" applyFill="1" applyBorder="1"/>
    <xf numFmtId="41" fontId="7" fillId="0" borderId="30" xfId="0" applyNumberFormat="1" applyFont="1" applyFill="1" applyBorder="1" applyAlignment="1">
      <alignment horizontal="right"/>
    </xf>
    <xf numFmtId="0" fontId="4" fillId="0" borderId="46" xfId="0" applyFont="1" applyFill="1" applyBorder="1" applyAlignment="1">
      <alignment horizontal="distributed" vertical="center"/>
    </xf>
    <xf numFmtId="0" fontId="4" fillId="0" borderId="49" xfId="0" applyFont="1" applyFill="1" applyBorder="1" applyAlignment="1">
      <alignment horizontal="distributed" vertical="center"/>
    </xf>
    <xf numFmtId="0" fontId="4" fillId="0" borderId="50" xfId="0" applyFont="1" applyFill="1" applyBorder="1" applyAlignment="1">
      <alignment horizontal="distributed" vertical="center"/>
    </xf>
    <xf numFmtId="0" fontId="4" fillId="0" borderId="51" xfId="0" applyFont="1" applyFill="1" applyBorder="1" applyAlignment="1">
      <alignment horizontal="distributed" vertical="center"/>
    </xf>
    <xf numFmtId="0" fontId="4" fillId="0" borderId="52" xfId="0" applyFont="1" applyFill="1" applyBorder="1" applyAlignment="1">
      <alignment horizontal="distributed" vertical="center"/>
    </xf>
    <xf numFmtId="0" fontId="4" fillId="0" borderId="51" xfId="0" applyFont="1" applyFill="1" applyBorder="1" applyAlignment="1">
      <alignment horizontal="center"/>
    </xf>
    <xf numFmtId="0" fontId="4" fillId="0" borderId="46" xfId="0" applyFont="1" applyFill="1" applyBorder="1" applyAlignment="1">
      <alignment horizontal="center"/>
    </xf>
    <xf numFmtId="0" fontId="4" fillId="0" borderId="49" xfId="0" applyFont="1" applyFill="1" applyBorder="1" applyAlignment="1">
      <alignment horizontal="center"/>
    </xf>
    <xf numFmtId="0" fontId="4" fillId="0" borderId="50" xfId="0" applyFont="1" applyFill="1" applyBorder="1" applyAlignment="1">
      <alignment horizontal="center"/>
    </xf>
    <xf numFmtId="0" fontId="4" fillId="0" borderId="47" xfId="0" applyFont="1" applyFill="1" applyBorder="1" applyAlignment="1">
      <alignment horizontal="center"/>
    </xf>
    <xf numFmtId="0" fontId="14" fillId="0" borderId="0" xfId="0" applyFont="1" applyFill="1"/>
    <xf numFmtId="0" fontId="9" fillId="0" borderId="32" xfId="0" applyFont="1" applyFill="1" applyBorder="1" applyAlignment="1">
      <alignment horizontal="right"/>
    </xf>
    <xf numFmtId="0" fontId="9" fillId="0" borderId="53" xfId="0" applyFont="1" applyFill="1" applyBorder="1" applyAlignment="1">
      <alignment horizontal="right"/>
    </xf>
    <xf numFmtId="185" fontId="7" fillId="0" borderId="33" xfId="0" applyNumberFormat="1" applyFont="1" applyFill="1" applyBorder="1" applyAlignment="1">
      <alignment horizontal="right" vertical="center"/>
    </xf>
    <xf numFmtId="185" fontId="7" fillId="0" borderId="1" xfId="0" applyNumberFormat="1" applyFont="1" applyFill="1" applyBorder="1" applyAlignment="1">
      <alignment horizontal="right" vertical="center"/>
    </xf>
    <xf numFmtId="38" fontId="4" fillId="0" borderId="54" xfId="1" applyFont="1" applyFill="1" applyBorder="1" applyAlignment="1"/>
    <xf numFmtId="0" fontId="14" fillId="0" borderId="54" xfId="0" applyFont="1" applyFill="1" applyBorder="1" applyAlignment="1">
      <alignment vertical="center"/>
    </xf>
    <xf numFmtId="186" fontId="4" fillId="0" borderId="0" xfId="0" applyNumberFormat="1" applyFont="1" applyFill="1"/>
    <xf numFmtId="38" fontId="13" fillId="0" borderId="0" xfId="1" applyFont="1" applyFill="1"/>
    <xf numFmtId="38" fontId="13" fillId="0" borderId="0" xfId="1" applyFont="1" applyFill="1" applyBorder="1"/>
    <xf numFmtId="0" fontId="0" fillId="0" borderId="54" xfId="0" applyFill="1" applyBorder="1" applyAlignment="1"/>
    <xf numFmtId="38" fontId="11" fillId="0" borderId="0" xfId="2" applyFont="1" applyAlignment="1">
      <alignment vertical="center"/>
    </xf>
    <xf numFmtId="38" fontId="0" fillId="0" borderId="0" xfId="2" applyFont="1" applyAlignment="1">
      <alignment vertical="center"/>
    </xf>
    <xf numFmtId="38" fontId="0" fillId="0" borderId="55" xfId="2" applyFont="1" applyBorder="1" applyAlignment="1">
      <alignment vertical="center"/>
    </xf>
    <xf numFmtId="38" fontId="0" fillId="0" borderId="56" xfId="2" applyFont="1" applyBorder="1" applyAlignment="1">
      <alignment vertical="center"/>
    </xf>
    <xf numFmtId="38" fontId="0" fillId="0" borderId="57" xfId="2" applyFont="1" applyBorder="1" applyAlignment="1">
      <alignment horizontal="center" vertical="center"/>
    </xf>
    <xf numFmtId="38" fontId="0" fillId="0" borderId="58" xfId="2" applyFont="1" applyBorder="1" applyAlignment="1">
      <alignment vertical="center"/>
    </xf>
    <xf numFmtId="38" fontId="0" fillId="0" borderId="59" xfId="2" applyFont="1" applyBorder="1" applyAlignment="1">
      <alignment vertical="center"/>
    </xf>
    <xf numFmtId="38" fontId="0" fillId="0" borderId="60" xfId="2" applyFont="1" applyBorder="1" applyAlignment="1">
      <alignment vertical="center"/>
    </xf>
    <xf numFmtId="38" fontId="0" fillId="0" borderId="61" xfId="2" applyFont="1" applyBorder="1" applyAlignment="1">
      <alignment vertical="center"/>
    </xf>
    <xf numFmtId="38" fontId="0" fillId="0" borderId="62" xfId="2" applyFont="1" applyBorder="1" applyAlignment="1">
      <alignment vertical="center"/>
    </xf>
    <xf numFmtId="38" fontId="0" fillId="0" borderId="63" xfId="2" applyFont="1" applyBorder="1" applyAlignment="1">
      <alignment vertical="center"/>
    </xf>
    <xf numFmtId="38" fontId="0" fillId="0" borderId="1" xfId="2" applyFont="1" applyBorder="1" applyAlignment="1">
      <alignment vertical="center"/>
    </xf>
    <xf numFmtId="38" fontId="0" fillId="0" borderId="31" xfId="2" applyFont="1" applyBorder="1" applyAlignment="1">
      <alignment vertical="center"/>
    </xf>
    <xf numFmtId="38" fontId="0" fillId="0" borderId="26" xfId="2" applyFont="1" applyBorder="1" applyAlignment="1">
      <alignment vertical="center"/>
    </xf>
    <xf numFmtId="38" fontId="0" fillId="0" borderId="3" xfId="2" applyFont="1" applyBorder="1" applyAlignment="1">
      <alignment vertical="center"/>
    </xf>
    <xf numFmtId="38" fontId="0" fillId="0" borderId="25" xfId="2" applyFont="1" applyBorder="1" applyAlignment="1">
      <alignment vertical="center"/>
    </xf>
    <xf numFmtId="38" fontId="0" fillId="0" borderId="64" xfId="2" applyFont="1" applyBorder="1" applyAlignment="1">
      <alignment vertical="center"/>
    </xf>
    <xf numFmtId="38" fontId="0" fillId="0" borderId="2" xfId="2" applyFont="1" applyBorder="1" applyAlignment="1">
      <alignment vertical="center"/>
    </xf>
    <xf numFmtId="38" fontId="0" fillId="0" borderId="65" xfId="2" applyFont="1" applyBorder="1" applyAlignment="1">
      <alignment vertical="center"/>
    </xf>
    <xf numFmtId="38" fontId="0" fillId="3" borderId="66" xfId="2" applyFont="1" applyFill="1" applyBorder="1" applyAlignment="1">
      <alignment vertical="center"/>
    </xf>
    <xf numFmtId="38" fontId="0" fillId="3" borderId="67" xfId="2" applyFont="1" applyFill="1" applyBorder="1" applyAlignment="1">
      <alignment vertical="center"/>
    </xf>
    <xf numFmtId="38" fontId="0" fillId="3" borderId="68" xfId="2" applyFont="1" applyFill="1" applyBorder="1" applyAlignment="1">
      <alignment vertical="center"/>
    </xf>
    <xf numFmtId="38" fontId="0" fillId="0" borderId="69" xfId="2" applyFont="1" applyBorder="1" applyAlignment="1">
      <alignment vertical="center"/>
    </xf>
    <xf numFmtId="38" fontId="0" fillId="3" borderId="61" xfId="2" applyFont="1" applyFill="1" applyBorder="1" applyAlignment="1">
      <alignment vertical="center"/>
    </xf>
    <xf numFmtId="38" fontId="0" fillId="3" borderId="59" xfId="2" applyFont="1" applyFill="1" applyBorder="1" applyAlignment="1">
      <alignment vertical="center"/>
    </xf>
    <xf numFmtId="38" fontId="0" fillId="3" borderId="60" xfId="2" applyFont="1" applyFill="1" applyBorder="1" applyAlignment="1">
      <alignment vertical="center"/>
    </xf>
    <xf numFmtId="38" fontId="15" fillId="0" borderId="0" xfId="2" applyFont="1" applyAlignment="1">
      <alignment vertical="center"/>
    </xf>
    <xf numFmtId="184" fontId="0" fillId="0" borderId="0" xfId="2" applyNumberFormat="1" applyFont="1" applyAlignment="1">
      <alignment vertical="center"/>
    </xf>
    <xf numFmtId="38" fontId="0" fillId="0" borderId="70" xfId="2" applyFont="1" applyBorder="1" applyAlignment="1">
      <alignment vertical="center"/>
    </xf>
    <xf numFmtId="38" fontId="0" fillId="0" borderId="71" xfId="2" applyFont="1" applyBorder="1" applyAlignment="1">
      <alignment vertical="center"/>
    </xf>
    <xf numFmtId="38" fontId="0" fillId="0" borderId="72" xfId="2" applyFont="1" applyBorder="1" applyAlignment="1">
      <alignment vertical="center"/>
    </xf>
    <xf numFmtId="38" fontId="0" fillId="3" borderId="73" xfId="2" applyFont="1" applyFill="1" applyBorder="1" applyAlignment="1">
      <alignment vertical="center"/>
    </xf>
    <xf numFmtId="0" fontId="18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right" vertical="center"/>
    </xf>
    <xf numFmtId="0" fontId="16" fillId="0" borderId="74" xfId="0" applyFont="1" applyFill="1" applyBorder="1" applyAlignment="1">
      <alignment horizontal="center" vertical="center"/>
    </xf>
    <xf numFmtId="0" fontId="16" fillId="0" borderId="75" xfId="0" applyFont="1" applyFill="1" applyBorder="1" applyAlignment="1">
      <alignment horizontal="center" vertical="center"/>
    </xf>
    <xf numFmtId="0" fontId="16" fillId="0" borderId="72" xfId="0" applyFont="1" applyFill="1" applyBorder="1" applyAlignment="1">
      <alignment horizontal="center" vertical="center"/>
    </xf>
    <xf numFmtId="0" fontId="16" fillId="0" borderId="71" xfId="0" applyFont="1" applyFill="1" applyBorder="1" applyAlignment="1">
      <alignment horizontal="center" vertical="center"/>
    </xf>
    <xf numFmtId="0" fontId="16" fillId="0" borderId="76" xfId="0" applyFont="1" applyFill="1" applyBorder="1" applyAlignment="1">
      <alignment horizontal="center" vertical="center"/>
    </xf>
    <xf numFmtId="0" fontId="16" fillId="0" borderId="77" xfId="0" applyFont="1" applyFill="1" applyBorder="1" applyAlignment="1">
      <alignment horizontal="center" vertical="center"/>
    </xf>
    <xf numFmtId="0" fontId="16" fillId="0" borderId="78" xfId="0" applyFont="1" applyFill="1" applyBorder="1" applyAlignment="1">
      <alignment horizontal="center" vertical="center"/>
    </xf>
    <xf numFmtId="0" fontId="16" fillId="0" borderId="79" xfId="0" applyFont="1" applyFill="1" applyBorder="1" applyAlignment="1">
      <alignment horizontal="center" vertical="center"/>
    </xf>
    <xf numFmtId="0" fontId="16" fillId="0" borderId="80" xfId="0" applyFont="1" applyFill="1" applyBorder="1" applyAlignment="1">
      <alignment horizontal="center" vertical="center"/>
    </xf>
    <xf numFmtId="0" fontId="16" fillId="0" borderId="81" xfId="0" applyFont="1" applyFill="1" applyBorder="1" applyAlignment="1">
      <alignment horizontal="center" vertical="center"/>
    </xf>
    <xf numFmtId="0" fontId="16" fillId="0" borderId="82" xfId="0" applyFont="1" applyFill="1" applyBorder="1" applyAlignment="1">
      <alignment horizontal="center" vertical="center"/>
    </xf>
    <xf numFmtId="0" fontId="16" fillId="0" borderId="83" xfId="0" applyFont="1" applyFill="1" applyBorder="1" applyAlignment="1">
      <alignment horizontal="center" vertical="center"/>
    </xf>
    <xf numFmtId="0" fontId="16" fillId="0" borderId="84" xfId="0" applyFont="1" applyFill="1" applyBorder="1" applyAlignment="1">
      <alignment horizontal="center" vertical="center"/>
    </xf>
    <xf numFmtId="0" fontId="16" fillId="0" borderId="85" xfId="0" applyFont="1" applyFill="1" applyBorder="1" applyAlignment="1">
      <alignment horizontal="center" vertical="center"/>
    </xf>
    <xf numFmtId="0" fontId="16" fillId="0" borderId="86" xfId="0" applyFont="1" applyFill="1" applyBorder="1" applyAlignment="1">
      <alignment horizontal="center" vertical="center"/>
    </xf>
    <xf numFmtId="0" fontId="16" fillId="0" borderId="87" xfId="0" applyFont="1" applyFill="1" applyBorder="1" applyAlignment="1">
      <alignment horizontal="center" vertical="center"/>
    </xf>
    <xf numFmtId="38" fontId="16" fillId="0" borderId="87" xfId="2" applyFont="1" applyFill="1" applyBorder="1" applyAlignment="1">
      <alignment horizontal="center" vertical="center"/>
    </xf>
    <xf numFmtId="0" fontId="16" fillId="0" borderId="88" xfId="0" applyFont="1" applyFill="1" applyBorder="1" applyAlignment="1">
      <alignment horizontal="left" vertical="center"/>
    </xf>
    <xf numFmtId="0" fontId="16" fillId="0" borderId="89" xfId="0" applyFont="1" applyFill="1" applyBorder="1" applyAlignment="1">
      <alignment horizontal="center" vertical="center"/>
    </xf>
    <xf numFmtId="0" fontId="16" fillId="0" borderId="90" xfId="0" applyFont="1" applyFill="1" applyBorder="1" applyAlignment="1">
      <alignment horizontal="center" vertical="center"/>
    </xf>
    <xf numFmtId="0" fontId="16" fillId="0" borderId="91" xfId="0" applyFont="1" applyFill="1" applyBorder="1" applyAlignment="1">
      <alignment horizontal="center" vertical="center"/>
    </xf>
    <xf numFmtId="0" fontId="16" fillId="0" borderId="92" xfId="0" applyFont="1" applyFill="1" applyBorder="1" applyAlignment="1">
      <alignment horizontal="center" vertical="center"/>
    </xf>
    <xf numFmtId="0" fontId="16" fillId="0" borderId="93" xfId="0" applyFont="1" applyFill="1" applyBorder="1" applyAlignment="1">
      <alignment horizontal="center" vertical="center"/>
    </xf>
    <xf numFmtId="0" fontId="16" fillId="0" borderId="94" xfId="0" applyFont="1" applyFill="1" applyBorder="1" applyAlignment="1">
      <alignment horizontal="center" vertical="center"/>
    </xf>
    <xf numFmtId="0" fontId="16" fillId="0" borderId="95" xfId="0" applyFont="1" applyFill="1" applyBorder="1" applyAlignment="1">
      <alignment horizontal="center" vertical="center"/>
    </xf>
    <xf numFmtId="0" fontId="16" fillId="0" borderId="96" xfId="0" applyFont="1" applyFill="1" applyBorder="1" applyAlignment="1">
      <alignment horizontal="center" vertical="center"/>
    </xf>
    <xf numFmtId="0" fontId="16" fillId="0" borderId="97" xfId="0" applyFont="1" applyFill="1" applyBorder="1" applyAlignment="1">
      <alignment horizontal="center" vertical="center"/>
    </xf>
    <xf numFmtId="38" fontId="16" fillId="0" borderId="97" xfId="2" applyFont="1" applyFill="1" applyBorder="1" applyAlignment="1">
      <alignment horizontal="center" vertical="center"/>
    </xf>
    <xf numFmtId="0" fontId="16" fillId="0" borderId="98" xfId="0" applyFont="1" applyFill="1" applyBorder="1" applyAlignment="1">
      <alignment horizontal="left" vertical="center"/>
    </xf>
    <xf numFmtId="0" fontId="16" fillId="0" borderId="99" xfId="0" applyFont="1" applyFill="1" applyBorder="1" applyAlignment="1">
      <alignment horizontal="center" vertical="center"/>
    </xf>
    <xf numFmtId="0" fontId="16" fillId="0" borderId="100" xfId="0" applyFont="1" applyFill="1" applyBorder="1" applyAlignment="1">
      <alignment horizontal="center" vertical="center"/>
    </xf>
    <xf numFmtId="0" fontId="16" fillId="0" borderId="101" xfId="0" applyFont="1" applyFill="1" applyBorder="1" applyAlignment="1">
      <alignment horizontal="left" vertical="center"/>
    </xf>
    <xf numFmtId="0" fontId="16" fillId="0" borderId="102" xfId="0" applyFont="1" applyFill="1" applyBorder="1" applyAlignment="1">
      <alignment horizontal="center" vertical="center"/>
    </xf>
    <xf numFmtId="0" fontId="16" fillId="0" borderId="103" xfId="0" applyFont="1" applyFill="1" applyBorder="1" applyAlignment="1">
      <alignment horizontal="center" vertical="center"/>
    </xf>
    <xf numFmtId="0" fontId="16" fillId="0" borderId="104" xfId="0" applyFont="1" applyFill="1" applyBorder="1" applyAlignment="1">
      <alignment horizontal="center" vertical="center"/>
    </xf>
    <xf numFmtId="0" fontId="16" fillId="0" borderId="105" xfId="0" applyFont="1" applyFill="1" applyBorder="1" applyAlignment="1">
      <alignment horizontal="center" vertical="center"/>
    </xf>
    <xf numFmtId="0" fontId="16" fillId="0" borderId="106" xfId="0" applyFont="1" applyFill="1" applyBorder="1" applyAlignment="1">
      <alignment horizontal="center" vertical="center"/>
    </xf>
    <xf numFmtId="0" fontId="16" fillId="0" borderId="107" xfId="0" applyFont="1" applyFill="1" applyBorder="1" applyAlignment="1">
      <alignment horizontal="center" vertical="center"/>
    </xf>
    <xf numFmtId="0" fontId="16" fillId="0" borderId="108" xfId="0" applyFont="1" applyFill="1" applyBorder="1" applyAlignment="1">
      <alignment horizontal="center" vertical="center"/>
    </xf>
    <xf numFmtId="38" fontId="16" fillId="0" borderId="108" xfId="2" applyFont="1" applyFill="1" applyBorder="1" applyAlignment="1">
      <alignment horizontal="center" vertical="center"/>
    </xf>
    <xf numFmtId="0" fontId="16" fillId="0" borderId="109" xfId="0" applyFont="1" applyFill="1" applyBorder="1" applyAlignment="1">
      <alignment horizontal="left" vertical="center"/>
    </xf>
    <xf numFmtId="0" fontId="16" fillId="0" borderId="110" xfId="0" applyFont="1" applyFill="1" applyBorder="1" applyAlignment="1">
      <alignment horizontal="center" vertical="center"/>
    </xf>
    <xf numFmtId="0" fontId="16" fillId="0" borderId="111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3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3" fillId="0" borderId="0" xfId="0" applyFont="1" applyAlignment="1">
      <alignment horizontal="center" justifyLastLine="1"/>
    </xf>
    <xf numFmtId="0" fontId="6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distributed" justifyLastLine="1"/>
    </xf>
    <xf numFmtId="0" fontId="3" fillId="0" borderId="0" xfId="0" applyFont="1" applyBorder="1" applyAlignment="1">
      <alignment horizontal="justify" vertical="center"/>
    </xf>
    <xf numFmtId="0" fontId="6" fillId="0" borderId="0" xfId="0" applyFont="1" applyBorder="1" applyAlignment="1">
      <alignment horizontal="left"/>
    </xf>
    <xf numFmtId="0" fontId="0" fillId="0" borderId="15" xfId="0" applyBorder="1" applyAlignment="1">
      <alignment horizontal="center"/>
    </xf>
    <xf numFmtId="38" fontId="9" fillId="0" borderId="0" xfId="1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38" fontId="9" fillId="0" borderId="0" xfId="1" applyFont="1" applyFill="1" applyBorder="1" applyAlignment="1">
      <alignment horizontal="distributed"/>
    </xf>
    <xf numFmtId="38" fontId="9" fillId="0" borderId="53" xfId="1" applyFont="1" applyFill="1" applyBorder="1" applyAlignment="1">
      <alignment horizontal="right"/>
    </xf>
    <xf numFmtId="41" fontId="9" fillId="0" borderId="0" xfId="1" applyNumberFormat="1" applyFont="1" applyFill="1" applyBorder="1" applyAlignment="1"/>
    <xf numFmtId="41" fontId="9" fillId="0" borderId="0" xfId="0" applyNumberFormat="1" applyFont="1" applyFill="1" applyBorder="1" applyAlignment="1"/>
    <xf numFmtId="38" fontId="9" fillId="0" borderId="0" xfId="1" applyFont="1" applyFill="1" applyBorder="1" applyAlignment="1">
      <alignment horizontal="right" vertical="center"/>
    </xf>
    <xf numFmtId="38" fontId="9" fillId="0" borderId="0" xfId="1" applyFont="1" applyFill="1" applyBorder="1" applyAlignment="1">
      <alignment horizontal="distributed" vertical="center" justifyLastLine="1"/>
    </xf>
    <xf numFmtId="38" fontId="9" fillId="0" borderId="0" xfId="1" applyFont="1" applyFill="1" applyBorder="1" applyAlignment="1">
      <alignment horizontal="distributed" vertical="center" wrapText="1"/>
    </xf>
    <xf numFmtId="38" fontId="9" fillId="0" borderId="0" xfId="1" applyFont="1" applyFill="1" applyBorder="1" applyAlignment="1">
      <alignment horizontal="center" vertical="distributed" textRotation="255" justifyLastLine="1"/>
    </xf>
    <xf numFmtId="38" fontId="9" fillId="0" borderId="0" xfId="1" applyFont="1" applyFill="1" applyBorder="1" applyAlignment="1"/>
    <xf numFmtId="0" fontId="9" fillId="0" borderId="0" xfId="0" applyFont="1" applyFill="1" applyBorder="1" applyAlignment="1"/>
    <xf numFmtId="181" fontId="9" fillId="0" borderId="0" xfId="1" applyNumberFormat="1" applyFont="1" applyFill="1" applyBorder="1" applyAlignment="1">
      <alignment horizontal="right"/>
    </xf>
    <xf numFmtId="38" fontId="9" fillId="0" borderId="73" xfId="1" applyFont="1" applyFill="1" applyBorder="1" applyAlignment="1">
      <alignment horizontal="right"/>
    </xf>
    <xf numFmtId="38" fontId="9" fillId="0" borderId="66" xfId="1" applyFont="1" applyFill="1" applyBorder="1" applyAlignment="1">
      <alignment horizontal="right"/>
    </xf>
    <xf numFmtId="38" fontId="9" fillId="0" borderId="73" xfId="1" applyFont="1" applyFill="1" applyBorder="1" applyAlignment="1">
      <alignment horizontal="right" shrinkToFit="1"/>
    </xf>
    <xf numFmtId="38" fontId="9" fillId="0" borderId="66" xfId="1" applyFont="1" applyFill="1" applyBorder="1" applyAlignment="1">
      <alignment horizontal="right" shrinkToFit="1"/>
    </xf>
    <xf numFmtId="38" fontId="9" fillId="0" borderId="73" xfId="1" applyFont="1" applyFill="1" applyBorder="1" applyAlignment="1">
      <alignment horizontal="distributed" vertical="center"/>
    </xf>
    <xf numFmtId="38" fontId="9" fillId="0" borderId="66" xfId="1" applyFont="1" applyFill="1" applyBorder="1" applyAlignment="1">
      <alignment horizontal="distributed" vertical="center"/>
    </xf>
    <xf numFmtId="38" fontId="9" fillId="0" borderId="32" xfId="1" applyFont="1" applyFill="1" applyBorder="1" applyAlignment="1">
      <alignment horizontal="distributed" vertical="center"/>
    </xf>
    <xf numFmtId="38" fontId="9" fillId="0" borderId="3" xfId="1" applyFont="1" applyFill="1" applyBorder="1" applyAlignment="1">
      <alignment horizontal="right"/>
    </xf>
    <xf numFmtId="38" fontId="9" fillId="0" borderId="27" xfId="1" applyFont="1" applyFill="1" applyBorder="1" applyAlignment="1">
      <alignment horizontal="right"/>
    </xf>
    <xf numFmtId="38" fontId="9" fillId="0" borderId="118" xfId="1" applyFont="1" applyFill="1" applyBorder="1" applyAlignment="1">
      <alignment horizontal="distributed" vertical="center"/>
    </xf>
    <xf numFmtId="38" fontId="9" fillId="0" borderId="114" xfId="1" applyFont="1" applyFill="1" applyBorder="1" applyAlignment="1">
      <alignment horizontal="distributed" vertical="center"/>
    </xf>
    <xf numFmtId="38" fontId="9" fillId="0" borderId="28" xfId="1" applyFont="1" applyFill="1" applyBorder="1" applyAlignment="1">
      <alignment horizontal="distributed" vertical="center"/>
    </xf>
    <xf numFmtId="38" fontId="9" fillId="0" borderId="30" xfId="1" applyFont="1" applyFill="1" applyBorder="1" applyAlignment="1">
      <alignment horizontal="right"/>
    </xf>
    <xf numFmtId="38" fontId="9" fillId="0" borderId="114" xfId="1" applyFont="1" applyFill="1" applyBorder="1" applyAlignment="1">
      <alignment horizontal="right"/>
    </xf>
    <xf numFmtId="38" fontId="9" fillId="0" borderId="3" xfId="1" applyFont="1" applyFill="1" applyBorder="1" applyAlignment="1">
      <alignment horizontal="distributed" vertical="center"/>
    </xf>
    <xf numFmtId="38" fontId="9" fillId="0" borderId="27" xfId="1" applyFont="1" applyFill="1" applyBorder="1" applyAlignment="1">
      <alignment horizontal="distributed" vertical="center"/>
    </xf>
    <xf numFmtId="38" fontId="9" fillId="0" borderId="25" xfId="1" applyFont="1" applyFill="1" applyBorder="1" applyAlignment="1">
      <alignment horizontal="distributed" vertical="center"/>
    </xf>
    <xf numFmtId="38" fontId="9" fillId="0" borderId="119" xfId="1" applyFont="1" applyFill="1" applyBorder="1" applyAlignment="1">
      <alignment vertical="top" textRotation="255"/>
    </xf>
    <xf numFmtId="0" fontId="9" fillId="0" borderId="42" xfId="0" applyFont="1" applyFill="1" applyBorder="1" applyAlignment="1">
      <alignment vertical="top" textRotation="255"/>
    </xf>
    <xf numFmtId="0" fontId="9" fillId="0" borderId="120" xfId="0" applyFont="1" applyFill="1" applyBorder="1" applyAlignment="1">
      <alignment vertical="top" textRotation="255"/>
    </xf>
    <xf numFmtId="0" fontId="9" fillId="0" borderId="27" xfId="0" applyFont="1" applyFill="1" applyBorder="1" applyAlignment="1">
      <alignment horizontal="distributed" vertical="center"/>
    </xf>
    <xf numFmtId="0" fontId="9" fillId="0" borderId="25" xfId="0" applyFont="1" applyFill="1" applyBorder="1" applyAlignment="1">
      <alignment horizontal="distributed" vertical="center"/>
    </xf>
    <xf numFmtId="38" fontId="9" fillId="0" borderId="3" xfId="1" applyFont="1" applyFill="1" applyBorder="1" applyAlignment="1">
      <alignment horizontal="distributed" justifyLastLine="1"/>
    </xf>
    <xf numFmtId="0" fontId="9" fillId="0" borderId="27" xfId="0" applyFont="1" applyFill="1" applyBorder="1" applyAlignment="1">
      <alignment horizontal="distributed" justifyLastLine="1"/>
    </xf>
    <xf numFmtId="0" fontId="9" fillId="0" borderId="25" xfId="0" applyFont="1" applyFill="1" applyBorder="1" applyAlignment="1">
      <alignment horizontal="distributed" justifyLastLine="1"/>
    </xf>
    <xf numFmtId="38" fontId="9" fillId="0" borderId="22" xfId="1" applyFont="1" applyFill="1" applyBorder="1" applyAlignment="1">
      <alignment horizontal="right"/>
    </xf>
    <xf numFmtId="38" fontId="9" fillId="0" borderId="29" xfId="1" applyFont="1" applyFill="1" applyBorder="1" applyAlignment="1">
      <alignment horizontal="right"/>
    </xf>
    <xf numFmtId="38" fontId="9" fillId="0" borderId="1" xfId="1" applyFont="1" applyFill="1" applyBorder="1" applyAlignment="1">
      <alignment horizontal="distributed" justifyLastLine="1"/>
    </xf>
    <xf numFmtId="0" fontId="9" fillId="0" borderId="38" xfId="0" applyFont="1" applyFill="1" applyBorder="1" applyAlignment="1">
      <alignment horizontal="distributed" justifyLastLine="1"/>
    </xf>
    <xf numFmtId="0" fontId="9" fillId="0" borderId="31" xfId="0" applyFont="1" applyFill="1" applyBorder="1" applyAlignment="1">
      <alignment horizontal="distributed" justifyLastLine="1"/>
    </xf>
    <xf numFmtId="38" fontId="9" fillId="0" borderId="29" xfId="1" applyFont="1" applyFill="1" applyBorder="1" applyAlignment="1">
      <alignment horizontal="center"/>
    </xf>
    <xf numFmtId="38" fontId="9" fillId="0" borderId="44" xfId="1" applyFont="1" applyFill="1" applyBorder="1" applyAlignment="1">
      <alignment horizontal="center"/>
    </xf>
    <xf numFmtId="38" fontId="9" fillId="0" borderId="30" xfId="1" applyFont="1" applyFill="1" applyBorder="1" applyAlignment="1">
      <alignment horizontal="distributed" justifyLastLine="1"/>
    </xf>
    <xf numFmtId="0" fontId="9" fillId="0" borderId="114" xfId="0" applyFont="1" applyFill="1" applyBorder="1" applyAlignment="1">
      <alignment horizontal="distributed" justifyLastLine="1"/>
    </xf>
    <xf numFmtId="0" fontId="9" fillId="0" borderId="28" xfId="0" applyFont="1" applyFill="1" applyBorder="1" applyAlignment="1">
      <alignment horizontal="distributed" justifyLastLine="1"/>
    </xf>
    <xf numFmtId="38" fontId="9" fillId="0" borderId="114" xfId="1" applyFont="1" applyFill="1" applyBorder="1" applyAlignment="1">
      <alignment horizontal="distributed" justifyLastLine="1"/>
    </xf>
    <xf numFmtId="38" fontId="9" fillId="0" borderId="28" xfId="1" applyFont="1" applyFill="1" applyBorder="1" applyAlignment="1">
      <alignment horizontal="distributed" justifyLastLine="1"/>
    </xf>
    <xf numFmtId="38" fontId="9" fillId="0" borderId="47" xfId="1" applyFont="1" applyFill="1" applyBorder="1" applyAlignment="1">
      <alignment horizontal="distributed" justifyLastLine="1"/>
    </xf>
    <xf numFmtId="38" fontId="9" fillId="0" borderId="118" xfId="1" applyFont="1" applyFill="1" applyBorder="1" applyAlignment="1">
      <alignment horizontal="distributed" vertical="center" justifyLastLine="1"/>
    </xf>
    <xf numFmtId="0" fontId="8" fillId="0" borderId="114" xfId="0" applyFont="1" applyFill="1" applyBorder="1" applyAlignment="1">
      <alignment horizontal="distributed" vertical="center" justifyLastLine="1"/>
    </xf>
    <xf numFmtId="0" fontId="8" fillId="0" borderId="28" xfId="0" applyFont="1" applyFill="1" applyBorder="1" applyAlignment="1">
      <alignment horizontal="distributed" vertical="center" justifyLastLine="1"/>
    </xf>
    <xf numFmtId="38" fontId="9" fillId="0" borderId="3" xfId="1" applyFont="1" applyFill="1" applyBorder="1" applyAlignment="1">
      <alignment horizontal="distributed"/>
    </xf>
    <xf numFmtId="0" fontId="9" fillId="0" borderId="27" xfId="0" applyFont="1" applyFill="1" applyBorder="1" applyAlignment="1">
      <alignment horizontal="distributed"/>
    </xf>
    <xf numFmtId="0" fontId="9" fillId="0" borderId="25" xfId="0" applyFont="1" applyFill="1" applyBorder="1" applyAlignment="1">
      <alignment horizontal="distributed"/>
    </xf>
    <xf numFmtId="38" fontId="9" fillId="0" borderId="30" xfId="1" applyFont="1" applyFill="1" applyBorder="1" applyAlignment="1">
      <alignment horizontal="center"/>
    </xf>
    <xf numFmtId="38" fontId="9" fillId="0" borderId="114" xfId="1" applyFont="1" applyFill="1" applyBorder="1" applyAlignment="1">
      <alignment horizontal="center"/>
    </xf>
    <xf numFmtId="38" fontId="9" fillId="0" borderId="28" xfId="1" applyFont="1" applyFill="1" applyBorder="1" applyAlignment="1">
      <alignment horizontal="center"/>
    </xf>
    <xf numFmtId="38" fontId="9" fillId="0" borderId="47" xfId="1" applyFont="1" applyFill="1" applyBorder="1" applyAlignment="1">
      <alignment horizontal="center"/>
    </xf>
    <xf numFmtId="38" fontId="9" fillId="0" borderId="22" xfId="1" applyFont="1" applyFill="1" applyBorder="1" applyAlignment="1">
      <alignment horizontal="distributed" justifyLastLine="1"/>
    </xf>
    <xf numFmtId="0" fontId="9" fillId="0" borderId="29" xfId="0" applyFont="1" applyFill="1" applyBorder="1" applyAlignment="1">
      <alignment horizontal="distributed" justifyLastLine="1"/>
    </xf>
    <xf numFmtId="0" fontId="9" fillId="0" borderId="23" xfId="0" applyFont="1" applyFill="1" applyBorder="1" applyAlignment="1">
      <alignment horizontal="distributed" justifyLastLine="1"/>
    </xf>
    <xf numFmtId="0" fontId="9" fillId="0" borderId="22" xfId="1" applyNumberFormat="1" applyFont="1" applyFill="1" applyBorder="1" applyAlignment="1">
      <alignment horizontal="right"/>
    </xf>
    <xf numFmtId="0" fontId="9" fillId="0" borderId="29" xfId="1" applyNumberFormat="1" applyFont="1" applyFill="1" applyBorder="1" applyAlignment="1">
      <alignment horizontal="right"/>
    </xf>
    <xf numFmtId="38" fontId="9" fillId="0" borderId="0" xfId="1" applyFont="1" applyFill="1" applyBorder="1" applyAlignment="1">
      <alignment horizontal="distributed" justifyLastLine="1"/>
    </xf>
    <xf numFmtId="38" fontId="9" fillId="0" borderId="22" xfId="1" applyFont="1" applyFill="1" applyBorder="1" applyAlignment="1">
      <alignment horizontal="center"/>
    </xf>
    <xf numFmtId="38" fontId="9" fillId="0" borderId="23" xfId="1" applyFont="1" applyFill="1" applyBorder="1" applyAlignment="1">
      <alignment horizontal="center"/>
    </xf>
    <xf numFmtId="38" fontId="13" fillId="0" borderId="0" xfId="1" applyFont="1" applyFill="1" applyBorder="1" applyAlignment="1">
      <alignment horizontal="left"/>
    </xf>
    <xf numFmtId="0" fontId="0" fillId="0" borderId="0" xfId="0" applyFill="1" applyAlignment="1">
      <alignment horizontal="left"/>
    </xf>
    <xf numFmtId="38" fontId="9" fillId="0" borderId="73" xfId="1" applyFont="1" applyFill="1" applyBorder="1" applyAlignment="1">
      <alignment horizontal="distributed" vertical="center" justifyLastLine="1"/>
    </xf>
    <xf numFmtId="38" fontId="9" fillId="0" borderId="66" xfId="1" applyFont="1" applyFill="1" applyBorder="1" applyAlignment="1">
      <alignment horizontal="distributed" vertical="center" justifyLastLine="1"/>
    </xf>
    <xf numFmtId="38" fontId="9" fillId="0" borderId="32" xfId="1" applyFont="1" applyFill="1" applyBorder="1" applyAlignment="1">
      <alignment horizontal="distributed" vertical="center" justifyLastLine="1"/>
    </xf>
    <xf numFmtId="38" fontId="9" fillId="0" borderId="30" xfId="1" applyFont="1" applyFill="1" applyBorder="1" applyAlignment="1">
      <alignment horizontal="distributed" vertical="center" justifyLastLine="1"/>
    </xf>
    <xf numFmtId="38" fontId="9" fillId="0" borderId="114" xfId="1" applyFont="1" applyFill="1" applyBorder="1" applyAlignment="1">
      <alignment horizontal="distributed" vertical="center" justifyLastLine="1"/>
    </xf>
    <xf numFmtId="38" fontId="9" fillId="0" borderId="28" xfId="1" applyFont="1" applyFill="1" applyBorder="1" applyAlignment="1">
      <alignment horizontal="distributed" vertical="center" justifyLastLine="1"/>
    </xf>
    <xf numFmtId="38" fontId="9" fillId="0" borderId="115" xfId="1" applyFont="1" applyFill="1" applyBorder="1" applyAlignment="1">
      <alignment vertical="top" textRotation="255"/>
    </xf>
    <xf numFmtId="0" fontId="9" fillId="0" borderId="21" xfId="0" applyFont="1" applyFill="1" applyBorder="1" applyAlignment="1">
      <alignment vertical="top" textRotation="255"/>
    </xf>
    <xf numFmtId="0" fontId="9" fillId="0" borderId="63" xfId="0" applyFont="1" applyFill="1" applyBorder="1" applyAlignment="1">
      <alignment vertical="top" textRotation="255"/>
    </xf>
    <xf numFmtId="0" fontId="0" fillId="0" borderId="29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38" fontId="9" fillId="0" borderId="39" xfId="1" applyFont="1" applyFill="1" applyBorder="1" applyAlignment="1">
      <alignment horizontal="distributed" vertical="center"/>
    </xf>
    <xf numFmtId="38" fontId="9" fillId="0" borderId="39" xfId="1" applyFont="1" applyFill="1" applyBorder="1" applyAlignment="1"/>
    <xf numFmtId="38" fontId="9" fillId="0" borderId="36" xfId="1" applyFont="1" applyFill="1" applyBorder="1" applyAlignment="1">
      <alignment horizontal="distributed" vertical="center" justifyLastLine="1"/>
    </xf>
    <xf numFmtId="38" fontId="9" fillId="0" borderId="37" xfId="1" applyFont="1" applyFill="1" applyBorder="1" applyAlignment="1">
      <alignment horizontal="distributed" vertical="center" justifyLastLine="1"/>
    </xf>
    <xf numFmtId="199" fontId="9" fillId="0" borderId="36" xfId="1" applyNumberFormat="1" applyFont="1" applyFill="1" applyBorder="1" applyAlignment="1">
      <alignment horizontal="right"/>
    </xf>
    <xf numFmtId="199" fontId="9" fillId="0" borderId="0" xfId="0" applyNumberFormat="1" applyFont="1" applyFill="1" applyAlignment="1">
      <alignment horizontal="right"/>
    </xf>
    <xf numFmtId="199" fontId="9" fillId="0" borderId="37" xfId="0" applyNumberFormat="1" applyFont="1" applyFill="1" applyBorder="1" applyAlignment="1">
      <alignment horizontal="right"/>
    </xf>
    <xf numFmtId="38" fontId="9" fillId="0" borderId="30" xfId="1" applyFont="1" applyFill="1" applyBorder="1" applyAlignment="1">
      <alignment horizontal="distributed" vertical="center"/>
    </xf>
    <xf numFmtId="180" fontId="9" fillId="0" borderId="36" xfId="1" applyNumberFormat="1" applyFont="1" applyFill="1" applyBorder="1" applyAlignment="1"/>
    <xf numFmtId="180" fontId="9" fillId="0" borderId="0" xfId="0" applyNumberFormat="1" applyFont="1" applyFill="1" applyAlignment="1"/>
    <xf numFmtId="180" fontId="9" fillId="0" borderId="37" xfId="0" applyNumberFormat="1" applyFont="1" applyFill="1" applyBorder="1" applyAlignment="1"/>
    <xf numFmtId="199" fontId="9" fillId="0" borderId="36" xfId="1" applyNumberFormat="1" applyFont="1" applyFill="1" applyBorder="1" applyAlignment="1">
      <alignment horizontal="right" vertical="center"/>
    </xf>
    <xf numFmtId="199" fontId="9" fillId="0" borderId="0" xfId="1" applyNumberFormat="1" applyFont="1" applyFill="1" applyBorder="1" applyAlignment="1">
      <alignment horizontal="right" vertical="center"/>
    </xf>
    <xf numFmtId="199" fontId="9" fillId="0" borderId="37" xfId="1" applyNumberFormat="1" applyFont="1" applyFill="1" applyBorder="1" applyAlignment="1">
      <alignment horizontal="right" vertical="center"/>
    </xf>
    <xf numFmtId="38" fontId="9" fillId="0" borderId="1" xfId="1" applyFont="1" applyFill="1" applyBorder="1" applyAlignment="1">
      <alignment horizontal="distributed" vertical="center" wrapText="1"/>
    </xf>
    <xf numFmtId="38" fontId="9" fillId="0" borderId="38" xfId="1" applyFont="1" applyFill="1" applyBorder="1" applyAlignment="1">
      <alignment horizontal="distributed" vertical="center" wrapText="1"/>
    </xf>
    <xf numFmtId="38" fontId="9" fillId="0" borderId="31" xfId="1" applyFont="1" applyFill="1" applyBorder="1" applyAlignment="1">
      <alignment horizontal="distributed" vertical="center" wrapText="1"/>
    </xf>
    <xf numFmtId="38" fontId="9" fillId="0" borderId="33" xfId="1" applyFont="1" applyFill="1" applyBorder="1" applyAlignment="1">
      <alignment horizontal="distributed" vertical="center" justifyLastLine="1"/>
    </xf>
    <xf numFmtId="38" fontId="9" fillId="0" borderId="34" xfId="1" applyFont="1" applyFill="1" applyBorder="1" applyAlignment="1">
      <alignment horizontal="distributed" vertical="center" justifyLastLine="1"/>
    </xf>
    <xf numFmtId="38" fontId="9" fillId="0" borderId="35" xfId="1" applyFont="1" applyFill="1" applyBorder="1" applyAlignment="1">
      <alignment horizontal="distributed" vertical="center" justifyLastLine="1"/>
    </xf>
    <xf numFmtId="199" fontId="9" fillId="0" borderId="36" xfId="1" applyNumberFormat="1" applyFont="1" applyFill="1" applyBorder="1" applyAlignment="1"/>
    <xf numFmtId="199" fontId="9" fillId="0" borderId="0" xfId="0" applyNumberFormat="1" applyFont="1" applyFill="1" applyAlignment="1"/>
    <xf numFmtId="199" fontId="9" fillId="0" borderId="37" xfId="0" applyNumberFormat="1" applyFont="1" applyFill="1" applyBorder="1" applyAlignment="1"/>
    <xf numFmtId="38" fontId="9" fillId="0" borderId="36" xfId="1" applyFont="1" applyFill="1" applyBorder="1" applyAlignment="1">
      <alignment horizontal="right"/>
    </xf>
    <xf numFmtId="38" fontId="9" fillId="0" borderId="37" xfId="1" applyFont="1" applyFill="1" applyBorder="1" applyAlignment="1">
      <alignment horizontal="right"/>
    </xf>
    <xf numFmtId="38" fontId="9" fillId="0" borderId="38" xfId="1" applyFont="1" applyFill="1" applyBorder="1" applyAlignment="1">
      <alignment horizontal="distributed"/>
    </xf>
    <xf numFmtId="38" fontId="10" fillId="0" borderId="3" xfId="1" applyFont="1" applyFill="1" applyBorder="1" applyAlignment="1">
      <alignment horizontal="distributed" vertical="center"/>
    </xf>
    <xf numFmtId="38" fontId="10" fillId="0" borderId="27" xfId="1" applyFont="1" applyFill="1" applyBorder="1" applyAlignment="1">
      <alignment horizontal="distributed" vertical="center"/>
    </xf>
    <xf numFmtId="38" fontId="10" fillId="0" borderId="25" xfId="1" applyFont="1" applyFill="1" applyBorder="1" applyAlignment="1">
      <alignment horizontal="distributed" vertical="center"/>
    </xf>
    <xf numFmtId="38" fontId="9" fillId="0" borderId="115" xfId="1" applyFont="1" applyFill="1" applyBorder="1" applyAlignment="1">
      <alignment horizontal="center" vertical="distributed" textRotation="255" justifyLastLine="1"/>
    </xf>
    <xf numFmtId="38" fontId="9" fillId="0" borderId="21" xfId="1" applyFont="1" applyFill="1" applyBorder="1" applyAlignment="1">
      <alignment horizontal="center" vertical="distributed" textRotation="255" justifyLastLine="1"/>
    </xf>
    <xf numFmtId="38" fontId="9" fillId="0" borderId="63" xfId="1" applyFont="1" applyFill="1" applyBorder="1" applyAlignment="1">
      <alignment horizontal="center" vertical="distributed" textRotation="255" justifyLastLine="1"/>
    </xf>
    <xf numFmtId="38" fontId="9" fillId="0" borderId="19" xfId="1" applyFont="1" applyFill="1" applyBorder="1" applyAlignment="1">
      <alignment vertical="top" textRotation="255" shrinkToFit="1"/>
    </xf>
    <xf numFmtId="38" fontId="9" fillId="0" borderId="21" xfId="1" applyFont="1" applyFill="1" applyBorder="1" applyAlignment="1">
      <alignment vertical="top" textRotation="255" shrinkToFit="1"/>
    </xf>
    <xf numFmtId="38" fontId="9" fillId="0" borderId="63" xfId="1" applyFont="1" applyFill="1" applyBorder="1" applyAlignment="1">
      <alignment vertical="top" textRotation="255" shrinkToFit="1"/>
    </xf>
    <xf numFmtId="38" fontId="9" fillId="0" borderId="22" xfId="1" applyFont="1" applyFill="1" applyBorder="1" applyAlignment="1">
      <alignment horizontal="distributed" vertical="center"/>
    </xf>
    <xf numFmtId="38" fontId="9" fillId="0" borderId="29" xfId="1" applyFont="1" applyFill="1" applyBorder="1" applyAlignment="1">
      <alignment horizontal="distributed" vertical="center"/>
    </xf>
    <xf numFmtId="38" fontId="9" fillId="0" borderId="23" xfId="1" applyFont="1" applyFill="1" applyBorder="1" applyAlignment="1">
      <alignment horizontal="distributed" vertical="center"/>
    </xf>
    <xf numFmtId="38" fontId="9" fillId="0" borderId="1" xfId="1" applyFont="1" applyFill="1" applyBorder="1" applyAlignment="1">
      <alignment horizontal="right"/>
    </xf>
    <xf numFmtId="38" fontId="9" fillId="0" borderId="38" xfId="1" applyFont="1" applyFill="1" applyBorder="1" applyAlignment="1">
      <alignment horizontal="right"/>
    </xf>
    <xf numFmtId="38" fontId="9" fillId="0" borderId="3" xfId="1" applyFont="1" applyFill="1" applyBorder="1" applyAlignment="1">
      <alignment vertical="top" textRotation="255"/>
    </xf>
    <xf numFmtId="38" fontId="9" fillId="0" borderId="30" xfId="1" applyFont="1" applyFill="1" applyBorder="1" applyAlignment="1">
      <alignment vertical="top" textRotation="255"/>
    </xf>
    <xf numFmtId="38" fontId="9" fillId="0" borderId="30" xfId="1" applyFont="1" applyFill="1" applyBorder="1" applyAlignment="1">
      <alignment horizontal="right" shrinkToFit="1"/>
    </xf>
    <xf numFmtId="38" fontId="9" fillId="0" borderId="114" xfId="1" applyFont="1" applyFill="1" applyBorder="1" applyAlignment="1">
      <alignment horizontal="right" shrinkToFit="1"/>
    </xf>
    <xf numFmtId="38" fontId="9" fillId="0" borderId="30" xfId="1" applyFont="1" applyFill="1" applyBorder="1" applyAlignment="1">
      <alignment horizontal="distributed"/>
    </xf>
    <xf numFmtId="38" fontId="9" fillId="0" borderId="114" xfId="1" applyFont="1" applyFill="1" applyBorder="1" applyAlignment="1">
      <alignment horizontal="distributed"/>
    </xf>
    <xf numFmtId="38" fontId="9" fillId="0" borderId="28" xfId="1" applyFont="1" applyFill="1" applyBorder="1" applyAlignment="1">
      <alignment horizontal="distributed"/>
    </xf>
    <xf numFmtId="41" fontId="9" fillId="0" borderId="3" xfId="1" applyNumberFormat="1" applyFont="1" applyFill="1" applyBorder="1" applyAlignment="1">
      <alignment horizontal="center" vertical="center"/>
    </xf>
    <xf numFmtId="41" fontId="9" fillId="0" borderId="27" xfId="1" applyNumberFormat="1" applyFont="1" applyFill="1" applyBorder="1" applyAlignment="1">
      <alignment horizontal="center" vertical="center"/>
    </xf>
    <xf numFmtId="41" fontId="9" fillId="0" borderId="25" xfId="1" applyNumberFormat="1" applyFont="1" applyFill="1" applyBorder="1" applyAlignment="1">
      <alignment horizontal="center" vertical="center"/>
    </xf>
    <xf numFmtId="38" fontId="9" fillId="0" borderId="33" xfId="1" applyFont="1" applyFill="1" applyBorder="1" applyAlignment="1">
      <alignment horizontal="right"/>
    </xf>
    <xf numFmtId="38" fontId="9" fillId="0" borderId="34" xfId="1" applyFont="1" applyFill="1" applyBorder="1" applyAlignment="1">
      <alignment horizontal="right"/>
    </xf>
    <xf numFmtId="38" fontId="9" fillId="0" borderId="3" xfId="1" applyFont="1" applyFill="1" applyBorder="1" applyAlignment="1">
      <alignment horizontal="right" shrinkToFit="1"/>
    </xf>
    <xf numFmtId="38" fontId="9" fillId="0" borderId="27" xfId="1" applyFont="1" applyFill="1" applyBorder="1" applyAlignment="1">
      <alignment horizontal="right" shrinkToFit="1"/>
    </xf>
    <xf numFmtId="38" fontId="9" fillId="0" borderId="116" xfId="1" applyFont="1" applyFill="1" applyBorder="1" applyAlignment="1">
      <alignment horizontal="distributed"/>
    </xf>
    <xf numFmtId="38" fontId="9" fillId="0" borderId="53" xfId="1" applyFont="1" applyFill="1" applyBorder="1" applyAlignment="1">
      <alignment horizontal="distributed"/>
    </xf>
    <xf numFmtId="38" fontId="9" fillId="0" borderId="117" xfId="1" applyFont="1" applyFill="1" applyBorder="1" applyAlignment="1">
      <alignment horizontal="distributed"/>
    </xf>
    <xf numFmtId="38" fontId="13" fillId="0" borderId="0" xfId="1" applyFont="1" applyFill="1" applyAlignment="1">
      <alignment horizontal="distributed"/>
    </xf>
    <xf numFmtId="38" fontId="13" fillId="0" borderId="38" xfId="1" applyFont="1" applyFill="1" applyBorder="1" applyAlignment="1">
      <alignment horizontal="distributed"/>
    </xf>
    <xf numFmtId="38" fontId="9" fillId="0" borderId="73" xfId="1" applyFont="1" applyFill="1" applyBorder="1" applyAlignment="1">
      <alignment horizontal="distributed" justifyLastLine="1"/>
    </xf>
    <xf numFmtId="0" fontId="9" fillId="0" borderId="66" xfId="0" applyFont="1" applyFill="1" applyBorder="1" applyAlignment="1">
      <alignment horizontal="distributed" justifyLastLine="1"/>
    </xf>
    <xf numFmtId="0" fontId="9" fillId="0" borderId="32" xfId="0" applyFont="1" applyFill="1" applyBorder="1" applyAlignment="1">
      <alignment horizontal="distributed" justifyLastLine="1"/>
    </xf>
    <xf numFmtId="38" fontId="9" fillId="0" borderId="66" xfId="1" applyFont="1" applyFill="1" applyBorder="1" applyAlignment="1">
      <alignment horizontal="distributed" justifyLastLine="1"/>
    </xf>
    <xf numFmtId="38" fontId="9" fillId="0" borderId="32" xfId="1" applyFont="1" applyFill="1" applyBorder="1" applyAlignment="1">
      <alignment horizontal="distributed" justifyLastLine="1"/>
    </xf>
    <xf numFmtId="38" fontId="9" fillId="0" borderId="22" xfId="1" applyFont="1" applyFill="1" applyBorder="1" applyAlignment="1">
      <alignment horizontal="distributed"/>
    </xf>
    <xf numFmtId="38" fontId="9" fillId="0" borderId="29" xfId="1" applyFont="1" applyFill="1" applyBorder="1" applyAlignment="1">
      <alignment horizontal="distributed"/>
    </xf>
    <xf numFmtId="38" fontId="9" fillId="0" borderId="23" xfId="1" applyFont="1" applyFill="1" applyBorder="1" applyAlignment="1">
      <alignment horizontal="distributed"/>
    </xf>
    <xf numFmtId="188" fontId="9" fillId="0" borderId="36" xfId="1" applyNumberFormat="1" applyFont="1" applyFill="1" applyBorder="1" applyAlignment="1">
      <alignment horizontal="right" vertical="center"/>
    </xf>
    <xf numFmtId="188" fontId="9" fillId="0" borderId="0" xfId="1" applyNumberFormat="1" applyFont="1" applyFill="1" applyBorder="1" applyAlignment="1">
      <alignment horizontal="right" vertical="center"/>
    </xf>
    <xf numFmtId="188" fontId="9" fillId="0" borderId="37" xfId="1" applyNumberFormat="1" applyFont="1" applyFill="1" applyBorder="1" applyAlignment="1">
      <alignment horizontal="right" vertical="center"/>
    </xf>
    <xf numFmtId="38" fontId="9" fillId="0" borderId="1" xfId="1" applyFont="1" applyFill="1" applyBorder="1" applyAlignment="1">
      <alignment horizontal="distributed" vertical="center" justifyLastLine="1"/>
    </xf>
    <xf numFmtId="38" fontId="9" fillId="0" borderId="38" xfId="1" applyFont="1" applyFill="1" applyBorder="1" applyAlignment="1">
      <alignment horizontal="distributed" vertical="center" justifyLastLine="1"/>
    </xf>
    <xf numFmtId="38" fontId="9" fillId="0" borderId="31" xfId="1" applyFont="1" applyFill="1" applyBorder="1" applyAlignment="1">
      <alignment horizontal="distributed" vertical="center" justifyLastLine="1"/>
    </xf>
    <xf numFmtId="188" fontId="9" fillId="0" borderId="36" xfId="1" applyNumberFormat="1" applyFont="1" applyFill="1" applyBorder="1" applyAlignment="1"/>
    <xf numFmtId="188" fontId="9" fillId="0" borderId="0" xfId="0" applyNumberFormat="1" applyFont="1" applyFill="1" applyAlignment="1"/>
    <xf numFmtId="188" fontId="9" fillId="0" borderId="37" xfId="0" applyNumberFormat="1" applyFont="1" applyFill="1" applyBorder="1" applyAlignment="1"/>
    <xf numFmtId="181" fontId="9" fillId="0" borderId="36" xfId="1" applyNumberFormat="1" applyFont="1" applyFill="1" applyBorder="1" applyAlignment="1">
      <alignment horizontal="right"/>
    </xf>
    <xf numFmtId="181" fontId="9" fillId="0" borderId="37" xfId="1" applyNumberFormat="1" applyFont="1" applyFill="1" applyBorder="1" applyAlignment="1">
      <alignment horizontal="right"/>
    </xf>
    <xf numFmtId="38" fontId="9" fillId="0" borderId="1" xfId="1" applyFont="1" applyFill="1" applyBorder="1" applyAlignment="1">
      <alignment horizontal="center"/>
    </xf>
    <xf numFmtId="38" fontId="9" fillId="0" borderId="38" xfId="1" applyFont="1" applyFill="1" applyBorder="1" applyAlignment="1">
      <alignment horizontal="center"/>
    </xf>
    <xf numFmtId="38" fontId="9" fillId="0" borderId="31" xfId="1" applyFont="1" applyFill="1" applyBorder="1" applyAlignment="1">
      <alignment horizontal="center"/>
    </xf>
    <xf numFmtId="41" fontId="9" fillId="0" borderId="22" xfId="1" applyNumberFormat="1" applyFont="1" applyFill="1" applyBorder="1" applyAlignment="1">
      <alignment horizontal="center" vertical="center"/>
    </xf>
    <xf numFmtId="41" fontId="9" fillId="0" borderId="29" xfId="1" applyNumberFormat="1" applyFont="1" applyFill="1" applyBorder="1" applyAlignment="1">
      <alignment horizontal="center" vertical="center"/>
    </xf>
    <xf numFmtId="41" fontId="9" fillId="0" borderId="23" xfId="1" applyNumberFormat="1" applyFont="1" applyFill="1" applyBorder="1" applyAlignment="1">
      <alignment horizontal="center" vertical="center"/>
    </xf>
    <xf numFmtId="38" fontId="12" fillId="0" borderId="0" xfId="1" applyFont="1" applyFill="1" applyAlignment="1">
      <alignment horizontal="distributed" justifyLastLine="1"/>
    </xf>
    <xf numFmtId="0" fontId="12" fillId="0" borderId="0" xfId="0" applyFont="1" applyFill="1" applyAlignment="1">
      <alignment horizontal="distributed" justifyLastLine="1"/>
    </xf>
    <xf numFmtId="38" fontId="9" fillId="0" borderId="73" xfId="1" applyFont="1" applyFill="1" applyBorder="1" applyAlignment="1"/>
    <xf numFmtId="38" fontId="9" fillId="0" borderId="66" xfId="1" applyFont="1" applyFill="1" applyBorder="1" applyAlignment="1"/>
    <xf numFmtId="38" fontId="9" fillId="0" borderId="112" xfId="1" applyFont="1" applyFill="1" applyBorder="1" applyAlignment="1">
      <alignment horizontal="distributed" vertical="center"/>
    </xf>
    <xf numFmtId="38" fontId="9" fillId="0" borderId="113" xfId="1" applyFont="1" applyFill="1" applyBorder="1" applyAlignment="1">
      <alignment horizontal="distributed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distributed" vertical="center" justifyLastLine="1"/>
    </xf>
    <xf numFmtId="0" fontId="4" fillId="0" borderId="27" xfId="0" applyFont="1" applyFill="1" applyBorder="1" applyAlignment="1">
      <alignment horizontal="distributed" vertical="center" justifyLastLine="1"/>
    </xf>
    <xf numFmtId="184" fontId="4" fillId="0" borderId="20" xfId="0" applyNumberFormat="1" applyFont="1" applyFill="1" applyBorder="1" applyAlignment="1">
      <alignment horizontal="right"/>
    </xf>
    <xf numFmtId="184" fontId="4" fillId="0" borderId="63" xfId="0" applyNumberFormat="1" applyFont="1" applyFill="1" applyBorder="1" applyAlignment="1">
      <alignment horizontal="right"/>
    </xf>
    <xf numFmtId="195" fontId="4" fillId="0" borderId="20" xfId="0" applyNumberFormat="1" applyFont="1" applyFill="1" applyBorder="1" applyAlignment="1">
      <alignment horizontal="right"/>
    </xf>
    <xf numFmtId="195" fontId="4" fillId="0" borderId="137" xfId="0" applyNumberFormat="1" applyFont="1" applyFill="1" applyBorder="1" applyAlignment="1">
      <alignment horizontal="right"/>
    </xf>
    <xf numFmtId="183" fontId="4" fillId="0" borderId="63" xfId="0" applyNumberFormat="1" applyFont="1" applyFill="1" applyBorder="1" applyAlignment="1">
      <alignment horizontal="right"/>
    </xf>
    <xf numFmtId="183" fontId="4" fillId="0" borderId="129" xfId="0" applyNumberFormat="1" applyFont="1" applyFill="1" applyBorder="1" applyAlignment="1">
      <alignment horizontal="right"/>
    </xf>
    <xf numFmtId="38" fontId="4" fillId="0" borderId="3" xfId="0" applyNumberFormat="1" applyFont="1" applyFill="1" applyBorder="1" applyAlignment="1">
      <alignment horizontal="distributed" vertical="center"/>
    </xf>
    <xf numFmtId="0" fontId="4" fillId="0" borderId="27" xfId="0" applyFont="1" applyFill="1" applyBorder="1" applyAlignment="1">
      <alignment horizontal="distributed" vertical="center"/>
    </xf>
    <xf numFmtId="186" fontId="4" fillId="0" borderId="3" xfId="0" applyNumberFormat="1" applyFont="1" applyFill="1" applyBorder="1" applyAlignment="1">
      <alignment horizontal="right"/>
    </xf>
    <xf numFmtId="186" fontId="4" fillId="0" borderId="25" xfId="0" applyNumberFormat="1" applyFont="1" applyFill="1" applyBorder="1" applyAlignment="1">
      <alignment horizontal="right"/>
    </xf>
    <xf numFmtId="41" fontId="4" fillId="0" borderId="20" xfId="0" applyNumberFormat="1" applyFont="1" applyFill="1" applyBorder="1" applyAlignment="1">
      <alignment horizontal="right" vertical="center"/>
    </xf>
    <xf numFmtId="41" fontId="4" fillId="0" borderId="137" xfId="0" applyNumberFormat="1" applyFont="1" applyFill="1" applyBorder="1" applyAlignment="1">
      <alignment horizontal="right" vertical="center"/>
    </xf>
    <xf numFmtId="187" fontId="4" fillId="0" borderId="26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distributed" vertical="center"/>
    </xf>
    <xf numFmtId="0" fontId="4" fillId="0" borderId="25" xfId="0" applyFont="1" applyFill="1" applyBorder="1" applyAlignment="1">
      <alignment horizontal="distributed" vertical="center"/>
    </xf>
    <xf numFmtId="41" fontId="4" fillId="0" borderId="26" xfId="0" applyNumberFormat="1" applyFont="1" applyFill="1" applyBorder="1" applyAlignment="1">
      <alignment horizontal="right" vertical="center"/>
    </xf>
    <xf numFmtId="41" fontId="4" fillId="0" borderId="127" xfId="0" applyNumberFormat="1" applyFont="1" applyFill="1" applyBorder="1" applyAlignment="1">
      <alignment horizontal="right" vertical="center"/>
    </xf>
    <xf numFmtId="187" fontId="4" fillId="0" borderId="25" xfId="0" applyNumberFormat="1" applyFont="1" applyFill="1" applyBorder="1" applyAlignment="1">
      <alignment horizontal="right" vertical="center"/>
    </xf>
    <xf numFmtId="41" fontId="4" fillId="0" borderId="26" xfId="1" applyNumberFormat="1" applyFont="1" applyFill="1" applyBorder="1" applyAlignment="1">
      <alignment horizontal="right" vertical="center"/>
    </xf>
    <xf numFmtId="41" fontId="4" fillId="0" borderId="127" xfId="1" applyNumberFormat="1" applyFont="1" applyFill="1" applyBorder="1" applyAlignment="1">
      <alignment horizontal="right" vertical="center"/>
    </xf>
    <xf numFmtId="187" fontId="4" fillId="0" borderId="26" xfId="1" applyNumberFormat="1" applyFont="1" applyFill="1" applyBorder="1" applyAlignment="1">
      <alignment horizontal="right" vertical="center"/>
    </xf>
    <xf numFmtId="187" fontId="4" fillId="0" borderId="3" xfId="1" applyNumberFormat="1" applyFont="1" applyFill="1" applyBorder="1" applyAlignment="1">
      <alignment horizontal="right" vertical="center"/>
    </xf>
    <xf numFmtId="187" fontId="4" fillId="0" borderId="25" xfId="1" applyNumberFormat="1" applyFont="1" applyFill="1" applyBorder="1" applyAlignment="1">
      <alignment horizontal="right" vertical="center"/>
    </xf>
    <xf numFmtId="0" fontId="10" fillId="0" borderId="41" xfId="0" applyFont="1" applyFill="1" applyBorder="1" applyAlignment="1">
      <alignment horizontal="center" vertical="distributed" textRotation="255" justifyLastLine="1"/>
    </xf>
    <xf numFmtId="0" fontId="10" fillId="0" borderId="42" xfId="0" applyFont="1" applyFill="1" applyBorder="1" applyAlignment="1">
      <alignment horizontal="center" vertical="distributed" textRotation="255" justifyLastLine="1"/>
    </xf>
    <xf numFmtId="0" fontId="10" fillId="0" borderId="132" xfId="0" applyFont="1" applyFill="1" applyBorder="1" applyAlignment="1">
      <alignment horizontal="center" vertical="distributed" textRotation="255" justifyLastLine="1"/>
    </xf>
    <xf numFmtId="0" fontId="4" fillId="0" borderId="22" xfId="0" applyFont="1" applyFill="1" applyBorder="1" applyAlignment="1">
      <alignment horizontal="distributed" vertical="center" justifyLastLine="1"/>
    </xf>
    <xf numFmtId="0" fontId="4" fillId="0" borderId="29" xfId="0" applyFont="1" applyFill="1" applyBorder="1" applyAlignment="1">
      <alignment horizontal="distributed" vertical="center" justifyLastLine="1"/>
    </xf>
    <xf numFmtId="0" fontId="4" fillId="0" borderId="23" xfId="0" applyFont="1" applyFill="1" applyBorder="1" applyAlignment="1">
      <alignment horizontal="distributed" vertical="center" justifyLastLine="1"/>
    </xf>
    <xf numFmtId="0" fontId="4" fillId="0" borderId="30" xfId="0" applyFont="1" applyFill="1" applyBorder="1" applyAlignment="1">
      <alignment horizontal="distributed" vertical="center"/>
    </xf>
    <xf numFmtId="0" fontId="4" fillId="0" borderId="114" xfId="0" applyFont="1" applyFill="1" applyBorder="1" applyAlignment="1">
      <alignment horizontal="distributed" vertical="center"/>
    </xf>
    <xf numFmtId="0" fontId="4" fillId="0" borderId="28" xfId="0" applyFont="1" applyFill="1" applyBorder="1" applyAlignment="1">
      <alignment horizontal="distributed" vertical="center"/>
    </xf>
    <xf numFmtId="41" fontId="4" fillId="0" borderId="28" xfId="0" applyNumberFormat="1" applyFont="1" applyFill="1" applyBorder="1" applyAlignment="1">
      <alignment horizontal="right" vertical="center"/>
    </xf>
    <xf numFmtId="41" fontId="4" fillId="0" borderId="20" xfId="0" applyNumberFormat="1" applyFont="1" applyFill="1" applyBorder="1" applyAlignment="1">
      <alignment vertical="center"/>
    </xf>
    <xf numFmtId="41" fontId="4" fillId="0" borderId="137" xfId="0" applyNumberFormat="1" applyFont="1" applyFill="1" applyBorder="1" applyAlignment="1">
      <alignment vertical="center"/>
    </xf>
    <xf numFmtId="41" fontId="4" fillId="0" borderId="28" xfId="0" applyNumberFormat="1" applyFont="1" applyFill="1" applyBorder="1" applyAlignment="1">
      <alignment vertical="center"/>
    </xf>
    <xf numFmtId="187" fontId="4" fillId="0" borderId="3" xfId="0" applyNumberFormat="1" applyFont="1" applyFill="1" applyBorder="1" applyAlignment="1">
      <alignment horizontal="right" vertical="center"/>
    </xf>
    <xf numFmtId="0" fontId="4" fillId="0" borderId="24" xfId="0" applyFont="1" applyFill="1" applyBorder="1" applyAlignment="1">
      <alignment horizontal="distributed" vertical="center"/>
    </xf>
    <xf numFmtId="0" fontId="4" fillId="0" borderId="124" xfId="0" applyFont="1" applyFill="1" applyBorder="1" applyAlignment="1">
      <alignment horizontal="distributed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119" xfId="0" applyFont="1" applyFill="1" applyBorder="1" applyAlignment="1">
      <alignment horizontal="center" vertical="distributed" textRotation="255" justifyLastLine="1"/>
    </xf>
    <xf numFmtId="0" fontId="4" fillId="0" borderId="42" xfId="0" applyFont="1" applyFill="1" applyBorder="1" applyAlignment="1">
      <alignment horizontal="center" vertical="distributed" textRotation="255" justifyLastLine="1"/>
    </xf>
    <xf numFmtId="0" fontId="4" fillId="0" borderId="132" xfId="0" applyFont="1" applyFill="1" applyBorder="1" applyAlignment="1">
      <alignment horizontal="center" vertical="distributed" textRotation="255" justifyLastLine="1"/>
    </xf>
    <xf numFmtId="41" fontId="4" fillId="0" borderId="24" xfId="0" applyNumberFormat="1" applyFont="1" applyFill="1" applyBorder="1" applyAlignment="1">
      <alignment horizontal="right" vertical="center"/>
    </xf>
    <xf numFmtId="41" fontId="4" fillId="0" borderId="124" xfId="0" applyNumberFormat="1" applyFont="1" applyFill="1" applyBorder="1" applyAlignment="1">
      <alignment horizontal="right" vertical="center"/>
    </xf>
    <xf numFmtId="0" fontId="4" fillId="0" borderId="30" xfId="0" applyFont="1" applyFill="1" applyBorder="1" applyAlignment="1">
      <alignment horizontal="distributed" vertical="center" justifyLastLine="1"/>
    </xf>
    <xf numFmtId="0" fontId="4" fillId="0" borderId="114" xfId="0" applyFont="1" applyFill="1" applyBorder="1" applyAlignment="1">
      <alignment horizontal="distributed" vertical="center" justifyLastLine="1"/>
    </xf>
    <xf numFmtId="0" fontId="4" fillId="0" borderId="28" xfId="0" applyFont="1" applyFill="1" applyBorder="1" applyAlignment="1">
      <alignment horizontal="distributed" vertical="center" justifyLastLine="1"/>
    </xf>
    <xf numFmtId="184" fontId="4" fillId="0" borderId="28" xfId="0" applyNumberFormat="1" applyFont="1" applyFill="1" applyBorder="1" applyAlignment="1">
      <alignment horizontal="right"/>
    </xf>
    <xf numFmtId="0" fontId="4" fillId="0" borderId="116" xfId="0" applyFont="1" applyFill="1" applyBorder="1" applyAlignment="1">
      <alignment horizontal="distributed" vertical="center" justifyLastLine="1"/>
    </xf>
    <xf numFmtId="0" fontId="4" fillId="0" borderId="136" xfId="0" applyFont="1" applyFill="1" applyBorder="1" applyAlignment="1">
      <alignment horizontal="distributed" vertical="center" justifyLastLine="1"/>
    </xf>
    <xf numFmtId="0" fontId="4" fillId="0" borderId="29" xfId="0" applyFont="1" applyFill="1" applyBorder="1" applyAlignment="1">
      <alignment horizontal="center" vertical="center"/>
    </xf>
    <xf numFmtId="184" fontId="4" fillId="0" borderId="31" xfId="0" applyNumberFormat="1" applyFont="1" applyFill="1" applyBorder="1" applyAlignment="1">
      <alignment horizontal="right"/>
    </xf>
    <xf numFmtId="184" fontId="4" fillId="0" borderId="121" xfId="0" applyNumberFormat="1" applyFont="1" applyFill="1" applyBorder="1" applyAlignment="1">
      <alignment horizontal="right"/>
    </xf>
    <xf numFmtId="184" fontId="4" fillId="0" borderId="122" xfId="0" applyNumberFormat="1" applyFont="1" applyFill="1" applyBorder="1" applyAlignment="1">
      <alignment horizontal="right"/>
    </xf>
    <xf numFmtId="188" fontId="9" fillId="0" borderId="31" xfId="1" applyNumberFormat="1" applyFont="1" applyFill="1" applyBorder="1" applyAlignment="1">
      <alignment horizontal="right"/>
    </xf>
    <xf numFmtId="188" fontId="9" fillId="0" borderId="63" xfId="1" applyNumberFormat="1" applyFont="1" applyFill="1" applyBorder="1" applyAlignment="1">
      <alignment horizontal="right"/>
    </xf>
    <xf numFmtId="183" fontId="4" fillId="0" borderId="134" xfId="1" applyNumberFormat="1" applyFont="1" applyFill="1" applyBorder="1" applyAlignment="1">
      <alignment horizontal="right"/>
    </xf>
    <xf numFmtId="183" fontId="4" fillId="0" borderId="135" xfId="1" applyNumberFormat="1" applyFont="1" applyFill="1" applyBorder="1" applyAlignment="1">
      <alignment horizontal="right"/>
    </xf>
    <xf numFmtId="0" fontId="4" fillId="0" borderId="4" xfId="0" applyFont="1" applyFill="1" applyBorder="1" applyAlignment="1">
      <alignment horizontal="distributed" vertical="center"/>
    </xf>
    <xf numFmtId="0" fontId="4" fillId="0" borderId="128" xfId="0" applyFont="1" applyFill="1" applyBorder="1" applyAlignment="1">
      <alignment horizontal="distributed" vertical="center"/>
    </xf>
    <xf numFmtId="0" fontId="4" fillId="0" borderId="121" xfId="0" applyFont="1" applyFill="1" applyBorder="1" applyAlignment="1">
      <alignment horizontal="distributed" vertical="center"/>
    </xf>
    <xf numFmtId="183" fontId="4" fillId="0" borderId="63" xfId="1" applyNumberFormat="1" applyFont="1" applyFill="1" applyBorder="1" applyAlignment="1">
      <alignment horizontal="right"/>
    </xf>
    <xf numFmtId="183" fontId="4" fillId="0" borderId="129" xfId="1" applyNumberFormat="1" applyFont="1" applyFill="1" applyBorder="1" applyAlignment="1">
      <alignment horizontal="right"/>
    </xf>
    <xf numFmtId="38" fontId="4" fillId="0" borderId="30" xfId="0" applyNumberFormat="1" applyFont="1" applyFill="1" applyBorder="1" applyAlignment="1">
      <alignment horizontal="distributed" vertical="center"/>
    </xf>
    <xf numFmtId="195" fontId="4" fillId="0" borderId="69" xfId="0" applyNumberFormat="1" applyFont="1" applyFill="1" applyBorder="1" applyAlignment="1">
      <alignment horizontal="right" vertical="center"/>
    </xf>
    <xf numFmtId="195" fontId="4" fillId="0" borderId="131" xfId="0" applyNumberFormat="1" applyFont="1" applyFill="1" applyBorder="1" applyAlignment="1">
      <alignment horizontal="right" vertical="center"/>
    </xf>
    <xf numFmtId="0" fontId="10" fillId="0" borderId="42" xfId="0" applyFont="1" applyFill="1" applyBorder="1" applyAlignment="1">
      <alignment vertical="distributed" textRotation="255" justifyLastLine="1"/>
    </xf>
    <xf numFmtId="0" fontId="8" fillId="0" borderId="42" xfId="0" applyFont="1" applyFill="1" applyBorder="1" applyAlignment="1">
      <alignment vertical="distributed" textRotation="255" justifyLastLine="1"/>
    </xf>
    <xf numFmtId="0" fontId="8" fillId="0" borderId="132" xfId="0" applyFont="1" applyFill="1" applyBorder="1" applyAlignment="1">
      <alignment vertical="distributed" textRotation="255" justifyLastLine="1"/>
    </xf>
    <xf numFmtId="49" fontId="4" fillId="0" borderId="1" xfId="0" applyNumberFormat="1" applyFont="1" applyFill="1" applyBorder="1" applyAlignment="1">
      <alignment horizontal="distributed" vertical="center"/>
    </xf>
    <xf numFmtId="49" fontId="4" fillId="0" borderId="38" xfId="0" applyNumberFormat="1" applyFont="1" applyFill="1" applyBorder="1" applyAlignment="1">
      <alignment horizontal="distributed" vertical="center"/>
    </xf>
    <xf numFmtId="49" fontId="4" fillId="0" borderId="31" xfId="0" applyNumberFormat="1" applyFont="1" applyFill="1" applyBorder="1" applyAlignment="1">
      <alignment horizontal="distributed" vertical="center"/>
    </xf>
    <xf numFmtId="183" fontId="4" fillId="0" borderId="70" xfId="1" applyNumberFormat="1" applyFont="1" applyFill="1" applyBorder="1" applyAlignment="1">
      <alignment horizontal="right"/>
    </xf>
    <xf numFmtId="183" fontId="4" fillId="0" borderId="133" xfId="1" applyNumberFormat="1" applyFont="1" applyFill="1" applyBorder="1" applyAlignment="1">
      <alignment horizontal="right"/>
    </xf>
    <xf numFmtId="186" fontId="4" fillId="0" borderId="69" xfId="0" applyNumberFormat="1" applyFont="1" applyFill="1" applyBorder="1" applyAlignment="1">
      <alignment horizontal="right"/>
    </xf>
    <xf numFmtId="186" fontId="4" fillId="0" borderId="63" xfId="0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distributed" vertical="center" justifyLastLine="1"/>
    </xf>
    <xf numFmtId="0" fontId="4" fillId="0" borderId="130" xfId="0" applyFont="1" applyFill="1" applyBorder="1" applyAlignment="1">
      <alignment horizontal="distributed" vertical="center" justifyLastLine="1"/>
    </xf>
    <xf numFmtId="0" fontId="4" fillId="0" borderId="65" xfId="0" applyFont="1" applyFill="1" applyBorder="1" applyAlignment="1">
      <alignment horizontal="distributed" vertical="center" justifyLastLine="1"/>
    </xf>
    <xf numFmtId="186" fontId="4" fillId="0" borderId="65" xfId="0" applyNumberFormat="1" applyFont="1" applyFill="1" applyBorder="1" applyAlignment="1">
      <alignment horizontal="right"/>
    </xf>
    <xf numFmtId="183" fontId="4" fillId="0" borderId="122" xfId="0" applyNumberFormat="1" applyFont="1" applyFill="1" applyBorder="1" applyAlignment="1">
      <alignment horizontal="right" vertical="center"/>
    </xf>
    <xf numFmtId="183" fontId="4" fillId="0" borderId="123" xfId="0" applyNumberFormat="1" applyFont="1" applyFill="1" applyBorder="1" applyAlignment="1">
      <alignment horizontal="right" vertical="center"/>
    </xf>
    <xf numFmtId="186" fontId="4" fillId="0" borderId="31" xfId="0" applyNumberFormat="1" applyFont="1" applyFill="1" applyBorder="1" applyAlignment="1">
      <alignment horizontal="right"/>
    </xf>
    <xf numFmtId="186" fontId="4" fillId="0" borderId="121" xfId="0" applyNumberFormat="1" applyFont="1" applyFill="1" applyBorder="1" applyAlignment="1">
      <alignment horizontal="right" vertical="center"/>
    </xf>
    <xf numFmtId="186" fontId="4" fillId="0" borderId="122" xfId="0" applyNumberFormat="1" applyFont="1" applyFill="1" applyBorder="1" applyAlignment="1">
      <alignment horizontal="right" vertical="center"/>
    </xf>
    <xf numFmtId="184" fontId="9" fillId="0" borderId="115" xfId="1" applyNumberFormat="1" applyFont="1" applyFill="1" applyBorder="1" applyAlignment="1">
      <alignment horizontal="right"/>
    </xf>
    <xf numFmtId="183" fontId="4" fillId="0" borderId="26" xfId="1" applyNumberFormat="1" applyFont="1" applyFill="1" applyBorder="1" applyAlignment="1">
      <alignment horizontal="right" vertical="center"/>
    </xf>
    <xf numFmtId="183" fontId="4" fillId="0" borderId="127" xfId="1" applyNumberFormat="1" applyFont="1" applyFill="1" applyBorder="1" applyAlignment="1">
      <alignment horizontal="right" vertical="center"/>
    </xf>
    <xf numFmtId="184" fontId="9" fillId="0" borderId="35" xfId="1" applyNumberFormat="1" applyFont="1" applyFill="1" applyBorder="1" applyAlignment="1">
      <alignment horizontal="right"/>
    </xf>
    <xf numFmtId="184" fontId="9" fillId="0" borderId="26" xfId="1" applyNumberFormat="1" applyFont="1" applyFill="1" applyBorder="1" applyAlignment="1">
      <alignment horizontal="right"/>
    </xf>
    <xf numFmtId="184" fontId="9" fillId="0" borderId="25" xfId="1" applyNumberFormat="1" applyFont="1" applyFill="1" applyBorder="1" applyAlignment="1">
      <alignment horizontal="right"/>
    </xf>
    <xf numFmtId="0" fontId="4" fillId="0" borderId="119" xfId="0" applyFont="1" applyFill="1" applyBorder="1" applyAlignment="1">
      <alignment vertical="distributed" textRotation="255" justifyLastLine="1"/>
    </xf>
    <xf numFmtId="0" fontId="4" fillId="0" borderId="42" xfId="0" applyFont="1" applyFill="1" applyBorder="1" applyAlignment="1">
      <alignment vertical="distributed" textRotation="255" justifyLastLine="1"/>
    </xf>
    <xf numFmtId="0" fontId="0" fillId="0" borderId="42" xfId="0" applyFill="1" applyBorder="1" applyAlignment="1">
      <alignment vertical="distributed" textRotation="255" justifyLastLine="1"/>
    </xf>
    <xf numFmtId="0" fontId="0" fillId="0" borderId="125" xfId="0" applyFill="1" applyBorder="1" applyAlignment="1">
      <alignment vertical="distributed" textRotation="255" justifyLastLine="1"/>
    </xf>
    <xf numFmtId="38" fontId="4" fillId="0" borderId="3" xfId="0" applyNumberFormat="1" applyFont="1" applyFill="1" applyBorder="1" applyAlignment="1">
      <alignment horizontal="center" vertical="center"/>
    </xf>
    <xf numFmtId="0" fontId="4" fillId="0" borderId="27" xfId="0" applyNumberFormat="1" applyFont="1" applyFill="1" applyBorder="1" applyAlignment="1">
      <alignment horizontal="center" vertical="center"/>
    </xf>
    <xf numFmtId="0" fontId="4" fillId="0" borderId="25" xfId="0" applyNumberFormat="1" applyFont="1" applyFill="1" applyBorder="1" applyAlignment="1">
      <alignment horizontal="center" vertical="center"/>
    </xf>
    <xf numFmtId="184" fontId="9" fillId="0" borderId="126" xfId="1" applyNumberFormat="1" applyFont="1" applyFill="1" applyBorder="1" applyAlignment="1">
      <alignment horizontal="right"/>
    </xf>
    <xf numFmtId="0" fontId="4" fillId="0" borderId="44" xfId="0" applyFont="1" applyFill="1" applyBorder="1" applyAlignment="1">
      <alignment horizontal="distributed" vertical="center" justifyLastLine="1"/>
    </xf>
    <xf numFmtId="0" fontId="12" fillId="0" borderId="0" xfId="0" applyFont="1" applyFill="1" applyBorder="1" applyAlignment="1">
      <alignment horizontal="left" vertical="center"/>
    </xf>
    <xf numFmtId="38" fontId="4" fillId="0" borderId="54" xfId="1" applyFont="1" applyFill="1" applyBorder="1" applyAlignment="1">
      <alignment horizontal="center"/>
    </xf>
    <xf numFmtId="183" fontId="4" fillId="0" borderId="122" xfId="0" applyNumberFormat="1" applyFont="1" applyFill="1" applyBorder="1" applyAlignment="1">
      <alignment horizontal="right"/>
    </xf>
    <xf numFmtId="183" fontId="4" fillId="0" borderId="123" xfId="0" applyNumberFormat="1" applyFont="1" applyFill="1" applyBorder="1" applyAlignment="1">
      <alignment horizontal="right"/>
    </xf>
    <xf numFmtId="38" fontId="4" fillId="0" borderId="0" xfId="1" applyFont="1" applyFill="1" applyAlignment="1">
      <alignment horizontal="center"/>
    </xf>
    <xf numFmtId="38" fontId="0" fillId="0" borderId="57" xfId="2" applyFont="1" applyBorder="1" applyAlignment="1">
      <alignment horizontal="center" vertical="center"/>
    </xf>
    <xf numFmtId="38" fontId="0" fillId="0" borderId="145" xfId="2" applyFont="1" applyBorder="1" applyAlignment="1">
      <alignment horizontal="center" vertical="center"/>
    </xf>
    <xf numFmtId="38" fontId="0" fillId="0" borderId="146" xfId="2" applyFont="1" applyBorder="1" applyAlignment="1">
      <alignment horizontal="center" vertical="center"/>
    </xf>
    <xf numFmtId="38" fontId="0" fillId="0" borderId="60" xfId="2" applyFont="1" applyBorder="1" applyAlignment="1">
      <alignment horizontal="center" vertical="center"/>
    </xf>
    <xf numFmtId="38" fontId="0" fillId="0" borderId="59" xfId="2" applyFont="1" applyBorder="1" applyAlignment="1">
      <alignment horizontal="center" vertical="center"/>
    </xf>
    <xf numFmtId="38" fontId="0" fillId="4" borderId="143" xfId="2" applyFont="1" applyFill="1" applyBorder="1" applyAlignment="1">
      <alignment horizontal="center" vertical="center" textRotation="255"/>
    </xf>
    <xf numFmtId="38" fontId="0" fillId="4" borderId="58" xfId="2" applyFont="1" applyFill="1" applyBorder="1" applyAlignment="1">
      <alignment horizontal="center" vertical="center" textRotation="255"/>
    </xf>
    <xf numFmtId="38" fontId="0" fillId="0" borderId="141" xfId="2" applyFont="1" applyBorder="1" applyAlignment="1">
      <alignment horizontal="center" vertical="center" textRotation="255"/>
    </xf>
    <xf numFmtId="38" fontId="0" fillId="0" borderId="141" xfId="2" applyFont="1" applyBorder="1" applyAlignment="1">
      <alignment vertical="center"/>
    </xf>
    <xf numFmtId="38" fontId="0" fillId="0" borderId="142" xfId="2" applyFont="1" applyBorder="1" applyAlignment="1">
      <alignment vertical="center"/>
    </xf>
    <xf numFmtId="38" fontId="0" fillId="0" borderId="1" xfId="2" applyFont="1" applyBorder="1" applyAlignment="1">
      <alignment vertical="center"/>
    </xf>
    <xf numFmtId="38" fontId="0" fillId="0" borderId="31" xfId="2" applyFont="1" applyBorder="1" applyAlignment="1">
      <alignment vertical="center"/>
    </xf>
    <xf numFmtId="38" fontId="0" fillId="0" borderId="1" xfId="2" applyFont="1" applyFill="1" applyBorder="1" applyAlignment="1">
      <alignment vertical="center"/>
    </xf>
    <xf numFmtId="38" fontId="0" fillId="0" borderId="31" xfId="2" applyFont="1" applyFill="1" applyBorder="1" applyAlignment="1">
      <alignment vertical="center"/>
    </xf>
    <xf numFmtId="38" fontId="0" fillId="0" borderId="1" xfId="2" applyFont="1" applyBorder="1" applyAlignment="1">
      <alignment horizontal="right" vertical="center"/>
    </xf>
    <xf numFmtId="38" fontId="0" fillId="0" borderId="31" xfId="2" applyFont="1" applyBorder="1" applyAlignment="1">
      <alignment horizontal="right" vertical="center"/>
    </xf>
    <xf numFmtId="38" fontId="15" fillId="0" borderId="1" xfId="2" applyFont="1" applyBorder="1" applyAlignment="1">
      <alignment vertical="center"/>
    </xf>
    <xf numFmtId="38" fontId="15" fillId="0" borderId="31" xfId="2" applyFont="1" applyBorder="1" applyAlignment="1">
      <alignment vertical="center"/>
    </xf>
    <xf numFmtId="184" fontId="0" fillId="0" borderId="1" xfId="2" applyNumberFormat="1" applyFont="1" applyBorder="1" applyAlignment="1">
      <alignment vertical="center"/>
    </xf>
    <xf numFmtId="184" fontId="0" fillId="0" borderId="31" xfId="2" applyNumberFormat="1" applyFont="1" applyBorder="1" applyAlignment="1">
      <alignment vertical="center"/>
    </xf>
    <xf numFmtId="38" fontId="0" fillId="0" borderId="140" xfId="2" applyFont="1" applyBorder="1" applyAlignment="1">
      <alignment vertical="center"/>
    </xf>
    <xf numFmtId="38" fontId="0" fillId="0" borderId="3" xfId="2" applyFont="1" applyBorder="1" applyAlignment="1">
      <alignment vertical="center"/>
    </xf>
    <xf numFmtId="38" fontId="0" fillId="0" borderId="25" xfId="2" applyFont="1" applyBorder="1" applyAlignment="1">
      <alignment vertical="center"/>
    </xf>
    <xf numFmtId="38" fontId="0" fillId="0" borderId="3" xfId="2" applyFont="1" applyFill="1" applyBorder="1" applyAlignment="1">
      <alignment vertical="center"/>
    </xf>
    <xf numFmtId="38" fontId="0" fillId="0" borderId="25" xfId="2" applyFont="1" applyFill="1" applyBorder="1" applyAlignment="1">
      <alignment vertical="center"/>
    </xf>
    <xf numFmtId="38" fontId="0" fillId="0" borderId="3" xfId="2" applyFont="1" applyBorder="1" applyAlignment="1">
      <alignment horizontal="right" vertical="center"/>
    </xf>
    <xf numFmtId="38" fontId="0" fillId="0" borderId="25" xfId="2" applyFont="1" applyBorder="1" applyAlignment="1">
      <alignment horizontal="right" vertical="center"/>
    </xf>
    <xf numFmtId="38" fontId="15" fillId="0" borderId="3" xfId="2" applyFont="1" applyBorder="1" applyAlignment="1">
      <alignment vertical="center"/>
    </xf>
    <xf numFmtId="38" fontId="15" fillId="0" borderId="25" xfId="2" applyFont="1" applyBorder="1" applyAlignment="1">
      <alignment vertical="center"/>
    </xf>
    <xf numFmtId="184" fontId="0" fillId="0" borderId="3" xfId="2" applyNumberFormat="1" applyFont="1" applyBorder="1" applyAlignment="1">
      <alignment vertical="center"/>
    </xf>
    <xf numFmtId="184" fontId="0" fillId="0" borderId="25" xfId="2" applyNumberFormat="1" applyFont="1" applyBorder="1" applyAlignment="1">
      <alignment vertical="center"/>
    </xf>
    <xf numFmtId="38" fontId="0" fillId="0" borderId="138" xfId="2" applyFont="1" applyBorder="1" applyAlignment="1">
      <alignment vertical="center"/>
    </xf>
    <xf numFmtId="38" fontId="0" fillId="0" borderId="2" xfId="2" applyFont="1" applyBorder="1" applyAlignment="1">
      <alignment horizontal="center" vertical="center"/>
    </xf>
    <xf numFmtId="38" fontId="0" fillId="0" borderId="65" xfId="2" applyFont="1" applyBorder="1" applyAlignment="1">
      <alignment horizontal="center" vertical="center"/>
    </xf>
    <xf numFmtId="38" fontId="0" fillId="0" borderId="2" xfId="2" applyFont="1" applyFill="1" applyBorder="1" applyAlignment="1">
      <alignment vertical="center"/>
    </xf>
    <xf numFmtId="38" fontId="0" fillId="0" borderId="65" xfId="2" applyFont="1" applyFill="1" applyBorder="1" applyAlignment="1">
      <alignment vertical="center"/>
    </xf>
    <xf numFmtId="38" fontId="0" fillId="0" borderId="2" xfId="2" applyFont="1" applyBorder="1" applyAlignment="1">
      <alignment vertical="center"/>
    </xf>
    <xf numFmtId="38" fontId="0" fillId="0" borderId="65" xfId="2" applyFont="1" applyBorder="1" applyAlignment="1">
      <alignment vertical="center"/>
    </xf>
    <xf numFmtId="38" fontId="15" fillId="0" borderId="2" xfId="2" applyFont="1" applyBorder="1" applyAlignment="1">
      <alignment vertical="center"/>
    </xf>
    <xf numFmtId="38" fontId="15" fillId="0" borderId="65" xfId="2" applyFont="1" applyBorder="1" applyAlignment="1">
      <alignment vertical="center"/>
    </xf>
    <xf numFmtId="38" fontId="0" fillId="0" borderId="139" xfId="2" applyFont="1" applyBorder="1" applyAlignment="1">
      <alignment vertical="center"/>
    </xf>
    <xf numFmtId="38" fontId="0" fillId="3" borderId="68" xfId="2" applyFont="1" applyFill="1" applyBorder="1" applyAlignment="1">
      <alignment horizontal="center" vertical="center"/>
    </xf>
    <xf numFmtId="38" fontId="0" fillId="3" borderId="67" xfId="2" applyFont="1" applyFill="1" applyBorder="1" applyAlignment="1">
      <alignment horizontal="center" vertical="center"/>
    </xf>
    <xf numFmtId="38" fontId="0" fillId="3" borderId="68" xfId="2" applyFont="1" applyFill="1" applyBorder="1" applyAlignment="1">
      <alignment horizontal="right" vertical="center"/>
    </xf>
    <xf numFmtId="38" fontId="0" fillId="3" borderId="67" xfId="2" applyFont="1" applyFill="1" applyBorder="1" applyAlignment="1">
      <alignment horizontal="right" vertical="center"/>
    </xf>
    <xf numFmtId="38" fontId="15" fillId="3" borderId="68" xfId="2" applyFont="1" applyFill="1" applyBorder="1" applyAlignment="1">
      <alignment vertical="center"/>
    </xf>
    <xf numFmtId="38" fontId="15" fillId="3" borderId="67" xfId="2" applyFont="1" applyFill="1" applyBorder="1" applyAlignment="1">
      <alignment vertical="center"/>
    </xf>
    <xf numFmtId="184" fontId="0" fillId="3" borderId="68" xfId="2" applyNumberFormat="1" applyFont="1" applyFill="1" applyBorder="1" applyAlignment="1">
      <alignment horizontal="center" vertical="center"/>
    </xf>
    <xf numFmtId="184" fontId="0" fillId="3" borderId="67" xfId="2" applyNumberFormat="1" applyFont="1" applyFill="1" applyBorder="1" applyAlignment="1">
      <alignment horizontal="center" vertical="center"/>
    </xf>
    <xf numFmtId="38" fontId="0" fillId="3" borderId="68" xfId="2" applyFont="1" applyFill="1" applyBorder="1" applyAlignment="1">
      <alignment vertical="center"/>
    </xf>
    <xf numFmtId="38" fontId="0" fillId="3" borderId="67" xfId="2" applyFont="1" applyFill="1" applyBorder="1" applyAlignment="1">
      <alignment vertical="center"/>
    </xf>
    <xf numFmtId="38" fontId="0" fillId="3" borderId="32" xfId="2" applyFont="1" applyFill="1" applyBorder="1" applyAlignment="1">
      <alignment vertical="center"/>
    </xf>
    <xf numFmtId="38" fontId="0" fillId="0" borderId="144" xfId="2" applyFont="1" applyBorder="1" applyAlignment="1">
      <alignment horizontal="center" vertical="center" textRotation="255"/>
    </xf>
    <xf numFmtId="38" fontId="0" fillId="0" borderId="142" xfId="2" applyFont="1" applyBorder="1" applyAlignment="1">
      <alignment horizontal="center" vertical="center" textRotation="255"/>
    </xf>
    <xf numFmtId="38" fontId="0" fillId="0" borderId="3" xfId="2" applyFont="1" applyBorder="1" applyAlignment="1">
      <alignment horizontal="center" vertical="center"/>
    </xf>
    <xf numFmtId="38" fontId="0" fillId="0" borderId="25" xfId="2" applyFont="1" applyBorder="1" applyAlignment="1">
      <alignment horizontal="center" vertical="center"/>
    </xf>
    <xf numFmtId="38" fontId="15" fillId="0" borderId="138" xfId="2" applyFont="1" applyBorder="1" applyAlignment="1">
      <alignment vertical="center"/>
    </xf>
    <xf numFmtId="184" fontId="0" fillId="0" borderId="2" xfId="2" applyNumberFormat="1" applyFont="1" applyBorder="1" applyAlignment="1">
      <alignment vertical="center"/>
    </xf>
    <xf numFmtId="184" fontId="0" fillId="0" borderId="65" xfId="2" applyNumberFormat="1" applyFont="1" applyBorder="1" applyAlignment="1">
      <alignment vertical="center"/>
    </xf>
    <xf numFmtId="38" fontId="0" fillId="3" borderId="60" xfId="2" applyFont="1" applyFill="1" applyBorder="1" applyAlignment="1">
      <alignment horizontal="center" vertical="center"/>
    </xf>
    <xf numFmtId="38" fontId="0" fillId="3" borderId="59" xfId="2" applyFont="1" applyFill="1" applyBorder="1" applyAlignment="1">
      <alignment horizontal="center" vertical="center"/>
    </xf>
    <xf numFmtId="38" fontId="0" fillId="3" borderId="60" xfId="2" applyFont="1" applyFill="1" applyBorder="1" applyAlignment="1">
      <alignment horizontal="right" vertical="center"/>
    </xf>
    <xf numFmtId="38" fontId="0" fillId="3" borderId="59" xfId="2" applyFont="1" applyFill="1" applyBorder="1" applyAlignment="1">
      <alignment horizontal="right" vertical="center"/>
    </xf>
    <xf numFmtId="38" fontId="15" fillId="3" borderId="60" xfId="2" applyFont="1" applyFill="1" applyBorder="1" applyAlignment="1">
      <alignment vertical="center"/>
    </xf>
    <xf numFmtId="38" fontId="15" fillId="3" borderId="59" xfId="2" applyFont="1" applyFill="1" applyBorder="1" applyAlignment="1">
      <alignment vertical="center"/>
    </xf>
    <xf numFmtId="184" fontId="0" fillId="3" borderId="60" xfId="2" applyNumberFormat="1" applyFont="1" applyFill="1" applyBorder="1" applyAlignment="1">
      <alignment horizontal="center" vertical="center"/>
    </xf>
    <xf numFmtId="184" fontId="0" fillId="3" borderId="59" xfId="2" applyNumberFormat="1" applyFont="1" applyFill="1" applyBorder="1" applyAlignment="1">
      <alignment horizontal="center" vertical="center"/>
    </xf>
    <xf numFmtId="38" fontId="0" fillId="3" borderId="60" xfId="2" applyFont="1" applyFill="1" applyBorder="1" applyAlignment="1">
      <alignment vertical="center"/>
    </xf>
    <xf numFmtId="38" fontId="0" fillId="3" borderId="59" xfId="2" applyFont="1" applyFill="1" applyBorder="1" applyAlignment="1">
      <alignment vertical="center"/>
    </xf>
    <xf numFmtId="38" fontId="0" fillId="3" borderId="62" xfId="2" applyFont="1" applyFill="1" applyBorder="1" applyAlignment="1">
      <alignment vertical="center"/>
    </xf>
    <xf numFmtId="38" fontId="0" fillId="4" borderId="55" xfId="2" applyFont="1" applyFill="1" applyBorder="1" applyAlignment="1">
      <alignment horizontal="center" vertical="center" textRotation="255"/>
    </xf>
    <xf numFmtId="38" fontId="0" fillId="0" borderId="71" xfId="2" applyFont="1" applyBorder="1" applyAlignment="1">
      <alignment horizontal="center" vertical="center"/>
    </xf>
    <xf numFmtId="38" fontId="0" fillId="0" borderId="72" xfId="2" applyFont="1" applyBorder="1" applyAlignment="1">
      <alignment horizontal="center" vertical="center"/>
    </xf>
    <xf numFmtId="38" fontId="0" fillId="0" borderId="71" xfId="2" applyFont="1" applyBorder="1" applyAlignment="1">
      <alignment vertical="center"/>
    </xf>
    <xf numFmtId="38" fontId="0" fillId="0" borderId="72" xfId="2" applyFont="1" applyBorder="1" applyAlignment="1">
      <alignment vertical="center"/>
    </xf>
    <xf numFmtId="38" fontId="15" fillId="0" borderId="71" xfId="2" applyFont="1" applyBorder="1" applyAlignment="1">
      <alignment vertical="center"/>
    </xf>
    <xf numFmtId="38" fontId="15" fillId="0" borderId="72" xfId="2" applyFont="1" applyBorder="1" applyAlignment="1">
      <alignment vertical="center"/>
    </xf>
    <xf numFmtId="184" fontId="0" fillId="0" borderId="71" xfId="2" applyNumberFormat="1" applyFont="1" applyBorder="1" applyAlignment="1">
      <alignment vertical="center"/>
    </xf>
    <xf numFmtId="184" fontId="0" fillId="0" borderId="72" xfId="2" applyNumberFormat="1" applyFont="1" applyBorder="1" applyAlignment="1">
      <alignment vertical="center"/>
    </xf>
    <xf numFmtId="38" fontId="0" fillId="0" borderId="71" xfId="2" applyFont="1" applyBorder="1" applyAlignment="1">
      <alignment horizontal="right" vertical="center"/>
    </xf>
    <xf numFmtId="38" fontId="0" fillId="0" borderId="72" xfId="2" applyFont="1" applyBorder="1" applyAlignment="1">
      <alignment horizontal="right" vertical="center"/>
    </xf>
    <xf numFmtId="38" fontId="0" fillId="0" borderId="76" xfId="2" applyFont="1" applyBorder="1" applyAlignment="1">
      <alignment vertical="center"/>
    </xf>
    <xf numFmtId="38" fontId="15" fillId="0" borderId="2" xfId="2" applyFont="1" applyBorder="1" applyAlignment="1">
      <alignment horizontal="center" vertical="center"/>
    </xf>
    <xf numFmtId="38" fontId="15" fillId="0" borderId="65" xfId="2" applyFont="1" applyBorder="1" applyAlignment="1">
      <alignment horizontal="center" vertical="center"/>
    </xf>
    <xf numFmtId="38" fontId="0" fillId="0" borderId="1" xfId="2" applyFont="1" applyBorder="1" applyAlignment="1">
      <alignment horizontal="center" vertical="center"/>
    </xf>
    <xf numFmtId="38" fontId="0" fillId="0" borderId="31" xfId="2" applyFont="1" applyBorder="1" applyAlignment="1">
      <alignment horizontal="center" vertical="center"/>
    </xf>
    <xf numFmtId="38" fontId="17" fillId="0" borderId="0" xfId="2" applyFont="1" applyAlignment="1">
      <alignment horizontal="center" vertical="center"/>
    </xf>
    <xf numFmtId="0" fontId="16" fillId="0" borderId="55" xfId="0" applyFont="1" applyFill="1" applyBorder="1" applyAlignment="1">
      <alignment horizontal="left" vertical="center" wrapText="1"/>
    </xf>
    <xf numFmtId="0" fontId="16" fillId="0" borderId="143" xfId="0" applyFont="1" applyFill="1" applyBorder="1" applyAlignment="1">
      <alignment horizontal="left" vertical="center" wrapText="1"/>
    </xf>
    <xf numFmtId="0" fontId="16" fillId="0" borderId="58" xfId="0" applyFont="1" applyFill="1" applyBorder="1" applyAlignment="1">
      <alignment horizontal="left" vertical="center" wrapText="1"/>
    </xf>
    <xf numFmtId="0" fontId="16" fillId="0" borderId="55" xfId="0" applyFont="1" applyFill="1" applyBorder="1" applyAlignment="1">
      <alignment horizontal="center" vertical="center"/>
    </xf>
    <xf numFmtId="0" fontId="16" fillId="0" borderId="58" xfId="0" applyFont="1" applyFill="1" applyBorder="1" applyAlignment="1">
      <alignment horizontal="center" vertical="center"/>
    </xf>
    <xf numFmtId="0" fontId="16" fillId="0" borderId="149" xfId="0" applyFont="1" applyFill="1" applyBorder="1" applyAlignment="1">
      <alignment horizontal="center" vertical="center" wrapText="1"/>
    </xf>
    <xf numFmtId="0" fontId="16" fillId="0" borderId="151" xfId="0" applyFont="1" applyFill="1" applyBorder="1" applyAlignment="1">
      <alignment horizontal="center" vertical="center"/>
    </xf>
    <xf numFmtId="0" fontId="16" fillId="0" borderId="150" xfId="0" applyFont="1" applyFill="1" applyBorder="1" applyAlignment="1">
      <alignment horizontal="center" vertical="center"/>
    </xf>
    <xf numFmtId="0" fontId="16" fillId="0" borderId="74" xfId="0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/>
    </xf>
    <xf numFmtId="0" fontId="16" fillId="0" borderId="64" xfId="0" applyFont="1" applyFill="1" applyBorder="1" applyAlignment="1">
      <alignment horizontal="center" vertical="center"/>
    </xf>
    <xf numFmtId="0" fontId="16" fillId="0" borderId="152" xfId="0" applyFont="1" applyFill="1" applyBorder="1" applyAlignment="1">
      <alignment horizontal="center" vertical="center"/>
    </xf>
    <xf numFmtId="0" fontId="16" fillId="0" borderId="55" xfId="0" applyFont="1" applyFill="1" applyBorder="1" applyAlignment="1">
      <alignment horizontal="center" vertical="center" wrapText="1"/>
    </xf>
    <xf numFmtId="0" fontId="16" fillId="0" borderId="149" xfId="0" applyFont="1" applyFill="1" applyBorder="1" applyAlignment="1">
      <alignment horizontal="center" vertical="center"/>
    </xf>
    <xf numFmtId="0" fontId="16" fillId="0" borderId="74" xfId="0" applyFont="1" applyFill="1" applyBorder="1" applyAlignment="1">
      <alignment horizontal="center" vertical="center"/>
    </xf>
    <xf numFmtId="0" fontId="16" fillId="0" borderId="147" xfId="0" applyFont="1" applyFill="1" applyBorder="1" applyAlignment="1">
      <alignment horizontal="center" vertical="center" wrapText="1"/>
    </xf>
    <xf numFmtId="0" fontId="16" fillId="0" borderId="148" xfId="0" applyFont="1" applyFill="1" applyBorder="1" applyAlignment="1">
      <alignment horizontal="center"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tyles" Target="styles.xml" />
  <Relationship Id="rId3" Type="http://schemas.openxmlformats.org/officeDocument/2006/relationships/worksheet" Target="worksheets/sheet3.xml" />
  <Relationship Id="rId7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5" Type="http://schemas.openxmlformats.org/officeDocument/2006/relationships/worksheet" Target="worksheets/sheet5.xml" />
  <Relationship Id="rId10" Type="http://schemas.openxmlformats.org/officeDocument/2006/relationships/calcChain" Target="calcChain.xml" />
  <Relationship Id="rId4" Type="http://schemas.openxmlformats.org/officeDocument/2006/relationships/worksheet" Target="worksheets/sheet4.xml" />
  <Relationship Id="rId9" Type="http://schemas.openxmlformats.org/officeDocument/2006/relationships/sharedStrings" Target="sharedStrings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9</xdr:row>
      <xdr:rowOff>0</xdr:rowOff>
    </xdr:from>
    <xdr:to>
      <xdr:col>6</xdr:col>
      <xdr:colOff>0</xdr:colOff>
      <xdr:row>10</xdr:row>
      <xdr:rowOff>180975</xdr:rowOff>
    </xdr:to>
    <xdr:sp macro="" textlink="">
      <xdr:nvSpPr>
        <xdr:cNvPr id="5173" name="Line 1"/>
        <xdr:cNvSpPr>
          <a:spLocks noChangeShapeType="1"/>
        </xdr:cNvSpPr>
      </xdr:nvSpPr>
      <xdr:spPr bwMode="auto">
        <a:xfrm>
          <a:off x="1371600" y="1885950"/>
          <a:ext cx="781050" cy="4095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174" name="Line 2"/>
        <xdr:cNvSpPr>
          <a:spLocks noChangeShapeType="1"/>
        </xdr:cNvSpPr>
      </xdr:nvSpPr>
      <xdr:spPr bwMode="auto">
        <a:xfrm>
          <a:off x="1371600" y="3752850"/>
          <a:ext cx="781050" cy="381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190500</xdr:colOff>
      <xdr:row>4</xdr:row>
      <xdr:rowOff>190500</xdr:rowOff>
    </xdr:from>
    <xdr:to>
      <xdr:col>38</xdr:col>
      <xdr:colOff>47625</xdr:colOff>
      <xdr:row>4</xdr:row>
      <xdr:rowOff>190500</xdr:rowOff>
    </xdr:to>
    <xdr:sp macro="" textlink="">
      <xdr:nvSpPr>
        <xdr:cNvPr id="10621" name="Line 24"/>
        <xdr:cNvSpPr>
          <a:spLocks noChangeShapeType="1"/>
        </xdr:cNvSpPr>
      </xdr:nvSpPr>
      <xdr:spPr bwMode="auto">
        <a:xfrm>
          <a:off x="10877550" y="1228725"/>
          <a:ext cx="1447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4</xdr:col>
      <xdr:colOff>9525</xdr:colOff>
      <xdr:row>5</xdr:row>
      <xdr:rowOff>161925</xdr:rowOff>
    </xdr:from>
    <xdr:to>
      <xdr:col>20</xdr:col>
      <xdr:colOff>66675</xdr:colOff>
      <xdr:row>5</xdr:row>
      <xdr:rowOff>161925</xdr:rowOff>
    </xdr:to>
    <xdr:sp macro="" textlink="">
      <xdr:nvSpPr>
        <xdr:cNvPr id="10622" name="Line 25"/>
        <xdr:cNvSpPr>
          <a:spLocks noChangeShapeType="1"/>
        </xdr:cNvSpPr>
      </xdr:nvSpPr>
      <xdr:spPr bwMode="auto">
        <a:xfrm>
          <a:off x="3409950" y="1552575"/>
          <a:ext cx="4219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39</xdr:col>
      <xdr:colOff>0</xdr:colOff>
      <xdr:row>4</xdr:row>
      <xdr:rowOff>200025</xdr:rowOff>
    </xdr:from>
    <xdr:to>
      <xdr:col>39</xdr:col>
      <xdr:colOff>238125</xdr:colOff>
      <xdr:row>4</xdr:row>
      <xdr:rowOff>200025</xdr:rowOff>
    </xdr:to>
    <xdr:sp macro="" textlink="">
      <xdr:nvSpPr>
        <xdr:cNvPr id="10623" name="Line 26"/>
        <xdr:cNvSpPr>
          <a:spLocks noChangeShapeType="1"/>
        </xdr:cNvSpPr>
      </xdr:nvSpPr>
      <xdr:spPr bwMode="auto">
        <a:xfrm>
          <a:off x="12582525" y="1238250"/>
          <a:ext cx="238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32</xdr:col>
      <xdr:colOff>190500</xdr:colOff>
      <xdr:row>6</xdr:row>
      <xdr:rowOff>190500</xdr:rowOff>
    </xdr:from>
    <xdr:to>
      <xdr:col>38</xdr:col>
      <xdr:colOff>47625</xdr:colOff>
      <xdr:row>6</xdr:row>
      <xdr:rowOff>190500</xdr:rowOff>
    </xdr:to>
    <xdr:sp macro="" textlink="">
      <xdr:nvSpPr>
        <xdr:cNvPr id="10624" name="Line 27"/>
        <xdr:cNvSpPr>
          <a:spLocks noChangeShapeType="1"/>
        </xdr:cNvSpPr>
      </xdr:nvSpPr>
      <xdr:spPr bwMode="auto">
        <a:xfrm>
          <a:off x="10877550" y="1933575"/>
          <a:ext cx="1447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4</xdr:col>
      <xdr:colOff>9525</xdr:colOff>
      <xdr:row>7</xdr:row>
      <xdr:rowOff>161925</xdr:rowOff>
    </xdr:from>
    <xdr:to>
      <xdr:col>20</xdr:col>
      <xdr:colOff>66675</xdr:colOff>
      <xdr:row>7</xdr:row>
      <xdr:rowOff>161925</xdr:rowOff>
    </xdr:to>
    <xdr:sp macro="" textlink="">
      <xdr:nvSpPr>
        <xdr:cNvPr id="10625" name="Line 28"/>
        <xdr:cNvSpPr>
          <a:spLocks noChangeShapeType="1"/>
        </xdr:cNvSpPr>
      </xdr:nvSpPr>
      <xdr:spPr bwMode="auto">
        <a:xfrm>
          <a:off x="3409950" y="2257425"/>
          <a:ext cx="4219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39</xdr:col>
      <xdr:colOff>0</xdr:colOff>
      <xdr:row>6</xdr:row>
      <xdr:rowOff>200025</xdr:rowOff>
    </xdr:from>
    <xdr:to>
      <xdr:col>39</xdr:col>
      <xdr:colOff>238125</xdr:colOff>
      <xdr:row>6</xdr:row>
      <xdr:rowOff>200025</xdr:rowOff>
    </xdr:to>
    <xdr:sp macro="" textlink="">
      <xdr:nvSpPr>
        <xdr:cNvPr id="10626" name="Line 29"/>
        <xdr:cNvSpPr>
          <a:spLocks noChangeShapeType="1"/>
        </xdr:cNvSpPr>
      </xdr:nvSpPr>
      <xdr:spPr bwMode="auto">
        <a:xfrm>
          <a:off x="12582525" y="1943100"/>
          <a:ext cx="238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32</xdr:col>
      <xdr:colOff>190500</xdr:colOff>
      <xdr:row>7</xdr:row>
      <xdr:rowOff>190500</xdr:rowOff>
    </xdr:from>
    <xdr:to>
      <xdr:col>38</xdr:col>
      <xdr:colOff>47625</xdr:colOff>
      <xdr:row>7</xdr:row>
      <xdr:rowOff>190500</xdr:rowOff>
    </xdr:to>
    <xdr:sp macro="" textlink="">
      <xdr:nvSpPr>
        <xdr:cNvPr id="10627" name="Line 30"/>
        <xdr:cNvSpPr>
          <a:spLocks noChangeShapeType="1"/>
        </xdr:cNvSpPr>
      </xdr:nvSpPr>
      <xdr:spPr bwMode="auto">
        <a:xfrm>
          <a:off x="10877550" y="2286000"/>
          <a:ext cx="1447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39</xdr:col>
      <xdr:colOff>0</xdr:colOff>
      <xdr:row>7</xdr:row>
      <xdr:rowOff>200025</xdr:rowOff>
    </xdr:from>
    <xdr:to>
      <xdr:col>39</xdr:col>
      <xdr:colOff>238125</xdr:colOff>
      <xdr:row>7</xdr:row>
      <xdr:rowOff>200025</xdr:rowOff>
    </xdr:to>
    <xdr:sp macro="" textlink="">
      <xdr:nvSpPr>
        <xdr:cNvPr id="10628" name="Line 31"/>
        <xdr:cNvSpPr>
          <a:spLocks noChangeShapeType="1"/>
        </xdr:cNvSpPr>
      </xdr:nvSpPr>
      <xdr:spPr bwMode="auto">
        <a:xfrm>
          <a:off x="12582525" y="2295525"/>
          <a:ext cx="238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4</xdr:col>
      <xdr:colOff>9525</xdr:colOff>
      <xdr:row>8</xdr:row>
      <xdr:rowOff>161925</xdr:rowOff>
    </xdr:from>
    <xdr:to>
      <xdr:col>20</xdr:col>
      <xdr:colOff>66675</xdr:colOff>
      <xdr:row>8</xdr:row>
      <xdr:rowOff>161925</xdr:rowOff>
    </xdr:to>
    <xdr:sp macro="" textlink="">
      <xdr:nvSpPr>
        <xdr:cNvPr id="10629" name="Line 32"/>
        <xdr:cNvSpPr>
          <a:spLocks noChangeShapeType="1"/>
        </xdr:cNvSpPr>
      </xdr:nvSpPr>
      <xdr:spPr bwMode="auto">
        <a:xfrm>
          <a:off x="3409950" y="2609850"/>
          <a:ext cx="4219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32</xdr:col>
      <xdr:colOff>190500</xdr:colOff>
      <xdr:row>8</xdr:row>
      <xdr:rowOff>190500</xdr:rowOff>
    </xdr:from>
    <xdr:to>
      <xdr:col>38</xdr:col>
      <xdr:colOff>47625</xdr:colOff>
      <xdr:row>8</xdr:row>
      <xdr:rowOff>190500</xdr:rowOff>
    </xdr:to>
    <xdr:sp macro="" textlink="">
      <xdr:nvSpPr>
        <xdr:cNvPr id="10630" name="Line 33"/>
        <xdr:cNvSpPr>
          <a:spLocks noChangeShapeType="1"/>
        </xdr:cNvSpPr>
      </xdr:nvSpPr>
      <xdr:spPr bwMode="auto">
        <a:xfrm>
          <a:off x="10877550" y="2638425"/>
          <a:ext cx="1447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39</xdr:col>
      <xdr:colOff>0</xdr:colOff>
      <xdr:row>8</xdr:row>
      <xdr:rowOff>200025</xdr:rowOff>
    </xdr:from>
    <xdr:to>
      <xdr:col>39</xdr:col>
      <xdr:colOff>238125</xdr:colOff>
      <xdr:row>8</xdr:row>
      <xdr:rowOff>200025</xdr:rowOff>
    </xdr:to>
    <xdr:sp macro="" textlink="">
      <xdr:nvSpPr>
        <xdr:cNvPr id="10631" name="Line 34"/>
        <xdr:cNvSpPr>
          <a:spLocks noChangeShapeType="1"/>
        </xdr:cNvSpPr>
      </xdr:nvSpPr>
      <xdr:spPr bwMode="auto">
        <a:xfrm>
          <a:off x="12582525" y="2647950"/>
          <a:ext cx="238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31</xdr:col>
      <xdr:colOff>200025</xdr:colOff>
      <xdr:row>12</xdr:row>
      <xdr:rowOff>200025</xdr:rowOff>
    </xdr:from>
    <xdr:to>
      <xdr:col>39</xdr:col>
      <xdr:colOff>228600</xdr:colOff>
      <xdr:row>12</xdr:row>
      <xdr:rowOff>200025</xdr:rowOff>
    </xdr:to>
    <xdr:sp macro="" textlink="">
      <xdr:nvSpPr>
        <xdr:cNvPr id="10632" name="Line 35"/>
        <xdr:cNvSpPr>
          <a:spLocks noChangeShapeType="1"/>
        </xdr:cNvSpPr>
      </xdr:nvSpPr>
      <xdr:spPr bwMode="auto">
        <a:xfrm>
          <a:off x="10629900" y="3771900"/>
          <a:ext cx="2181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4</xdr:col>
      <xdr:colOff>28575</xdr:colOff>
      <xdr:row>13</xdr:row>
      <xdr:rowOff>190500</xdr:rowOff>
    </xdr:from>
    <xdr:to>
      <xdr:col>40</xdr:col>
      <xdr:colOff>9525</xdr:colOff>
      <xdr:row>13</xdr:row>
      <xdr:rowOff>190500</xdr:rowOff>
    </xdr:to>
    <xdr:sp macro="" textlink="">
      <xdr:nvSpPr>
        <xdr:cNvPr id="10633" name="Line 36"/>
        <xdr:cNvSpPr>
          <a:spLocks noChangeShapeType="1"/>
        </xdr:cNvSpPr>
      </xdr:nvSpPr>
      <xdr:spPr bwMode="auto">
        <a:xfrm flipV="1">
          <a:off x="3429000" y="4114800"/>
          <a:ext cx="9420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3</xdr:col>
      <xdr:colOff>1409700</xdr:colOff>
      <xdr:row>14</xdr:row>
      <xdr:rowOff>180975</xdr:rowOff>
    </xdr:from>
    <xdr:to>
      <xdr:col>6</xdr:col>
      <xdr:colOff>57150</xdr:colOff>
      <xdr:row>14</xdr:row>
      <xdr:rowOff>180975</xdr:rowOff>
    </xdr:to>
    <xdr:sp macro="" textlink="">
      <xdr:nvSpPr>
        <xdr:cNvPr id="10634" name="Line 37"/>
        <xdr:cNvSpPr>
          <a:spLocks noChangeShapeType="1"/>
        </xdr:cNvSpPr>
      </xdr:nvSpPr>
      <xdr:spPr bwMode="auto">
        <a:xfrm>
          <a:off x="3381375" y="4457700"/>
          <a:ext cx="600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4</xdr:col>
      <xdr:colOff>9525</xdr:colOff>
      <xdr:row>6</xdr:row>
      <xdr:rowOff>161925</xdr:rowOff>
    </xdr:from>
    <xdr:to>
      <xdr:col>20</xdr:col>
      <xdr:colOff>66675</xdr:colOff>
      <xdr:row>6</xdr:row>
      <xdr:rowOff>161925</xdr:rowOff>
    </xdr:to>
    <xdr:sp macro="" textlink="">
      <xdr:nvSpPr>
        <xdr:cNvPr id="10635" name="Line 38"/>
        <xdr:cNvSpPr>
          <a:spLocks noChangeShapeType="1"/>
        </xdr:cNvSpPr>
      </xdr:nvSpPr>
      <xdr:spPr bwMode="auto">
        <a:xfrm>
          <a:off x="3409950" y="1905000"/>
          <a:ext cx="4219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32</xdr:col>
      <xdr:colOff>190500</xdr:colOff>
      <xdr:row>5</xdr:row>
      <xdr:rowOff>190500</xdr:rowOff>
    </xdr:from>
    <xdr:to>
      <xdr:col>38</xdr:col>
      <xdr:colOff>47625</xdr:colOff>
      <xdr:row>5</xdr:row>
      <xdr:rowOff>190500</xdr:rowOff>
    </xdr:to>
    <xdr:sp macro="" textlink="">
      <xdr:nvSpPr>
        <xdr:cNvPr id="10636" name="Line 39"/>
        <xdr:cNvSpPr>
          <a:spLocks noChangeShapeType="1"/>
        </xdr:cNvSpPr>
      </xdr:nvSpPr>
      <xdr:spPr bwMode="auto">
        <a:xfrm>
          <a:off x="10877550" y="1581150"/>
          <a:ext cx="1447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39</xdr:col>
      <xdr:colOff>0</xdr:colOff>
      <xdr:row>5</xdr:row>
      <xdr:rowOff>200025</xdr:rowOff>
    </xdr:from>
    <xdr:to>
      <xdr:col>39</xdr:col>
      <xdr:colOff>238125</xdr:colOff>
      <xdr:row>5</xdr:row>
      <xdr:rowOff>200025</xdr:rowOff>
    </xdr:to>
    <xdr:sp macro="" textlink="">
      <xdr:nvSpPr>
        <xdr:cNvPr id="10637" name="Line 40"/>
        <xdr:cNvSpPr>
          <a:spLocks noChangeShapeType="1"/>
        </xdr:cNvSpPr>
      </xdr:nvSpPr>
      <xdr:spPr bwMode="auto">
        <a:xfrm>
          <a:off x="12582525" y="1590675"/>
          <a:ext cx="238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4</xdr:col>
      <xdr:colOff>28575</xdr:colOff>
      <xdr:row>16</xdr:row>
      <xdr:rowOff>180975</xdr:rowOff>
    </xdr:from>
    <xdr:to>
      <xdr:col>6</xdr:col>
      <xdr:colOff>28575</xdr:colOff>
      <xdr:row>16</xdr:row>
      <xdr:rowOff>180975</xdr:rowOff>
    </xdr:to>
    <xdr:sp macro="" textlink="">
      <xdr:nvSpPr>
        <xdr:cNvPr id="10638" name="Line 42"/>
        <xdr:cNvSpPr>
          <a:spLocks noChangeShapeType="1"/>
        </xdr:cNvSpPr>
      </xdr:nvSpPr>
      <xdr:spPr bwMode="auto">
        <a:xfrm>
          <a:off x="3429000" y="5162550"/>
          <a:ext cx="523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4</xdr:col>
      <xdr:colOff>28575</xdr:colOff>
      <xdr:row>15</xdr:row>
      <xdr:rowOff>200025</xdr:rowOff>
    </xdr:from>
    <xdr:to>
      <xdr:col>39</xdr:col>
      <xdr:colOff>238125</xdr:colOff>
      <xdr:row>15</xdr:row>
      <xdr:rowOff>200025</xdr:rowOff>
    </xdr:to>
    <xdr:sp macro="" textlink="">
      <xdr:nvSpPr>
        <xdr:cNvPr id="10639" name="Line 43"/>
        <xdr:cNvSpPr>
          <a:spLocks noChangeShapeType="1"/>
        </xdr:cNvSpPr>
      </xdr:nvSpPr>
      <xdr:spPr bwMode="auto">
        <a:xfrm>
          <a:off x="3429000" y="4829175"/>
          <a:ext cx="9391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31</xdr:col>
      <xdr:colOff>200025</xdr:colOff>
      <xdr:row>14</xdr:row>
      <xdr:rowOff>180975</xdr:rowOff>
    </xdr:from>
    <xdr:to>
      <xdr:col>39</xdr:col>
      <xdr:colOff>238125</xdr:colOff>
      <xdr:row>14</xdr:row>
      <xdr:rowOff>180975</xdr:rowOff>
    </xdr:to>
    <xdr:sp macro="" textlink="">
      <xdr:nvSpPr>
        <xdr:cNvPr id="10640" name="Line 44"/>
        <xdr:cNvSpPr>
          <a:spLocks noChangeShapeType="1"/>
        </xdr:cNvSpPr>
      </xdr:nvSpPr>
      <xdr:spPr bwMode="auto">
        <a:xfrm>
          <a:off x="10629900" y="4457700"/>
          <a:ext cx="2190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6</xdr:col>
      <xdr:colOff>200025</xdr:colOff>
      <xdr:row>14</xdr:row>
      <xdr:rowOff>190500</xdr:rowOff>
    </xdr:from>
    <xdr:to>
      <xdr:col>12</xdr:col>
      <xdr:colOff>66675</xdr:colOff>
      <xdr:row>14</xdr:row>
      <xdr:rowOff>190500</xdr:rowOff>
    </xdr:to>
    <xdr:sp macro="" textlink="">
      <xdr:nvSpPr>
        <xdr:cNvPr id="10641" name="Line 45"/>
        <xdr:cNvSpPr>
          <a:spLocks noChangeShapeType="1"/>
        </xdr:cNvSpPr>
      </xdr:nvSpPr>
      <xdr:spPr bwMode="auto">
        <a:xfrm flipV="1">
          <a:off x="4124325" y="4467225"/>
          <a:ext cx="1428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6</xdr:col>
      <xdr:colOff>190500</xdr:colOff>
      <xdr:row>16</xdr:row>
      <xdr:rowOff>180975</xdr:rowOff>
    </xdr:from>
    <xdr:to>
      <xdr:col>12</xdr:col>
      <xdr:colOff>28575</xdr:colOff>
      <xdr:row>16</xdr:row>
      <xdr:rowOff>180975</xdr:rowOff>
    </xdr:to>
    <xdr:sp macro="" textlink="">
      <xdr:nvSpPr>
        <xdr:cNvPr id="10642" name="Line 46"/>
        <xdr:cNvSpPr>
          <a:spLocks noChangeShapeType="1"/>
        </xdr:cNvSpPr>
      </xdr:nvSpPr>
      <xdr:spPr bwMode="auto">
        <a:xfrm>
          <a:off x="4114800" y="51625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4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3.bin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6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2.xml" />
  <Relationship Id="rId1" Type="http://schemas.openxmlformats.org/officeDocument/2006/relationships/printerSettings" Target="../printerSettings/printerSettings5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showZeros="0" showOutlineSymbols="0" topLeftCell="B12472" zoomScaleNormal="4" zoomScaleSheetLayoutView="4" workbookViewId="0"/>
  </sheetViews>
  <sheetFormatPr defaultRowHeight="13.5" x14ac:dyDescent="0.15"/>
  <sheetData/>
  <phoneticPr fontId="2"/>
  <pageMargins left="0.75" right="0.75" top="1" bottom="1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33"/>
  <sheetViews>
    <sheetView tabSelected="1" defaultGridColor="0" view="pageBreakPreview" colorId="22" zoomScale="60" zoomScaleNormal="100" workbookViewId="0">
      <selection activeCell="A3" sqref="A3"/>
    </sheetView>
  </sheetViews>
  <sheetFormatPr defaultColWidth="3.625" defaultRowHeight="13.5" x14ac:dyDescent="0.15"/>
  <cols>
    <col min="1" max="15" width="3.625" style="1" customWidth="1"/>
    <col min="16" max="16" width="2.625" style="1" customWidth="1"/>
    <col min="17" max="16384" width="3.625" style="1"/>
  </cols>
  <sheetData>
    <row r="2" spans="1:22" ht="17.25" x14ac:dyDescent="0.2">
      <c r="A2" s="206" t="s">
        <v>155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</row>
    <row r="5" spans="1:22" x14ac:dyDescent="0.15">
      <c r="A5" s="204" t="s">
        <v>77</v>
      </c>
      <c r="B5" s="204"/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</row>
    <row r="17" spans="4:19" x14ac:dyDescent="0.15"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</row>
    <row r="18" spans="4:19" x14ac:dyDescent="0.15"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</row>
    <row r="19" spans="4:19" x14ac:dyDescent="0.15"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</row>
    <row r="20" spans="4:19" x14ac:dyDescent="0.15"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</row>
    <row r="21" spans="4:19" x14ac:dyDescent="0.15"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</row>
    <row r="22" spans="4:19" x14ac:dyDescent="0.15"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</row>
    <row r="23" spans="4:19" ht="14.25" thickBot="1" x14ac:dyDescent="0.2"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</row>
    <row r="24" spans="4:19" x14ac:dyDescent="0.15">
      <c r="D24" s="40"/>
      <c r="E24" s="29"/>
      <c r="F24" s="29"/>
      <c r="G24" s="30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8"/>
    </row>
    <row r="25" spans="4:19" x14ac:dyDescent="0.15">
      <c r="D25" s="209" t="s">
        <v>80</v>
      </c>
      <c r="E25" s="200"/>
      <c r="F25" s="200"/>
      <c r="G25" s="201"/>
      <c r="H25" s="5"/>
      <c r="I25" s="208"/>
      <c r="J25" s="203"/>
      <c r="K25" s="203"/>
      <c r="L25" s="203"/>
      <c r="M25" s="203"/>
      <c r="N25" s="203"/>
      <c r="O25" s="203"/>
      <c r="P25" s="203"/>
      <c r="Q25" s="203"/>
      <c r="R25" s="203"/>
      <c r="S25" s="19"/>
    </row>
    <row r="26" spans="4:19" x14ac:dyDescent="0.15">
      <c r="D26" s="41"/>
      <c r="E26" s="31"/>
      <c r="F26" s="31"/>
      <c r="G26" s="32"/>
      <c r="H26" s="3"/>
      <c r="I26" s="3"/>
      <c r="J26" s="3"/>
      <c r="K26" s="3"/>
      <c r="L26" s="3"/>
      <c r="M26" s="3"/>
      <c r="N26" s="3"/>
      <c r="O26" s="205" t="s">
        <v>11</v>
      </c>
      <c r="P26" s="205"/>
      <c r="Q26" s="3"/>
      <c r="R26" s="2" t="s">
        <v>72</v>
      </c>
      <c r="S26" s="20"/>
    </row>
    <row r="27" spans="4:19" x14ac:dyDescent="0.15">
      <c r="D27" s="42"/>
      <c r="E27" s="33"/>
      <c r="F27" s="33"/>
      <c r="G27" s="34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6"/>
    </row>
    <row r="28" spans="4:19" x14ac:dyDescent="0.15">
      <c r="D28" s="199" t="s">
        <v>81</v>
      </c>
      <c r="E28" s="200"/>
      <c r="F28" s="200"/>
      <c r="G28" s="201"/>
      <c r="H28" s="3"/>
      <c r="I28" s="202"/>
      <c r="J28" s="202"/>
      <c r="K28" s="202"/>
      <c r="L28" s="202"/>
      <c r="M28" s="202"/>
      <c r="N28" s="202"/>
      <c r="O28" s="202"/>
      <c r="P28" s="203"/>
      <c r="Q28" s="203"/>
      <c r="R28" s="203"/>
      <c r="S28" s="20"/>
    </row>
    <row r="29" spans="4:19" x14ac:dyDescent="0.15">
      <c r="D29" s="199" t="s">
        <v>102</v>
      </c>
      <c r="E29" s="200"/>
      <c r="F29" s="200"/>
      <c r="G29" s="201"/>
      <c r="H29" s="3"/>
      <c r="I29" s="202"/>
      <c r="J29" s="202"/>
      <c r="K29" s="202"/>
      <c r="L29" s="202"/>
      <c r="M29" s="202"/>
      <c r="N29" s="202"/>
      <c r="O29" s="202"/>
      <c r="P29" s="203"/>
      <c r="Q29" s="203"/>
      <c r="R29" s="203"/>
      <c r="S29" s="20"/>
    </row>
    <row r="30" spans="4:19" x14ac:dyDescent="0.15">
      <c r="D30" s="43"/>
      <c r="E30" s="35"/>
      <c r="F30" s="35"/>
      <c r="G30" s="36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8"/>
    </row>
    <row r="31" spans="4:19" x14ac:dyDescent="0.15">
      <c r="D31" s="41"/>
      <c r="E31" s="16"/>
      <c r="F31" s="16"/>
      <c r="G31" s="37"/>
      <c r="H31" s="3"/>
      <c r="I31" s="3"/>
      <c r="J31" s="3"/>
      <c r="K31" s="3"/>
      <c r="L31" s="3"/>
      <c r="M31" s="3"/>
      <c r="N31" s="4"/>
      <c r="O31" s="4"/>
      <c r="P31" s="6"/>
      <c r="Q31" s="207"/>
      <c r="R31" s="207"/>
      <c r="S31" s="20"/>
    </row>
    <row r="32" spans="4:19" x14ac:dyDescent="0.15">
      <c r="D32" s="199" t="s">
        <v>82</v>
      </c>
      <c r="E32" s="200"/>
      <c r="F32" s="200"/>
      <c r="G32" s="201"/>
      <c r="H32" s="4"/>
      <c r="I32" s="45"/>
      <c r="J32" s="45"/>
      <c r="K32" s="45"/>
      <c r="L32" s="45"/>
      <c r="M32" s="45"/>
      <c r="N32" s="4"/>
      <c r="O32" s="7"/>
      <c r="P32" s="6"/>
      <c r="Q32" s="15"/>
      <c r="R32" s="15"/>
      <c r="S32" s="21"/>
    </row>
    <row r="33" spans="4:19" ht="14.25" thickBot="1" x14ac:dyDescent="0.2">
      <c r="D33" s="44"/>
      <c r="E33" s="38"/>
      <c r="F33" s="38"/>
      <c r="G33" s="39"/>
      <c r="H33" s="22"/>
      <c r="I33" s="22"/>
      <c r="J33" s="22"/>
      <c r="K33" s="22"/>
      <c r="L33" s="22"/>
      <c r="M33" s="22"/>
      <c r="N33" s="22"/>
      <c r="O33" s="23"/>
      <c r="P33" s="23"/>
      <c r="Q33" s="23"/>
      <c r="R33" s="23"/>
      <c r="S33" s="24"/>
    </row>
  </sheetData>
  <mergeCells count="11">
    <mergeCell ref="A2:V2"/>
    <mergeCell ref="Q31:R31"/>
    <mergeCell ref="I25:R25"/>
    <mergeCell ref="I28:R28"/>
    <mergeCell ref="D25:G25"/>
    <mergeCell ref="D28:G28"/>
    <mergeCell ref="D29:G29"/>
    <mergeCell ref="I29:R29"/>
    <mergeCell ref="D32:G32"/>
    <mergeCell ref="A5:V5"/>
    <mergeCell ref="O26:P26"/>
  </mergeCells>
  <phoneticPr fontId="2"/>
  <printOptions horizontalCentered="1" verticalCentered="1"/>
  <pageMargins left="0.78740157480314965" right="0.78740157480314965" top="0.59055118110236227" bottom="0.59055118110236227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79"/>
  <sheetViews>
    <sheetView showGridLines="0" showZeros="0" view="pageBreakPreview" zoomScale="55" zoomScaleNormal="75" zoomScaleSheetLayoutView="55" workbookViewId="0">
      <selection activeCell="AS55" sqref="AS55"/>
    </sheetView>
  </sheetViews>
  <sheetFormatPr defaultColWidth="4.25" defaultRowHeight="15" customHeight="1" x14ac:dyDescent="0.15"/>
  <cols>
    <col min="1" max="8" width="4.25" style="46" customWidth="1"/>
    <col min="9" max="9" width="3.625" style="46" customWidth="1"/>
    <col min="10" max="13" width="4.25" style="46" customWidth="1"/>
    <col min="14" max="15" width="5.25" style="46" customWidth="1"/>
    <col min="16" max="16" width="3.125" style="46" customWidth="1"/>
    <col min="17" max="18" width="5.25" style="46" customWidth="1"/>
    <col min="19" max="19" width="3.125" style="46" customWidth="1"/>
    <col min="20" max="21" width="5.25" style="46" customWidth="1"/>
    <col min="22" max="22" width="3.125" style="46" customWidth="1"/>
    <col min="23" max="24" width="5.25" style="46" customWidth="1"/>
    <col min="25" max="25" width="3.125" style="46" customWidth="1"/>
    <col min="26" max="27" width="5.25" style="46" customWidth="1"/>
    <col min="28" max="28" width="3.125" style="46" customWidth="1"/>
    <col min="29" max="30" width="5.25" style="46" customWidth="1"/>
    <col min="31" max="31" width="3.125" style="46" customWidth="1"/>
    <col min="32" max="38" width="4.25" style="46" customWidth="1"/>
    <col min="39" max="40" width="5.625" style="46" customWidth="1"/>
    <col min="41" max="41" width="4.25" style="46" customWidth="1"/>
    <col min="42" max="43" width="5.625" style="46" customWidth="1"/>
    <col min="44" max="44" width="4.25" style="46" customWidth="1"/>
    <col min="45" max="46" width="5.625" style="46" customWidth="1"/>
    <col min="47" max="47" width="4.25" style="46" customWidth="1"/>
    <col min="48" max="49" width="5.625" style="46" customWidth="1"/>
    <col min="50" max="50" width="4.25" style="46" customWidth="1"/>
    <col min="51" max="52" width="5.625" style="46" customWidth="1"/>
    <col min="53" max="53" width="4.25" style="46" customWidth="1"/>
    <col min="54" max="55" width="5.625" style="46" customWidth="1"/>
    <col min="56" max="16384" width="4.25" style="46"/>
  </cols>
  <sheetData>
    <row r="1" spans="1:56" s="116" customFormat="1" ht="24.75" customHeight="1" x14ac:dyDescent="0.2">
      <c r="A1" s="376" t="s">
        <v>12</v>
      </c>
      <c r="B1" s="377"/>
      <c r="C1" s="377"/>
      <c r="D1" s="377"/>
      <c r="E1" s="377"/>
      <c r="F1" s="377"/>
      <c r="I1" s="349" t="s">
        <v>73</v>
      </c>
      <c r="J1" s="349"/>
      <c r="L1" s="350">
        <f>添付資料!I25</f>
        <v>0</v>
      </c>
      <c r="M1" s="350"/>
      <c r="N1" s="350"/>
      <c r="O1" s="350"/>
      <c r="P1" s="350"/>
      <c r="U1" s="117"/>
      <c r="V1" s="117"/>
      <c r="W1" s="117"/>
      <c r="X1" s="117"/>
      <c r="Y1" s="117"/>
      <c r="Z1" s="117"/>
      <c r="AA1" s="117"/>
      <c r="AB1" s="117"/>
      <c r="AI1" s="116" t="s">
        <v>91</v>
      </c>
    </row>
    <row r="2" spans="1:56" ht="15" customHeight="1" thickBot="1" x14ac:dyDescent="0.2"/>
    <row r="3" spans="1:56" ht="15" customHeight="1" thickBot="1" x14ac:dyDescent="0.2">
      <c r="A3" s="351" t="s">
        <v>13</v>
      </c>
      <c r="B3" s="352"/>
      <c r="C3" s="352"/>
      <c r="D3" s="352"/>
      <c r="E3" s="352"/>
      <c r="F3" s="352"/>
      <c r="G3" s="352"/>
      <c r="H3" s="353"/>
      <c r="J3" s="351" t="s">
        <v>14</v>
      </c>
      <c r="K3" s="354"/>
      <c r="L3" s="354"/>
      <c r="M3" s="354"/>
      <c r="N3" s="354"/>
      <c r="O3" s="354"/>
      <c r="P3" s="354"/>
      <c r="Q3" s="354"/>
      <c r="R3" s="354"/>
      <c r="S3" s="354"/>
      <c r="T3" s="354"/>
      <c r="U3" s="354"/>
      <c r="V3" s="354"/>
      <c r="W3" s="354"/>
      <c r="X3" s="354"/>
      <c r="Y3" s="354"/>
      <c r="Z3" s="354"/>
      <c r="AA3" s="354"/>
      <c r="AB3" s="354"/>
      <c r="AC3" s="354"/>
      <c r="AD3" s="354"/>
      <c r="AE3" s="355"/>
    </row>
    <row r="4" spans="1:56" ht="15" customHeight="1" thickBot="1" x14ac:dyDescent="0.2"/>
    <row r="5" spans="1:56" ht="15" customHeight="1" thickTop="1" x14ac:dyDescent="0.15">
      <c r="A5" s="271" t="s">
        <v>15</v>
      </c>
      <c r="B5" s="272"/>
      <c r="C5" s="272"/>
      <c r="D5" s="272"/>
      <c r="E5" s="272"/>
      <c r="F5" s="272"/>
      <c r="G5" s="272"/>
      <c r="H5" s="273"/>
      <c r="J5" s="48"/>
      <c r="K5" s="271" t="s">
        <v>16</v>
      </c>
      <c r="L5" s="272"/>
      <c r="M5" s="273"/>
      <c r="N5" s="277">
        <f>AM5</f>
        <v>0</v>
      </c>
      <c r="O5" s="253"/>
      <c r="P5" s="278"/>
      <c r="Q5" s="277">
        <f>AP5</f>
        <v>0</v>
      </c>
      <c r="R5" s="253"/>
      <c r="S5" s="278"/>
      <c r="T5" s="277">
        <f>AS5</f>
        <v>0</v>
      </c>
      <c r="U5" s="253"/>
      <c r="V5" s="278"/>
      <c r="W5" s="277">
        <f>AV5</f>
        <v>0</v>
      </c>
      <c r="X5" s="253"/>
      <c r="Y5" s="278"/>
      <c r="Z5" s="277">
        <f>AY5</f>
        <v>0</v>
      </c>
      <c r="AA5" s="253"/>
      <c r="AB5" s="278"/>
      <c r="AC5" s="277">
        <f>BB5</f>
        <v>0</v>
      </c>
      <c r="AD5" s="253"/>
      <c r="AE5" s="278"/>
      <c r="AI5" s="48"/>
      <c r="AJ5" s="271" t="s">
        <v>16</v>
      </c>
      <c r="AK5" s="272"/>
      <c r="AL5" s="273"/>
      <c r="AM5" s="277"/>
      <c r="AN5" s="253"/>
      <c r="AO5" s="278"/>
      <c r="AP5" s="277"/>
      <c r="AQ5" s="290"/>
      <c r="AR5" s="291"/>
      <c r="AS5" s="277"/>
      <c r="AT5" s="290"/>
      <c r="AU5" s="291"/>
      <c r="AV5" s="277"/>
      <c r="AW5" s="290"/>
      <c r="AX5" s="291"/>
      <c r="AY5" s="277"/>
      <c r="AZ5" s="290"/>
      <c r="BA5" s="291"/>
      <c r="BB5" s="277"/>
      <c r="BC5" s="290"/>
      <c r="BD5" s="291"/>
    </row>
    <row r="6" spans="1:56" ht="15" customHeight="1" thickBot="1" x14ac:dyDescent="0.2">
      <c r="A6" s="49"/>
      <c r="B6" s="255" t="s">
        <v>17</v>
      </c>
      <c r="C6" s="256"/>
      <c r="D6" s="257"/>
      <c r="E6" s="255" t="s">
        <v>18</v>
      </c>
      <c r="F6" s="256"/>
      <c r="G6" s="256"/>
      <c r="H6" s="257"/>
      <c r="J6" s="50"/>
      <c r="K6" s="255" t="s">
        <v>19</v>
      </c>
      <c r="L6" s="256"/>
      <c r="M6" s="257"/>
      <c r="N6" s="370">
        <f>AM6</f>
        <v>0</v>
      </c>
      <c r="O6" s="371"/>
      <c r="P6" s="372"/>
      <c r="Q6" s="370">
        <f>AP6</f>
        <v>0</v>
      </c>
      <c r="R6" s="371"/>
      <c r="S6" s="372"/>
      <c r="T6" s="370">
        <f>AS6</f>
        <v>0</v>
      </c>
      <c r="U6" s="371"/>
      <c r="V6" s="372"/>
      <c r="W6" s="370">
        <f>AV6</f>
        <v>0</v>
      </c>
      <c r="X6" s="371"/>
      <c r="Y6" s="372"/>
      <c r="Z6" s="370">
        <f>AY6</f>
        <v>0</v>
      </c>
      <c r="AA6" s="371"/>
      <c r="AB6" s="372"/>
      <c r="AC6" s="370">
        <f>BB6</f>
        <v>0</v>
      </c>
      <c r="AD6" s="371"/>
      <c r="AE6" s="372"/>
      <c r="AI6" s="50"/>
      <c r="AJ6" s="255" t="s">
        <v>19</v>
      </c>
      <c r="AK6" s="256"/>
      <c r="AL6" s="257"/>
      <c r="AM6" s="267"/>
      <c r="AN6" s="268"/>
      <c r="AO6" s="269"/>
      <c r="AP6" s="267"/>
      <c r="AQ6" s="268"/>
      <c r="AR6" s="269"/>
      <c r="AS6" s="267"/>
      <c r="AT6" s="268"/>
      <c r="AU6" s="269"/>
      <c r="AV6" s="267"/>
      <c r="AW6" s="268"/>
      <c r="AX6" s="269"/>
      <c r="AY6" s="267"/>
      <c r="AZ6" s="268"/>
      <c r="BA6" s="269"/>
      <c r="BB6" s="267"/>
      <c r="BC6" s="268"/>
      <c r="BD6" s="269"/>
    </row>
    <row r="7" spans="1:56" ht="15" customHeight="1" thickTop="1" x14ac:dyDescent="0.15">
      <c r="A7" s="51">
        <v>1</v>
      </c>
      <c r="B7" s="373">
        <f>N5</f>
        <v>0</v>
      </c>
      <c r="C7" s="374"/>
      <c r="D7" s="375"/>
      <c r="E7" s="248">
        <f>SUM(N13)</f>
        <v>0</v>
      </c>
      <c r="F7" s="249"/>
      <c r="G7" s="249"/>
      <c r="H7" s="52" t="s">
        <v>20</v>
      </c>
      <c r="J7" s="53">
        <v>1</v>
      </c>
      <c r="K7" s="271" t="s">
        <v>21</v>
      </c>
      <c r="L7" s="272"/>
      <c r="M7" s="273"/>
      <c r="N7" s="274"/>
      <c r="O7" s="275"/>
      <c r="P7" s="54" t="s">
        <v>83</v>
      </c>
      <c r="Q7" s="274"/>
      <c r="R7" s="275"/>
      <c r="S7" s="54" t="s">
        <v>90</v>
      </c>
      <c r="T7" s="274"/>
      <c r="U7" s="275"/>
      <c r="V7" s="54" t="s">
        <v>90</v>
      </c>
      <c r="W7" s="274"/>
      <c r="X7" s="275"/>
      <c r="Y7" s="54" t="s">
        <v>90</v>
      </c>
      <c r="Z7" s="274"/>
      <c r="AA7" s="275"/>
      <c r="AB7" s="54" t="s">
        <v>90</v>
      </c>
      <c r="AC7" s="274"/>
      <c r="AD7" s="275"/>
      <c r="AE7" s="54" t="s">
        <v>90</v>
      </c>
      <c r="AI7" s="53"/>
      <c r="AJ7" s="271"/>
      <c r="AK7" s="272"/>
      <c r="AL7" s="273"/>
      <c r="AM7" s="274"/>
      <c r="AN7" s="275"/>
      <c r="AO7" s="54"/>
      <c r="AP7" s="274"/>
      <c r="AQ7" s="275"/>
      <c r="AR7" s="54"/>
      <c r="AS7" s="274"/>
      <c r="AT7" s="275"/>
      <c r="AU7" s="54"/>
      <c r="AV7" s="274"/>
      <c r="AW7" s="275"/>
      <c r="AX7" s="54"/>
      <c r="AY7" s="274"/>
      <c r="AZ7" s="275"/>
      <c r="BA7" s="54"/>
      <c r="BB7" s="274"/>
      <c r="BC7" s="275"/>
      <c r="BD7" s="54"/>
    </row>
    <row r="8" spans="1:56" ht="15" customHeight="1" x14ac:dyDescent="0.15">
      <c r="A8" s="55">
        <v>2</v>
      </c>
      <c r="B8" s="339">
        <f>Q5</f>
        <v>0</v>
      </c>
      <c r="C8" s="340"/>
      <c r="D8" s="341"/>
      <c r="E8" s="230">
        <f>SUM(Q13)</f>
        <v>0</v>
      </c>
      <c r="F8" s="231"/>
      <c r="G8" s="231"/>
      <c r="H8" s="56" t="s">
        <v>20</v>
      </c>
      <c r="J8" s="57">
        <v>2</v>
      </c>
      <c r="K8" s="264" t="s">
        <v>22</v>
      </c>
      <c r="L8" s="265"/>
      <c r="M8" s="266"/>
      <c r="N8" s="230">
        <f>AM8</f>
        <v>0</v>
      </c>
      <c r="O8" s="231"/>
      <c r="P8" s="56" t="s">
        <v>84</v>
      </c>
      <c r="Q8" s="230">
        <f>AP8</f>
        <v>0</v>
      </c>
      <c r="R8" s="231"/>
      <c r="S8" s="56" t="s">
        <v>84</v>
      </c>
      <c r="T8" s="230">
        <f>AS8</f>
        <v>0</v>
      </c>
      <c r="U8" s="231"/>
      <c r="V8" s="56" t="s">
        <v>84</v>
      </c>
      <c r="W8" s="230">
        <f>AV8</f>
        <v>0</v>
      </c>
      <c r="X8" s="231"/>
      <c r="Y8" s="56" t="s">
        <v>84</v>
      </c>
      <c r="Z8" s="230">
        <f>AY8</f>
        <v>0</v>
      </c>
      <c r="AA8" s="231"/>
      <c r="AB8" s="56" t="s">
        <v>84</v>
      </c>
      <c r="AC8" s="230">
        <f>BB8</f>
        <v>0</v>
      </c>
      <c r="AD8" s="231"/>
      <c r="AE8" s="56" t="s">
        <v>84</v>
      </c>
      <c r="AI8" s="57">
        <v>1</v>
      </c>
      <c r="AJ8" s="264" t="s">
        <v>22</v>
      </c>
      <c r="AK8" s="265"/>
      <c r="AL8" s="266"/>
      <c r="AM8" s="230"/>
      <c r="AN8" s="231"/>
      <c r="AO8" s="56" t="s">
        <v>84</v>
      </c>
      <c r="AP8" s="230"/>
      <c r="AQ8" s="231"/>
      <c r="AR8" s="56" t="s">
        <v>96</v>
      </c>
      <c r="AS8" s="230"/>
      <c r="AT8" s="231"/>
      <c r="AU8" s="56" t="s">
        <v>96</v>
      </c>
      <c r="AV8" s="230"/>
      <c r="AW8" s="231"/>
      <c r="AX8" s="56" t="s">
        <v>96</v>
      </c>
      <c r="AY8" s="230"/>
      <c r="AZ8" s="231"/>
      <c r="BA8" s="56" t="s">
        <v>96</v>
      </c>
      <c r="BB8" s="230"/>
      <c r="BC8" s="231"/>
      <c r="BD8" s="56" t="s">
        <v>96</v>
      </c>
    </row>
    <row r="9" spans="1:56" ht="15" customHeight="1" x14ac:dyDescent="0.15">
      <c r="A9" s="55">
        <v>3</v>
      </c>
      <c r="B9" s="339">
        <f>T5</f>
        <v>0</v>
      </c>
      <c r="C9" s="340"/>
      <c r="D9" s="341"/>
      <c r="E9" s="230">
        <f>SUM(T13)</f>
        <v>0</v>
      </c>
      <c r="F9" s="231"/>
      <c r="G9" s="231"/>
      <c r="H9" s="56" t="s">
        <v>20</v>
      </c>
      <c r="J9" s="57">
        <v>3</v>
      </c>
      <c r="K9" s="245" t="s">
        <v>23</v>
      </c>
      <c r="L9" s="246"/>
      <c r="M9" s="247"/>
      <c r="N9" s="230">
        <f>ROUNDDOWN(N7*N8/10,0)</f>
        <v>0</v>
      </c>
      <c r="O9" s="231"/>
      <c r="P9" s="56" t="s">
        <v>85</v>
      </c>
      <c r="Q9" s="230">
        <f>ROUNDDOWN(Q7*Q8/10,0)</f>
        <v>0</v>
      </c>
      <c r="R9" s="231"/>
      <c r="S9" s="56" t="s">
        <v>85</v>
      </c>
      <c r="T9" s="230">
        <f>ROUNDDOWN(T7*T8/10,0)</f>
        <v>0</v>
      </c>
      <c r="U9" s="231"/>
      <c r="V9" s="56" t="s">
        <v>85</v>
      </c>
      <c r="W9" s="230">
        <f>ROUNDDOWN(W7*W8/10,0)</f>
        <v>0</v>
      </c>
      <c r="X9" s="231"/>
      <c r="Y9" s="56" t="s">
        <v>85</v>
      </c>
      <c r="Z9" s="230">
        <f>ROUNDDOWN(Z7*Z8/10,0)</f>
        <v>0</v>
      </c>
      <c r="AA9" s="231"/>
      <c r="AB9" s="56" t="s">
        <v>85</v>
      </c>
      <c r="AC9" s="230">
        <f>ROUNDDOWN(AC7*AC8/10,0)</f>
        <v>0</v>
      </c>
      <c r="AD9" s="231"/>
      <c r="AE9" s="56" t="s">
        <v>85</v>
      </c>
      <c r="AI9" s="57">
        <v>2</v>
      </c>
      <c r="AJ9" s="245" t="s">
        <v>23</v>
      </c>
      <c r="AK9" s="246"/>
      <c r="AL9" s="247"/>
      <c r="AM9" s="230">
        <f>AM8</f>
        <v>0</v>
      </c>
      <c r="AN9" s="231"/>
      <c r="AO9" s="56" t="s">
        <v>85</v>
      </c>
      <c r="AP9" s="230">
        <f>AP8</f>
        <v>0</v>
      </c>
      <c r="AQ9" s="231"/>
      <c r="AR9" s="56" t="s">
        <v>96</v>
      </c>
      <c r="AS9" s="230">
        <f>AS8</f>
        <v>0</v>
      </c>
      <c r="AT9" s="231"/>
      <c r="AU9" s="56" t="s">
        <v>96</v>
      </c>
      <c r="AV9" s="230">
        <f>AV8</f>
        <v>0</v>
      </c>
      <c r="AW9" s="231"/>
      <c r="AX9" s="56" t="s">
        <v>96</v>
      </c>
      <c r="AY9" s="230">
        <f>AY8</f>
        <v>0</v>
      </c>
      <c r="AZ9" s="231"/>
      <c r="BA9" s="56" t="s">
        <v>96</v>
      </c>
      <c r="BB9" s="230">
        <f>BB8</f>
        <v>0</v>
      </c>
      <c r="BC9" s="231"/>
      <c r="BD9" s="56" t="s">
        <v>96</v>
      </c>
    </row>
    <row r="10" spans="1:56" ht="15" customHeight="1" x14ac:dyDescent="0.15">
      <c r="A10" s="55">
        <v>4</v>
      </c>
      <c r="B10" s="339">
        <f>W5</f>
        <v>0</v>
      </c>
      <c r="C10" s="340"/>
      <c r="D10" s="341"/>
      <c r="E10" s="230">
        <f>SUM(W13)</f>
        <v>0</v>
      </c>
      <c r="F10" s="231"/>
      <c r="G10" s="231"/>
      <c r="H10" s="58" t="s">
        <v>20</v>
      </c>
      <c r="J10" s="57">
        <v>4</v>
      </c>
      <c r="K10" s="245" t="s">
        <v>24</v>
      </c>
      <c r="L10" s="246"/>
      <c r="M10" s="247"/>
      <c r="N10" s="230">
        <f>AM10</f>
        <v>0</v>
      </c>
      <c r="O10" s="231"/>
      <c r="P10" s="56" t="s">
        <v>20</v>
      </c>
      <c r="Q10" s="230">
        <f>AP10</f>
        <v>0</v>
      </c>
      <c r="R10" s="231"/>
      <c r="S10" s="56" t="s">
        <v>20</v>
      </c>
      <c r="T10" s="230">
        <f>AS10</f>
        <v>0</v>
      </c>
      <c r="U10" s="231"/>
      <c r="V10" s="56" t="s">
        <v>20</v>
      </c>
      <c r="W10" s="230">
        <f>AV10</f>
        <v>0</v>
      </c>
      <c r="X10" s="231"/>
      <c r="Y10" s="56" t="s">
        <v>20</v>
      </c>
      <c r="Z10" s="230">
        <f>AY10</f>
        <v>0</v>
      </c>
      <c r="AA10" s="231"/>
      <c r="AB10" s="56" t="s">
        <v>20</v>
      </c>
      <c r="AC10" s="230">
        <f>BB10</f>
        <v>0</v>
      </c>
      <c r="AD10" s="231"/>
      <c r="AE10" s="56" t="s">
        <v>20</v>
      </c>
      <c r="AI10" s="57">
        <v>3</v>
      </c>
      <c r="AJ10" s="245" t="s">
        <v>24</v>
      </c>
      <c r="AK10" s="246"/>
      <c r="AL10" s="247"/>
      <c r="AM10" s="230"/>
      <c r="AN10" s="231"/>
      <c r="AO10" s="56" t="s">
        <v>20</v>
      </c>
      <c r="AP10" s="230"/>
      <c r="AQ10" s="231"/>
      <c r="AR10" s="56" t="s">
        <v>20</v>
      </c>
      <c r="AS10" s="230"/>
      <c r="AT10" s="231"/>
      <c r="AU10" s="56" t="s">
        <v>20</v>
      </c>
      <c r="AV10" s="230"/>
      <c r="AW10" s="231"/>
      <c r="AX10" s="56" t="s">
        <v>20</v>
      </c>
      <c r="AY10" s="230"/>
      <c r="AZ10" s="231"/>
      <c r="BA10" s="56" t="s">
        <v>20</v>
      </c>
      <c r="BB10" s="230"/>
      <c r="BC10" s="231"/>
      <c r="BD10" s="56" t="s">
        <v>20</v>
      </c>
    </row>
    <row r="11" spans="1:56" ht="15" customHeight="1" x14ac:dyDescent="0.15">
      <c r="A11" s="55">
        <v>5</v>
      </c>
      <c r="B11" s="339">
        <f>Z5</f>
        <v>0</v>
      </c>
      <c r="C11" s="340"/>
      <c r="D11" s="341"/>
      <c r="E11" s="230">
        <f>SUM(Z13)</f>
        <v>0</v>
      </c>
      <c r="F11" s="231"/>
      <c r="G11" s="231"/>
      <c r="H11" s="58" t="s">
        <v>20</v>
      </c>
      <c r="J11" s="57">
        <v>5</v>
      </c>
      <c r="K11" s="245" t="s">
        <v>25</v>
      </c>
      <c r="L11" s="246"/>
      <c r="M11" s="247"/>
      <c r="N11" s="230">
        <f>ROUNDDOWN(N9*N10,0)</f>
        <v>0</v>
      </c>
      <c r="O11" s="231"/>
      <c r="P11" s="56" t="s">
        <v>20</v>
      </c>
      <c r="Q11" s="230">
        <f>ROUNDDOWN(Q9*Q10,0)</f>
        <v>0</v>
      </c>
      <c r="R11" s="231"/>
      <c r="S11" s="56" t="s">
        <v>20</v>
      </c>
      <c r="T11" s="230">
        <f>ROUNDDOWN(T9*T10,0)</f>
        <v>0</v>
      </c>
      <c r="U11" s="231"/>
      <c r="V11" s="56" t="s">
        <v>20</v>
      </c>
      <c r="W11" s="230">
        <f>ROUNDDOWN(W9*W10,0)</f>
        <v>0</v>
      </c>
      <c r="X11" s="231"/>
      <c r="Y11" s="56" t="s">
        <v>20</v>
      </c>
      <c r="Z11" s="230">
        <f>ROUNDDOWN(Z9*Z10,0)</f>
        <v>0</v>
      </c>
      <c r="AA11" s="231"/>
      <c r="AB11" s="56" t="s">
        <v>20</v>
      </c>
      <c r="AC11" s="230">
        <f>ROUNDDOWN(AC9*AC10,0)</f>
        <v>0</v>
      </c>
      <c r="AD11" s="231"/>
      <c r="AE11" s="56" t="s">
        <v>20</v>
      </c>
      <c r="AI11" s="57">
        <v>4</v>
      </c>
      <c r="AJ11" s="245" t="s">
        <v>25</v>
      </c>
      <c r="AK11" s="246"/>
      <c r="AL11" s="247"/>
      <c r="AM11" s="230">
        <f>AM9*AM10</f>
        <v>0</v>
      </c>
      <c r="AN11" s="231"/>
      <c r="AO11" s="56" t="s">
        <v>20</v>
      </c>
      <c r="AP11" s="230">
        <f>AP9*AP10</f>
        <v>0</v>
      </c>
      <c r="AQ11" s="231"/>
      <c r="AR11" s="56" t="s">
        <v>20</v>
      </c>
      <c r="AS11" s="230">
        <f>AS9*AS10</f>
        <v>0</v>
      </c>
      <c r="AT11" s="231"/>
      <c r="AU11" s="56" t="s">
        <v>20</v>
      </c>
      <c r="AV11" s="230">
        <f>AV9*AV10</f>
        <v>0</v>
      </c>
      <c r="AW11" s="231"/>
      <c r="AX11" s="56" t="s">
        <v>20</v>
      </c>
      <c r="AY11" s="230">
        <f>AY9*AY10</f>
        <v>0</v>
      </c>
      <c r="AZ11" s="231"/>
      <c r="BA11" s="56" t="s">
        <v>20</v>
      </c>
      <c r="BB11" s="230">
        <f>BB9*BB10</f>
        <v>0</v>
      </c>
      <c r="BC11" s="231"/>
      <c r="BD11" s="56" t="s">
        <v>20</v>
      </c>
    </row>
    <row r="12" spans="1:56" ht="15" customHeight="1" x14ac:dyDescent="0.15">
      <c r="A12" s="55">
        <v>6</v>
      </c>
      <c r="B12" s="339">
        <f>AC5</f>
        <v>0</v>
      </c>
      <c r="C12" s="340"/>
      <c r="D12" s="341"/>
      <c r="E12" s="342">
        <f>AC13</f>
        <v>0</v>
      </c>
      <c r="F12" s="343"/>
      <c r="G12" s="343"/>
      <c r="H12" s="58" t="s">
        <v>20</v>
      </c>
      <c r="J12" s="57"/>
      <c r="K12" s="59"/>
      <c r="L12" s="59"/>
      <c r="M12" s="60"/>
      <c r="N12" s="230"/>
      <c r="O12" s="231"/>
      <c r="P12" s="56"/>
      <c r="Q12" s="230"/>
      <c r="R12" s="231"/>
      <c r="S12" s="56"/>
      <c r="T12" s="230"/>
      <c r="U12" s="231"/>
      <c r="V12" s="56"/>
      <c r="W12" s="230"/>
      <c r="X12" s="231"/>
      <c r="Y12" s="56"/>
      <c r="Z12" s="230"/>
      <c r="AA12" s="231"/>
      <c r="AB12" s="56"/>
      <c r="AC12" s="230"/>
      <c r="AD12" s="231"/>
      <c r="AE12" s="56"/>
      <c r="AI12" s="57"/>
      <c r="AJ12" s="59"/>
      <c r="AK12" s="59"/>
      <c r="AL12" s="60"/>
      <c r="AM12" s="230"/>
      <c r="AN12" s="231"/>
      <c r="AO12" s="56"/>
      <c r="AP12" s="230"/>
      <c r="AQ12" s="231"/>
      <c r="AR12" s="56"/>
      <c r="AS12" s="230"/>
      <c r="AT12" s="231"/>
      <c r="AU12" s="56"/>
      <c r="AV12" s="230"/>
      <c r="AW12" s="231"/>
      <c r="AX12" s="56"/>
      <c r="AY12" s="230"/>
      <c r="AZ12" s="231"/>
      <c r="BA12" s="56"/>
      <c r="BB12" s="230"/>
      <c r="BC12" s="231"/>
      <c r="BD12" s="56"/>
    </row>
    <row r="13" spans="1:56" ht="15" customHeight="1" thickBot="1" x14ac:dyDescent="0.2">
      <c r="A13" s="336" t="s">
        <v>26</v>
      </c>
      <c r="B13" s="337"/>
      <c r="C13" s="337"/>
      <c r="D13" s="338"/>
      <c r="E13" s="235">
        <f>SUM(E7:G12)</f>
        <v>0</v>
      </c>
      <c r="F13" s="236"/>
      <c r="G13" s="236"/>
      <c r="H13" s="61" t="s">
        <v>20</v>
      </c>
      <c r="J13" s="284" t="s">
        <v>27</v>
      </c>
      <c r="K13" s="262"/>
      <c r="L13" s="262"/>
      <c r="M13" s="263"/>
      <c r="N13" s="235">
        <f>SUM(N11)</f>
        <v>0</v>
      </c>
      <c r="O13" s="236"/>
      <c r="P13" s="61" t="s">
        <v>20</v>
      </c>
      <c r="Q13" s="235">
        <f>SUM(Q11)</f>
        <v>0</v>
      </c>
      <c r="R13" s="236"/>
      <c r="S13" s="61" t="s">
        <v>20</v>
      </c>
      <c r="T13" s="235">
        <f>SUM(T11)</f>
        <v>0</v>
      </c>
      <c r="U13" s="236"/>
      <c r="V13" s="61" t="s">
        <v>20</v>
      </c>
      <c r="W13" s="235">
        <f>SUM(W11)</f>
        <v>0</v>
      </c>
      <c r="X13" s="236"/>
      <c r="Y13" s="61" t="s">
        <v>20</v>
      </c>
      <c r="Z13" s="235">
        <f>SUM(Z11)</f>
        <v>0</v>
      </c>
      <c r="AA13" s="236"/>
      <c r="AB13" s="61" t="s">
        <v>20</v>
      </c>
      <c r="AC13" s="235">
        <f>SUM(AC11)</f>
        <v>0</v>
      </c>
      <c r="AD13" s="236"/>
      <c r="AE13" s="61" t="s">
        <v>20</v>
      </c>
      <c r="AI13" s="284" t="s">
        <v>27</v>
      </c>
      <c r="AJ13" s="262"/>
      <c r="AK13" s="262"/>
      <c r="AL13" s="263"/>
      <c r="AM13" s="235">
        <f>SUM(AM11)</f>
        <v>0</v>
      </c>
      <c r="AN13" s="236"/>
      <c r="AO13" s="61" t="s">
        <v>20</v>
      </c>
      <c r="AP13" s="235">
        <f>SUM(AP11)</f>
        <v>0</v>
      </c>
      <c r="AQ13" s="236"/>
      <c r="AR13" s="61" t="s">
        <v>20</v>
      </c>
      <c r="AS13" s="235">
        <f>SUM(AS11)</f>
        <v>0</v>
      </c>
      <c r="AT13" s="236"/>
      <c r="AU13" s="61" t="s">
        <v>20</v>
      </c>
      <c r="AV13" s="235">
        <f>SUM(AV11)</f>
        <v>0</v>
      </c>
      <c r="AW13" s="236"/>
      <c r="AX13" s="61" t="s">
        <v>20</v>
      </c>
      <c r="AY13" s="235">
        <f>SUM(AY11)</f>
        <v>0</v>
      </c>
      <c r="AZ13" s="236"/>
      <c r="BA13" s="61" t="s">
        <v>20</v>
      </c>
      <c r="BB13" s="235">
        <f>BB11</f>
        <v>0</v>
      </c>
      <c r="BC13" s="236"/>
      <c r="BD13" s="61" t="s">
        <v>20</v>
      </c>
    </row>
    <row r="14" spans="1:56" ht="15" customHeight="1" thickTop="1" thickBot="1" x14ac:dyDescent="0.2"/>
    <row r="15" spans="1:56" ht="15" customHeight="1" thickTop="1" x14ac:dyDescent="0.15">
      <c r="A15" s="271" t="s">
        <v>28</v>
      </c>
      <c r="B15" s="272"/>
      <c r="C15" s="272"/>
      <c r="D15" s="272"/>
      <c r="E15" s="272"/>
      <c r="F15" s="272"/>
      <c r="G15" s="272"/>
      <c r="H15" s="273"/>
      <c r="J15" s="51" t="s">
        <v>86</v>
      </c>
      <c r="K15" s="62"/>
      <c r="L15" s="62"/>
      <c r="M15" s="62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78"/>
      <c r="AI15" s="51" t="s">
        <v>86</v>
      </c>
      <c r="AJ15" s="62"/>
      <c r="AK15" s="62"/>
      <c r="AL15" s="62"/>
      <c r="AM15" s="253"/>
      <c r="AN15" s="253"/>
      <c r="AO15" s="253"/>
      <c r="AP15" s="253"/>
      <c r="AQ15" s="253"/>
      <c r="AR15" s="253"/>
      <c r="AS15" s="253"/>
      <c r="AT15" s="253"/>
      <c r="AU15" s="253"/>
      <c r="AV15" s="253"/>
      <c r="AW15" s="253"/>
      <c r="AX15" s="253"/>
      <c r="AY15" s="253"/>
      <c r="AZ15" s="253"/>
      <c r="BA15" s="253"/>
      <c r="BB15" s="253"/>
      <c r="BC15" s="253"/>
      <c r="BD15" s="253"/>
    </row>
    <row r="16" spans="1:56" ht="15" customHeight="1" thickBot="1" x14ac:dyDescent="0.2">
      <c r="A16" s="63"/>
      <c r="B16" s="255" t="s">
        <v>29</v>
      </c>
      <c r="C16" s="256"/>
      <c r="D16" s="257"/>
      <c r="E16" s="255" t="s">
        <v>18</v>
      </c>
      <c r="F16" s="256"/>
      <c r="G16" s="256"/>
      <c r="H16" s="257"/>
      <c r="J16" s="50" t="s">
        <v>30</v>
      </c>
      <c r="K16" s="255" t="s">
        <v>29</v>
      </c>
      <c r="L16" s="256"/>
      <c r="M16" s="257"/>
      <c r="N16" s="255" t="s">
        <v>18</v>
      </c>
      <c r="O16" s="258"/>
      <c r="P16" s="259"/>
      <c r="Q16" s="255" t="s">
        <v>18</v>
      </c>
      <c r="R16" s="258"/>
      <c r="S16" s="259"/>
      <c r="T16" s="255" t="s">
        <v>18</v>
      </c>
      <c r="U16" s="258"/>
      <c r="V16" s="259"/>
      <c r="W16" s="255" t="s">
        <v>18</v>
      </c>
      <c r="X16" s="258"/>
      <c r="Y16" s="259"/>
      <c r="Z16" s="255" t="s">
        <v>18</v>
      </c>
      <c r="AA16" s="258"/>
      <c r="AB16" s="259"/>
      <c r="AC16" s="255" t="s">
        <v>18</v>
      </c>
      <c r="AD16" s="258"/>
      <c r="AE16" s="259"/>
      <c r="AI16" s="50" t="s">
        <v>100</v>
      </c>
      <c r="AJ16" s="255" t="s">
        <v>29</v>
      </c>
      <c r="AK16" s="256"/>
      <c r="AL16" s="257"/>
      <c r="AM16" s="255" t="s">
        <v>18</v>
      </c>
      <c r="AN16" s="258"/>
      <c r="AO16" s="259"/>
      <c r="AP16" s="255" t="s">
        <v>18</v>
      </c>
      <c r="AQ16" s="258"/>
      <c r="AR16" s="259"/>
      <c r="AS16" s="255" t="s">
        <v>18</v>
      </c>
      <c r="AT16" s="258"/>
      <c r="AU16" s="259"/>
      <c r="AV16" s="255" t="s">
        <v>18</v>
      </c>
      <c r="AW16" s="258"/>
      <c r="AX16" s="259"/>
      <c r="AY16" s="255" t="s">
        <v>18</v>
      </c>
      <c r="AZ16" s="258"/>
      <c r="BA16" s="259"/>
      <c r="BB16" s="255" t="s">
        <v>18</v>
      </c>
      <c r="BC16" s="258"/>
      <c r="BD16" s="259"/>
    </row>
    <row r="17" spans="1:56" ht="15" customHeight="1" thickTop="1" x14ac:dyDescent="0.15">
      <c r="A17" s="64">
        <v>1</v>
      </c>
      <c r="B17" s="250" t="s">
        <v>31</v>
      </c>
      <c r="C17" s="251"/>
      <c r="D17" s="252"/>
      <c r="E17" s="248">
        <f>SUM(N17:AD17)</f>
        <v>0</v>
      </c>
      <c r="F17" s="249"/>
      <c r="G17" s="249"/>
      <c r="H17" s="65" t="s">
        <v>20</v>
      </c>
      <c r="J17" s="53">
        <v>1</v>
      </c>
      <c r="K17" s="250" t="s">
        <v>31</v>
      </c>
      <c r="L17" s="251"/>
      <c r="M17" s="252"/>
      <c r="N17" s="248">
        <f>ROUNDDOWN($N$7*0.1*AM17,0)</f>
        <v>0</v>
      </c>
      <c r="O17" s="249"/>
      <c r="P17" s="66" t="s">
        <v>20</v>
      </c>
      <c r="Q17" s="248">
        <f>ROUNDDOWN($Q$7*0.1*AP17,0)</f>
        <v>0</v>
      </c>
      <c r="R17" s="249"/>
      <c r="S17" s="66" t="s">
        <v>20</v>
      </c>
      <c r="T17" s="248">
        <f>ROUNDDOWN($T$7*0.1*AS17,0)</f>
        <v>0</v>
      </c>
      <c r="U17" s="249"/>
      <c r="V17" s="66" t="s">
        <v>20</v>
      </c>
      <c r="W17" s="248">
        <f>ROUNDDOWN($W$7*0.1*AV17,0)</f>
        <v>0</v>
      </c>
      <c r="X17" s="249"/>
      <c r="Y17" s="66" t="s">
        <v>20</v>
      </c>
      <c r="Z17" s="248">
        <f>ROUNDDOWN($Z$7*0.1*AY17,0)</f>
        <v>0</v>
      </c>
      <c r="AA17" s="249"/>
      <c r="AB17" s="66" t="s">
        <v>20</v>
      </c>
      <c r="AC17" s="248">
        <f>ROUNDDOWN($AC$7*0.1*BB17,0)</f>
        <v>0</v>
      </c>
      <c r="AD17" s="249"/>
      <c r="AE17" s="66" t="s">
        <v>20</v>
      </c>
      <c r="AI17" s="53">
        <v>1</v>
      </c>
      <c r="AJ17" s="250" t="s">
        <v>31</v>
      </c>
      <c r="AK17" s="251"/>
      <c r="AL17" s="252"/>
      <c r="AM17" s="248"/>
      <c r="AN17" s="249"/>
      <c r="AO17" s="66" t="s">
        <v>20</v>
      </c>
      <c r="AP17" s="248"/>
      <c r="AQ17" s="249"/>
      <c r="AR17" s="66" t="s">
        <v>20</v>
      </c>
      <c r="AS17" s="248"/>
      <c r="AT17" s="249"/>
      <c r="AU17" s="66" t="s">
        <v>20</v>
      </c>
      <c r="AV17" s="248"/>
      <c r="AW17" s="249"/>
      <c r="AX17" s="66" t="s">
        <v>20</v>
      </c>
      <c r="AY17" s="248"/>
      <c r="AZ17" s="249"/>
      <c r="BA17" s="66" t="s">
        <v>20</v>
      </c>
      <c r="BB17" s="248"/>
      <c r="BC17" s="249"/>
      <c r="BD17" s="66" t="s">
        <v>20</v>
      </c>
    </row>
    <row r="18" spans="1:56" ht="15" customHeight="1" x14ac:dyDescent="0.15">
      <c r="A18" s="55">
        <v>2</v>
      </c>
      <c r="B18" s="245" t="s">
        <v>32</v>
      </c>
      <c r="C18" s="246"/>
      <c r="D18" s="247"/>
      <c r="E18" s="330">
        <f t="shared" ref="E18:E24" si="0">SUM(N18:AD18)</f>
        <v>0</v>
      </c>
      <c r="F18" s="331"/>
      <c r="G18" s="331"/>
      <c r="H18" s="56" t="s">
        <v>20</v>
      </c>
      <c r="J18" s="57">
        <v>2</v>
      </c>
      <c r="K18" s="245" t="s">
        <v>32</v>
      </c>
      <c r="L18" s="246"/>
      <c r="M18" s="247"/>
      <c r="N18" s="230">
        <f t="shared" ref="N18:N24" si="1">ROUNDDOWN($N$7*0.1*AM18,0)</f>
        <v>0</v>
      </c>
      <c r="O18" s="231"/>
      <c r="P18" s="56" t="s">
        <v>20</v>
      </c>
      <c r="Q18" s="230">
        <f t="shared" ref="Q18:Q24" si="2">ROUNDDOWN($Q$7*0.1*AP18,0)</f>
        <v>0</v>
      </c>
      <c r="R18" s="231"/>
      <c r="S18" s="56" t="s">
        <v>20</v>
      </c>
      <c r="T18" s="230">
        <f t="shared" ref="T18:T24" si="3">ROUNDDOWN($T$7*0.1*AS18,0)</f>
        <v>0</v>
      </c>
      <c r="U18" s="231"/>
      <c r="V18" s="56" t="s">
        <v>20</v>
      </c>
      <c r="W18" s="230">
        <f t="shared" ref="W18:W24" si="4">ROUNDDOWN($W$7*0.1*AV18,0)</f>
        <v>0</v>
      </c>
      <c r="X18" s="231"/>
      <c r="Y18" s="56" t="s">
        <v>20</v>
      </c>
      <c r="Z18" s="230">
        <f t="shared" ref="Z18:Z24" si="5">ROUNDDOWN($Z$7*0.1*AY18,0)</f>
        <v>0</v>
      </c>
      <c r="AA18" s="231"/>
      <c r="AB18" s="56" t="s">
        <v>20</v>
      </c>
      <c r="AC18" s="230">
        <f t="shared" ref="AC18:AC24" si="6">ROUNDDOWN($AC$7*0.1*BB18,0)</f>
        <v>0</v>
      </c>
      <c r="AD18" s="231"/>
      <c r="AE18" s="56" t="s">
        <v>20</v>
      </c>
      <c r="AI18" s="57">
        <v>2</v>
      </c>
      <c r="AJ18" s="245" t="s">
        <v>32</v>
      </c>
      <c r="AK18" s="246"/>
      <c r="AL18" s="247"/>
      <c r="AM18" s="230"/>
      <c r="AN18" s="231"/>
      <c r="AO18" s="56" t="s">
        <v>20</v>
      </c>
      <c r="AP18" s="230"/>
      <c r="AQ18" s="231"/>
      <c r="AR18" s="56" t="s">
        <v>20</v>
      </c>
      <c r="AS18" s="230"/>
      <c r="AT18" s="231"/>
      <c r="AU18" s="56" t="s">
        <v>20</v>
      </c>
      <c r="AV18" s="230"/>
      <c r="AW18" s="231"/>
      <c r="AX18" s="56" t="s">
        <v>20</v>
      </c>
      <c r="AY18" s="230"/>
      <c r="AZ18" s="231"/>
      <c r="BA18" s="56" t="s">
        <v>20</v>
      </c>
      <c r="BB18" s="230"/>
      <c r="BC18" s="231"/>
      <c r="BD18" s="56" t="s">
        <v>20</v>
      </c>
    </row>
    <row r="19" spans="1:56" ht="15" customHeight="1" x14ac:dyDescent="0.15">
      <c r="A19" s="55">
        <v>3</v>
      </c>
      <c r="B19" s="245" t="s">
        <v>33</v>
      </c>
      <c r="C19" s="246"/>
      <c r="D19" s="247"/>
      <c r="E19" s="230">
        <f t="shared" si="0"/>
        <v>0</v>
      </c>
      <c r="F19" s="231"/>
      <c r="G19" s="231"/>
      <c r="H19" s="56" t="s">
        <v>20</v>
      </c>
      <c r="J19" s="57">
        <v>3</v>
      </c>
      <c r="K19" s="245" t="s">
        <v>33</v>
      </c>
      <c r="L19" s="246"/>
      <c r="M19" s="247"/>
      <c r="N19" s="230">
        <f t="shared" si="1"/>
        <v>0</v>
      </c>
      <c r="O19" s="231"/>
      <c r="P19" s="56" t="s">
        <v>20</v>
      </c>
      <c r="Q19" s="230">
        <f t="shared" si="2"/>
        <v>0</v>
      </c>
      <c r="R19" s="231"/>
      <c r="S19" s="56" t="s">
        <v>20</v>
      </c>
      <c r="T19" s="230">
        <f t="shared" si="3"/>
        <v>0</v>
      </c>
      <c r="U19" s="231"/>
      <c r="V19" s="56" t="s">
        <v>20</v>
      </c>
      <c r="W19" s="230">
        <f t="shared" si="4"/>
        <v>0</v>
      </c>
      <c r="X19" s="231"/>
      <c r="Y19" s="56" t="s">
        <v>20</v>
      </c>
      <c r="Z19" s="230">
        <f t="shared" si="5"/>
        <v>0</v>
      </c>
      <c r="AA19" s="231"/>
      <c r="AB19" s="56" t="s">
        <v>20</v>
      </c>
      <c r="AC19" s="230">
        <f t="shared" si="6"/>
        <v>0</v>
      </c>
      <c r="AD19" s="231"/>
      <c r="AE19" s="56" t="s">
        <v>20</v>
      </c>
      <c r="AI19" s="57">
        <v>3</v>
      </c>
      <c r="AJ19" s="245" t="s">
        <v>33</v>
      </c>
      <c r="AK19" s="246"/>
      <c r="AL19" s="247"/>
      <c r="AM19" s="230"/>
      <c r="AN19" s="231"/>
      <c r="AO19" s="56" t="s">
        <v>20</v>
      </c>
      <c r="AP19" s="230"/>
      <c r="AQ19" s="231"/>
      <c r="AR19" s="56" t="s">
        <v>20</v>
      </c>
      <c r="AS19" s="230"/>
      <c r="AT19" s="231"/>
      <c r="AU19" s="56" t="s">
        <v>20</v>
      </c>
      <c r="AV19" s="230"/>
      <c r="AW19" s="231"/>
      <c r="AX19" s="56" t="s">
        <v>20</v>
      </c>
      <c r="AY19" s="230"/>
      <c r="AZ19" s="231"/>
      <c r="BA19" s="56" t="s">
        <v>20</v>
      </c>
      <c r="BB19" s="230"/>
      <c r="BC19" s="231"/>
      <c r="BD19" s="56" t="s">
        <v>20</v>
      </c>
    </row>
    <row r="20" spans="1:56" ht="15" customHeight="1" x14ac:dyDescent="0.15">
      <c r="A20" s="55">
        <v>4</v>
      </c>
      <c r="B20" s="237" t="s">
        <v>34</v>
      </c>
      <c r="C20" s="243"/>
      <c r="D20" s="244"/>
      <c r="E20" s="230">
        <f t="shared" si="0"/>
        <v>0</v>
      </c>
      <c r="F20" s="231"/>
      <c r="G20" s="231"/>
      <c r="H20" s="56" t="s">
        <v>20</v>
      </c>
      <c r="J20" s="57">
        <v>4</v>
      </c>
      <c r="K20" s="237" t="s">
        <v>34</v>
      </c>
      <c r="L20" s="243"/>
      <c r="M20" s="244"/>
      <c r="N20" s="230">
        <f t="shared" si="1"/>
        <v>0</v>
      </c>
      <c r="O20" s="231"/>
      <c r="P20" s="56" t="s">
        <v>20</v>
      </c>
      <c r="Q20" s="230">
        <f t="shared" si="2"/>
        <v>0</v>
      </c>
      <c r="R20" s="231"/>
      <c r="S20" s="56" t="s">
        <v>20</v>
      </c>
      <c r="T20" s="230">
        <f t="shared" si="3"/>
        <v>0</v>
      </c>
      <c r="U20" s="231"/>
      <c r="V20" s="56" t="s">
        <v>20</v>
      </c>
      <c r="W20" s="230">
        <f t="shared" si="4"/>
        <v>0</v>
      </c>
      <c r="X20" s="231"/>
      <c r="Y20" s="56" t="s">
        <v>20</v>
      </c>
      <c r="Z20" s="230">
        <f t="shared" si="5"/>
        <v>0</v>
      </c>
      <c r="AA20" s="231"/>
      <c r="AB20" s="56" t="s">
        <v>20</v>
      </c>
      <c r="AC20" s="230">
        <f t="shared" si="6"/>
        <v>0</v>
      </c>
      <c r="AD20" s="231"/>
      <c r="AE20" s="56" t="s">
        <v>20</v>
      </c>
      <c r="AI20" s="57">
        <v>4</v>
      </c>
      <c r="AJ20" s="237" t="s">
        <v>34</v>
      </c>
      <c r="AK20" s="243"/>
      <c r="AL20" s="244"/>
      <c r="AM20" s="230"/>
      <c r="AN20" s="231"/>
      <c r="AO20" s="56" t="s">
        <v>20</v>
      </c>
      <c r="AP20" s="230"/>
      <c r="AQ20" s="231"/>
      <c r="AR20" s="56" t="s">
        <v>20</v>
      </c>
      <c r="AS20" s="230"/>
      <c r="AT20" s="231"/>
      <c r="AU20" s="56" t="s">
        <v>20</v>
      </c>
      <c r="AV20" s="230"/>
      <c r="AW20" s="231"/>
      <c r="AX20" s="56" t="s">
        <v>20</v>
      </c>
      <c r="AY20" s="230"/>
      <c r="AZ20" s="231"/>
      <c r="BA20" s="56" t="s">
        <v>20</v>
      </c>
      <c r="BB20" s="230"/>
      <c r="BC20" s="231"/>
      <c r="BD20" s="56" t="s">
        <v>20</v>
      </c>
    </row>
    <row r="21" spans="1:56" ht="15" customHeight="1" x14ac:dyDescent="0.15">
      <c r="A21" s="55">
        <v>5</v>
      </c>
      <c r="B21" s="237" t="s">
        <v>35</v>
      </c>
      <c r="C21" s="238"/>
      <c r="D21" s="239"/>
      <c r="E21" s="230">
        <f t="shared" si="0"/>
        <v>0</v>
      </c>
      <c r="F21" s="231"/>
      <c r="G21" s="231"/>
      <c r="H21" s="56" t="s">
        <v>20</v>
      </c>
      <c r="J21" s="57">
        <v>5</v>
      </c>
      <c r="K21" s="237" t="s">
        <v>35</v>
      </c>
      <c r="L21" s="238"/>
      <c r="M21" s="239"/>
      <c r="N21" s="230">
        <f t="shared" si="1"/>
        <v>0</v>
      </c>
      <c r="O21" s="231"/>
      <c r="P21" s="56" t="s">
        <v>20</v>
      </c>
      <c r="Q21" s="230">
        <f t="shared" si="2"/>
        <v>0</v>
      </c>
      <c r="R21" s="231"/>
      <c r="S21" s="56" t="s">
        <v>20</v>
      </c>
      <c r="T21" s="230">
        <f t="shared" si="3"/>
        <v>0</v>
      </c>
      <c r="U21" s="231"/>
      <c r="V21" s="56" t="s">
        <v>20</v>
      </c>
      <c r="W21" s="230">
        <f t="shared" si="4"/>
        <v>0</v>
      </c>
      <c r="X21" s="231"/>
      <c r="Y21" s="56" t="s">
        <v>20</v>
      </c>
      <c r="Z21" s="230">
        <f t="shared" si="5"/>
        <v>0</v>
      </c>
      <c r="AA21" s="231"/>
      <c r="AB21" s="56" t="s">
        <v>20</v>
      </c>
      <c r="AC21" s="230">
        <f t="shared" si="6"/>
        <v>0</v>
      </c>
      <c r="AD21" s="231"/>
      <c r="AE21" s="56" t="s">
        <v>20</v>
      </c>
      <c r="AI21" s="57">
        <v>5</v>
      </c>
      <c r="AJ21" s="237" t="s">
        <v>35</v>
      </c>
      <c r="AK21" s="238"/>
      <c r="AL21" s="239"/>
      <c r="AM21" s="230"/>
      <c r="AN21" s="231"/>
      <c r="AO21" s="56" t="s">
        <v>20</v>
      </c>
      <c r="AP21" s="230"/>
      <c r="AQ21" s="231"/>
      <c r="AR21" s="56" t="s">
        <v>20</v>
      </c>
      <c r="AS21" s="230"/>
      <c r="AT21" s="231"/>
      <c r="AU21" s="56" t="s">
        <v>20</v>
      </c>
      <c r="AV21" s="230"/>
      <c r="AW21" s="231"/>
      <c r="AX21" s="56" t="s">
        <v>20</v>
      </c>
      <c r="AY21" s="230"/>
      <c r="AZ21" s="231"/>
      <c r="BA21" s="56" t="s">
        <v>20</v>
      </c>
      <c r="BB21" s="230"/>
      <c r="BC21" s="231"/>
      <c r="BD21" s="56" t="s">
        <v>20</v>
      </c>
    </row>
    <row r="22" spans="1:56" ht="15" customHeight="1" x14ac:dyDescent="0.15">
      <c r="A22" s="332" t="s">
        <v>36</v>
      </c>
      <c r="B22" s="237" t="s">
        <v>37</v>
      </c>
      <c r="C22" s="238"/>
      <c r="D22" s="239"/>
      <c r="E22" s="230">
        <f>SUM(N22:AD22)</f>
        <v>0</v>
      </c>
      <c r="F22" s="231"/>
      <c r="G22" s="231"/>
      <c r="H22" s="56" t="s">
        <v>20</v>
      </c>
      <c r="J22" s="287" t="s">
        <v>36</v>
      </c>
      <c r="K22" s="237" t="s">
        <v>37</v>
      </c>
      <c r="L22" s="238"/>
      <c r="M22" s="239"/>
      <c r="N22" s="230">
        <f t="shared" si="1"/>
        <v>0</v>
      </c>
      <c r="O22" s="231"/>
      <c r="P22" s="56" t="s">
        <v>20</v>
      </c>
      <c r="Q22" s="230">
        <f t="shared" si="2"/>
        <v>0</v>
      </c>
      <c r="R22" s="231"/>
      <c r="S22" s="56" t="s">
        <v>20</v>
      </c>
      <c r="T22" s="230">
        <f t="shared" si="3"/>
        <v>0</v>
      </c>
      <c r="U22" s="231"/>
      <c r="V22" s="56" t="s">
        <v>20</v>
      </c>
      <c r="W22" s="230">
        <f t="shared" si="4"/>
        <v>0</v>
      </c>
      <c r="X22" s="231"/>
      <c r="Y22" s="56" t="s">
        <v>20</v>
      </c>
      <c r="Z22" s="230">
        <f t="shared" si="5"/>
        <v>0</v>
      </c>
      <c r="AA22" s="231"/>
      <c r="AB22" s="56" t="s">
        <v>20</v>
      </c>
      <c r="AC22" s="230">
        <f t="shared" si="6"/>
        <v>0</v>
      </c>
      <c r="AD22" s="231"/>
      <c r="AE22" s="56" t="s">
        <v>20</v>
      </c>
      <c r="AI22" s="287" t="s">
        <v>36</v>
      </c>
      <c r="AJ22" s="237" t="s">
        <v>37</v>
      </c>
      <c r="AK22" s="238"/>
      <c r="AL22" s="239"/>
      <c r="AM22" s="230"/>
      <c r="AN22" s="231"/>
      <c r="AO22" s="56" t="s">
        <v>20</v>
      </c>
      <c r="AP22" s="230"/>
      <c r="AQ22" s="231"/>
      <c r="AR22" s="56" t="s">
        <v>20</v>
      </c>
      <c r="AS22" s="230"/>
      <c r="AT22" s="231"/>
      <c r="AU22" s="56" t="s">
        <v>20</v>
      </c>
      <c r="AV22" s="230"/>
      <c r="AW22" s="231"/>
      <c r="AX22" s="56" t="s">
        <v>20</v>
      </c>
      <c r="AY22" s="230"/>
      <c r="AZ22" s="231"/>
      <c r="BA22" s="56" t="s">
        <v>20</v>
      </c>
      <c r="BB22" s="230"/>
      <c r="BC22" s="231"/>
      <c r="BD22" s="56" t="s">
        <v>20</v>
      </c>
    </row>
    <row r="23" spans="1:56" ht="15" customHeight="1" x14ac:dyDescent="0.15">
      <c r="A23" s="332"/>
      <c r="B23" s="237" t="s">
        <v>38</v>
      </c>
      <c r="C23" s="238"/>
      <c r="D23" s="239"/>
      <c r="E23" s="230">
        <f t="shared" si="0"/>
        <v>0</v>
      </c>
      <c r="F23" s="231"/>
      <c r="G23" s="231"/>
      <c r="H23" s="56" t="s">
        <v>20</v>
      </c>
      <c r="J23" s="288"/>
      <c r="K23" s="237" t="s">
        <v>38</v>
      </c>
      <c r="L23" s="238"/>
      <c r="M23" s="239"/>
      <c r="N23" s="230">
        <f t="shared" si="1"/>
        <v>0</v>
      </c>
      <c r="O23" s="231"/>
      <c r="P23" s="56" t="s">
        <v>20</v>
      </c>
      <c r="Q23" s="230">
        <f t="shared" si="2"/>
        <v>0</v>
      </c>
      <c r="R23" s="231"/>
      <c r="S23" s="56" t="s">
        <v>20</v>
      </c>
      <c r="T23" s="230">
        <f t="shared" si="3"/>
        <v>0</v>
      </c>
      <c r="U23" s="231"/>
      <c r="V23" s="56" t="s">
        <v>20</v>
      </c>
      <c r="W23" s="230">
        <f t="shared" si="4"/>
        <v>0</v>
      </c>
      <c r="X23" s="231"/>
      <c r="Y23" s="56" t="s">
        <v>20</v>
      </c>
      <c r="Z23" s="230">
        <f t="shared" si="5"/>
        <v>0</v>
      </c>
      <c r="AA23" s="231"/>
      <c r="AB23" s="56" t="s">
        <v>20</v>
      </c>
      <c r="AC23" s="230">
        <f t="shared" si="6"/>
        <v>0</v>
      </c>
      <c r="AD23" s="231"/>
      <c r="AE23" s="56" t="s">
        <v>20</v>
      </c>
      <c r="AI23" s="288"/>
      <c r="AJ23" s="237" t="s">
        <v>38</v>
      </c>
      <c r="AK23" s="238"/>
      <c r="AL23" s="239"/>
      <c r="AM23" s="230"/>
      <c r="AN23" s="231"/>
      <c r="AO23" s="56" t="s">
        <v>20</v>
      </c>
      <c r="AP23" s="230"/>
      <c r="AQ23" s="231"/>
      <c r="AR23" s="56" t="s">
        <v>20</v>
      </c>
      <c r="AS23" s="230"/>
      <c r="AT23" s="231"/>
      <c r="AU23" s="56" t="s">
        <v>20</v>
      </c>
      <c r="AV23" s="230"/>
      <c r="AW23" s="231"/>
      <c r="AX23" s="56" t="s">
        <v>20</v>
      </c>
      <c r="AY23" s="230"/>
      <c r="AZ23" s="231"/>
      <c r="BA23" s="56" t="s">
        <v>20</v>
      </c>
      <c r="BB23" s="230"/>
      <c r="BC23" s="231"/>
      <c r="BD23" s="56" t="s">
        <v>20</v>
      </c>
    </row>
    <row r="24" spans="1:56" ht="15" customHeight="1" thickBot="1" x14ac:dyDescent="0.2">
      <c r="A24" s="333"/>
      <c r="B24" s="299" t="s">
        <v>39</v>
      </c>
      <c r="C24" s="233"/>
      <c r="D24" s="234"/>
      <c r="E24" s="235">
        <f t="shared" si="0"/>
        <v>0</v>
      </c>
      <c r="F24" s="236"/>
      <c r="G24" s="236"/>
      <c r="H24" s="61" t="s">
        <v>20</v>
      </c>
      <c r="J24" s="289"/>
      <c r="K24" s="237" t="s">
        <v>39</v>
      </c>
      <c r="L24" s="238"/>
      <c r="M24" s="239"/>
      <c r="N24" s="230">
        <f t="shared" si="1"/>
        <v>0</v>
      </c>
      <c r="O24" s="231"/>
      <c r="P24" s="56" t="s">
        <v>20</v>
      </c>
      <c r="Q24" s="230">
        <f t="shared" si="2"/>
        <v>0</v>
      </c>
      <c r="R24" s="231"/>
      <c r="S24" s="56" t="s">
        <v>20</v>
      </c>
      <c r="T24" s="230">
        <f t="shared" si="3"/>
        <v>0</v>
      </c>
      <c r="U24" s="231"/>
      <c r="V24" s="56" t="s">
        <v>20</v>
      </c>
      <c r="W24" s="230">
        <f t="shared" si="4"/>
        <v>0</v>
      </c>
      <c r="X24" s="231"/>
      <c r="Y24" s="56" t="s">
        <v>20</v>
      </c>
      <c r="Z24" s="230">
        <f t="shared" si="5"/>
        <v>0</v>
      </c>
      <c r="AA24" s="231"/>
      <c r="AB24" s="56" t="s">
        <v>20</v>
      </c>
      <c r="AC24" s="230">
        <f t="shared" si="6"/>
        <v>0</v>
      </c>
      <c r="AD24" s="231"/>
      <c r="AE24" s="56" t="s">
        <v>20</v>
      </c>
      <c r="AI24" s="289"/>
      <c r="AJ24" s="237" t="s">
        <v>39</v>
      </c>
      <c r="AK24" s="238"/>
      <c r="AL24" s="239"/>
      <c r="AM24" s="230"/>
      <c r="AN24" s="231"/>
      <c r="AO24" s="56" t="s">
        <v>20</v>
      </c>
      <c r="AP24" s="230"/>
      <c r="AQ24" s="231"/>
      <c r="AR24" s="56" t="s">
        <v>20</v>
      </c>
      <c r="AS24" s="230"/>
      <c r="AT24" s="231"/>
      <c r="AU24" s="56" t="s">
        <v>20</v>
      </c>
      <c r="AV24" s="230"/>
      <c r="AW24" s="231"/>
      <c r="AX24" s="56" t="s">
        <v>20</v>
      </c>
      <c r="AY24" s="230"/>
      <c r="AZ24" s="231"/>
      <c r="BA24" s="56" t="s">
        <v>20</v>
      </c>
      <c r="BB24" s="230"/>
      <c r="BC24" s="231"/>
      <c r="BD24" s="56" t="s">
        <v>20</v>
      </c>
    </row>
    <row r="25" spans="1:56" ht="15" customHeight="1" thickTop="1" thickBot="1" x14ac:dyDescent="0.2">
      <c r="A25" s="324" t="s">
        <v>76</v>
      </c>
      <c r="B25" s="327" t="s">
        <v>40</v>
      </c>
      <c r="C25" s="328"/>
      <c r="D25" s="329"/>
      <c r="E25" s="330"/>
      <c r="F25" s="331"/>
      <c r="G25" s="331"/>
      <c r="H25" s="66" t="s">
        <v>20</v>
      </c>
      <c r="J25" s="284" t="s">
        <v>69</v>
      </c>
      <c r="K25" s="285"/>
      <c r="L25" s="285"/>
      <c r="M25" s="286"/>
      <c r="N25" s="235">
        <f>SUM(N17:O24)</f>
        <v>0</v>
      </c>
      <c r="O25" s="236"/>
      <c r="P25" s="61" t="s">
        <v>20</v>
      </c>
      <c r="Q25" s="235">
        <f>SUM(Q17:R24)</f>
        <v>0</v>
      </c>
      <c r="R25" s="236"/>
      <c r="S25" s="61" t="s">
        <v>20</v>
      </c>
      <c r="T25" s="235">
        <f>SUM(T17:U24)</f>
        <v>0</v>
      </c>
      <c r="U25" s="236"/>
      <c r="V25" s="61" t="s">
        <v>20</v>
      </c>
      <c r="W25" s="235">
        <f>SUM(W17:X24)</f>
        <v>0</v>
      </c>
      <c r="X25" s="236"/>
      <c r="Y25" s="61" t="s">
        <v>20</v>
      </c>
      <c r="Z25" s="235">
        <f>SUM(Z17:AA24)</f>
        <v>0</v>
      </c>
      <c r="AA25" s="236"/>
      <c r="AB25" s="61" t="s">
        <v>20</v>
      </c>
      <c r="AC25" s="235">
        <f>SUM(AC17:AD24)</f>
        <v>0</v>
      </c>
      <c r="AD25" s="236"/>
      <c r="AE25" s="61" t="s">
        <v>20</v>
      </c>
      <c r="AI25" s="284" t="s">
        <v>69</v>
      </c>
      <c r="AJ25" s="285"/>
      <c r="AK25" s="285"/>
      <c r="AL25" s="286"/>
      <c r="AM25" s="235">
        <f>SUM(AM17:AN24)</f>
        <v>0</v>
      </c>
      <c r="AN25" s="236"/>
      <c r="AO25" s="61" t="s">
        <v>20</v>
      </c>
      <c r="AP25" s="235">
        <f>SUM(AP17:AQ24)</f>
        <v>0</v>
      </c>
      <c r="AQ25" s="236"/>
      <c r="AR25" s="61" t="s">
        <v>20</v>
      </c>
      <c r="AS25" s="235">
        <f>SUM(AS17:AT24)</f>
        <v>0</v>
      </c>
      <c r="AT25" s="236"/>
      <c r="AU25" s="61" t="s">
        <v>20</v>
      </c>
      <c r="AV25" s="235">
        <f>SUM(AV17:AW24)</f>
        <v>0</v>
      </c>
      <c r="AW25" s="236"/>
      <c r="AX25" s="61" t="s">
        <v>20</v>
      </c>
      <c r="AY25" s="235">
        <f>SUM(AY17:AZ24)</f>
        <v>0</v>
      </c>
      <c r="AZ25" s="236"/>
      <c r="BA25" s="61" t="s">
        <v>20</v>
      </c>
      <c r="BB25" s="235">
        <f>SUM(BB17:BC24)</f>
        <v>0</v>
      </c>
      <c r="BC25" s="236"/>
      <c r="BD25" s="61" t="s">
        <v>20</v>
      </c>
    </row>
    <row r="26" spans="1:56" ht="15" customHeight="1" thickTop="1" thickBot="1" x14ac:dyDescent="0.2">
      <c r="A26" s="325"/>
      <c r="B26" s="237" t="s">
        <v>41</v>
      </c>
      <c r="C26" s="238"/>
      <c r="D26" s="239"/>
      <c r="E26" s="230"/>
      <c r="F26" s="231"/>
      <c r="G26" s="231"/>
      <c r="H26" s="58" t="s">
        <v>20</v>
      </c>
      <c r="Q26" s="67"/>
      <c r="R26" s="67"/>
      <c r="T26" s="67"/>
      <c r="U26" s="67"/>
      <c r="W26" s="67"/>
      <c r="X26" s="67"/>
      <c r="AP26" s="67"/>
      <c r="AQ26" s="67"/>
      <c r="AS26" s="67"/>
      <c r="AT26" s="67"/>
      <c r="AV26" s="213"/>
      <c r="AW26" s="213"/>
      <c r="AX26" s="110"/>
      <c r="AY26" s="213"/>
      <c r="AZ26" s="213"/>
      <c r="BA26" s="110"/>
      <c r="BB26" s="213"/>
      <c r="BC26" s="213"/>
      <c r="BD26" s="110"/>
    </row>
    <row r="27" spans="1:56" ht="15" customHeight="1" thickBot="1" x14ac:dyDescent="0.2">
      <c r="A27" s="326"/>
      <c r="B27" s="237" t="s">
        <v>42</v>
      </c>
      <c r="C27" s="238"/>
      <c r="D27" s="239"/>
      <c r="E27" s="330"/>
      <c r="F27" s="331"/>
      <c r="G27" s="331"/>
      <c r="H27" s="58" t="s">
        <v>20</v>
      </c>
      <c r="J27" s="281" t="s">
        <v>43</v>
      </c>
      <c r="K27" s="282"/>
      <c r="L27" s="282"/>
      <c r="M27" s="283"/>
      <c r="N27" s="223">
        <f>N13-N25</f>
        <v>0</v>
      </c>
      <c r="O27" s="224"/>
      <c r="P27" s="68" t="s">
        <v>20</v>
      </c>
      <c r="Q27" s="223">
        <f>Q13-Q25</f>
        <v>0</v>
      </c>
      <c r="R27" s="224"/>
      <c r="S27" s="68" t="s">
        <v>20</v>
      </c>
      <c r="T27" s="223">
        <f>T13-T25</f>
        <v>0</v>
      </c>
      <c r="U27" s="224"/>
      <c r="V27" s="68" t="s">
        <v>20</v>
      </c>
      <c r="W27" s="223">
        <f>W13-W25</f>
        <v>0</v>
      </c>
      <c r="X27" s="224"/>
      <c r="Y27" s="68" t="s">
        <v>20</v>
      </c>
      <c r="Z27" s="223">
        <f>Z13-Z25</f>
        <v>0</v>
      </c>
      <c r="AA27" s="224"/>
      <c r="AB27" s="68" t="s">
        <v>20</v>
      </c>
      <c r="AC27" s="223">
        <f>AC13-AC25</f>
        <v>0</v>
      </c>
      <c r="AD27" s="224"/>
      <c r="AE27" s="68" t="s">
        <v>20</v>
      </c>
      <c r="AI27" s="281" t="s">
        <v>43</v>
      </c>
      <c r="AJ27" s="282"/>
      <c r="AK27" s="282"/>
      <c r="AL27" s="283"/>
      <c r="AM27" s="223">
        <f>AM13-AM25</f>
        <v>0</v>
      </c>
      <c r="AN27" s="224"/>
      <c r="AO27" s="68" t="s">
        <v>20</v>
      </c>
      <c r="AP27" s="223">
        <f>AP13-AP25</f>
        <v>0</v>
      </c>
      <c r="AQ27" s="224"/>
      <c r="AR27" s="68" t="s">
        <v>20</v>
      </c>
      <c r="AS27" s="223">
        <f>AS13-AS25</f>
        <v>0</v>
      </c>
      <c r="AT27" s="224"/>
      <c r="AU27" s="68" t="s">
        <v>20</v>
      </c>
      <c r="AV27" s="223">
        <f>AV13-AV25</f>
        <v>0</v>
      </c>
      <c r="AW27" s="224"/>
      <c r="AX27" s="109" t="s">
        <v>20</v>
      </c>
      <c r="AY27" s="223">
        <f>AY13-AY25</f>
        <v>0</v>
      </c>
      <c r="AZ27" s="224"/>
      <c r="BA27" s="109" t="s">
        <v>20</v>
      </c>
      <c r="BB27" s="223">
        <f>BB13-BB25</f>
        <v>0</v>
      </c>
      <c r="BC27" s="224"/>
      <c r="BD27" s="109" t="s">
        <v>20</v>
      </c>
    </row>
    <row r="28" spans="1:56" ht="15" customHeight="1" x14ac:dyDescent="0.15">
      <c r="A28" s="55">
        <v>8</v>
      </c>
      <c r="B28" s="237" t="s">
        <v>44</v>
      </c>
      <c r="C28" s="238"/>
      <c r="D28" s="239"/>
      <c r="E28" s="230"/>
      <c r="F28" s="231"/>
      <c r="G28" s="231"/>
      <c r="H28" s="58" t="s">
        <v>20</v>
      </c>
    </row>
    <row r="29" spans="1:56" ht="15" customHeight="1" x14ac:dyDescent="0.15">
      <c r="A29" s="55">
        <v>9</v>
      </c>
      <c r="B29" s="237" t="s">
        <v>45</v>
      </c>
      <c r="C29" s="238"/>
      <c r="D29" s="239"/>
      <c r="E29" s="230"/>
      <c r="F29" s="231"/>
      <c r="G29" s="231"/>
      <c r="H29" s="58" t="s">
        <v>20</v>
      </c>
      <c r="J29" s="317" t="s">
        <v>46</v>
      </c>
      <c r="K29" s="317"/>
      <c r="L29" s="317"/>
      <c r="M29" s="317"/>
      <c r="AC29" s="46" t="s">
        <v>74</v>
      </c>
      <c r="AI29" s="212"/>
      <c r="AJ29" s="212"/>
      <c r="AK29" s="212"/>
      <c r="AL29" s="212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</row>
    <row r="30" spans="1:56" ht="15" customHeight="1" x14ac:dyDescent="0.15">
      <c r="A30" s="55">
        <v>10</v>
      </c>
      <c r="B30" s="318" t="s">
        <v>47</v>
      </c>
      <c r="C30" s="319"/>
      <c r="D30" s="320"/>
      <c r="E30" s="230"/>
      <c r="F30" s="231"/>
      <c r="G30" s="231"/>
      <c r="H30" s="58" t="s">
        <v>20</v>
      </c>
      <c r="J30" s="321" t="s">
        <v>48</v>
      </c>
      <c r="K30" s="69"/>
      <c r="L30" s="70"/>
      <c r="M30" s="70"/>
      <c r="N30" s="69"/>
      <c r="O30" s="70"/>
      <c r="P30" s="71"/>
      <c r="Q30" s="70"/>
      <c r="R30" s="70"/>
      <c r="S30" s="72" t="s">
        <v>87</v>
      </c>
      <c r="T30" s="69"/>
      <c r="U30" s="70"/>
      <c r="V30" s="70"/>
      <c r="W30" s="69"/>
      <c r="X30" s="70"/>
      <c r="Y30" s="71" t="s">
        <v>79</v>
      </c>
      <c r="Z30" s="309" t="s">
        <v>70</v>
      </c>
      <c r="AA30" s="310"/>
      <c r="AB30" s="311"/>
      <c r="AC30" s="69"/>
      <c r="AD30" s="70"/>
      <c r="AE30" s="72" t="s">
        <v>88</v>
      </c>
      <c r="AI30" s="219"/>
      <c r="AJ30" s="47"/>
      <c r="AK30" s="47"/>
      <c r="AL30" s="47"/>
      <c r="AM30" s="47"/>
      <c r="AN30" s="47"/>
      <c r="AO30" s="47"/>
      <c r="AP30" s="47"/>
      <c r="AQ30" s="47"/>
      <c r="AR30" s="74"/>
      <c r="AS30" s="47"/>
      <c r="AT30" s="47"/>
      <c r="AU30" s="47"/>
      <c r="AV30" s="47"/>
      <c r="AW30" s="47"/>
      <c r="AX30" s="47"/>
      <c r="AY30" s="217"/>
      <c r="AZ30" s="217"/>
      <c r="BA30" s="217"/>
      <c r="BB30" s="47"/>
      <c r="BC30" s="47"/>
      <c r="BD30" s="74"/>
    </row>
    <row r="31" spans="1:56" ht="15" customHeight="1" x14ac:dyDescent="0.15">
      <c r="A31" s="55">
        <v>11</v>
      </c>
      <c r="B31" s="237" t="s">
        <v>49</v>
      </c>
      <c r="C31" s="238"/>
      <c r="D31" s="239"/>
      <c r="E31" s="230"/>
      <c r="F31" s="231"/>
      <c r="G31" s="231"/>
      <c r="H31" s="58" t="s">
        <v>20</v>
      </c>
      <c r="J31" s="322"/>
      <c r="K31" s="73"/>
      <c r="L31" s="47"/>
      <c r="M31" s="74" t="s">
        <v>89</v>
      </c>
      <c r="N31" s="294" t="s">
        <v>50</v>
      </c>
      <c r="O31" s="217"/>
      <c r="P31" s="295"/>
      <c r="Q31" s="365">
        <f>労働時間!AE10</f>
        <v>0</v>
      </c>
      <c r="R31" s="366"/>
      <c r="S31" s="367"/>
      <c r="T31" s="294" t="s">
        <v>51</v>
      </c>
      <c r="U31" s="217"/>
      <c r="V31" s="295"/>
      <c r="W31" s="368"/>
      <c r="X31" s="222"/>
      <c r="Y31" s="369"/>
      <c r="Z31" s="47"/>
      <c r="AA31" s="47"/>
      <c r="AB31" s="47"/>
      <c r="AC31" s="300">
        <f>IF(W31="",0,Q31/W31)</f>
        <v>0</v>
      </c>
      <c r="AD31" s="301"/>
      <c r="AE31" s="302"/>
      <c r="AI31" s="219"/>
      <c r="AJ31" s="47"/>
      <c r="AK31" s="47"/>
      <c r="AL31" s="74"/>
      <c r="AM31" s="217"/>
      <c r="AN31" s="217"/>
      <c r="AO31" s="217"/>
      <c r="AP31" s="220"/>
      <c r="AQ31" s="221"/>
      <c r="AR31" s="221"/>
      <c r="AS31" s="217"/>
      <c r="AT31" s="217"/>
      <c r="AU31" s="217"/>
      <c r="AV31" s="210"/>
      <c r="AW31" s="210"/>
      <c r="AX31" s="210"/>
      <c r="AY31" s="47"/>
      <c r="AZ31" s="47"/>
      <c r="BA31" s="47"/>
      <c r="BB31" s="214"/>
      <c r="BC31" s="215"/>
      <c r="BD31" s="215"/>
    </row>
    <row r="32" spans="1:56" ht="15" customHeight="1" x14ac:dyDescent="0.15">
      <c r="A32" s="55">
        <v>12</v>
      </c>
      <c r="B32" s="237" t="s">
        <v>52</v>
      </c>
      <c r="C32" s="238"/>
      <c r="D32" s="239"/>
      <c r="E32" s="230"/>
      <c r="F32" s="231"/>
      <c r="G32" s="231"/>
      <c r="H32" s="58" t="s">
        <v>20</v>
      </c>
      <c r="J32" s="322"/>
      <c r="K32" s="359">
        <f>SUM(Q31+Q34)</f>
        <v>0</v>
      </c>
      <c r="L32" s="360"/>
      <c r="M32" s="361"/>
      <c r="N32" s="64"/>
      <c r="O32" s="76"/>
      <c r="P32" s="77"/>
      <c r="Q32" s="76"/>
      <c r="R32" s="76"/>
      <c r="S32" s="77"/>
      <c r="T32" s="64"/>
      <c r="U32" s="76"/>
      <c r="V32" s="76"/>
      <c r="W32" s="64"/>
      <c r="X32" s="76"/>
      <c r="Y32" s="77"/>
      <c r="Z32" s="362" t="s">
        <v>71</v>
      </c>
      <c r="AA32" s="363"/>
      <c r="AB32" s="364"/>
      <c r="AC32" s="64"/>
      <c r="AD32" s="76"/>
      <c r="AE32" s="77"/>
      <c r="AI32" s="219"/>
      <c r="AJ32" s="216"/>
      <c r="AK32" s="216"/>
      <c r="AL32" s="216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217"/>
      <c r="AZ32" s="217"/>
      <c r="BA32" s="217"/>
      <c r="BB32" s="47"/>
      <c r="BC32" s="47"/>
      <c r="BD32" s="47"/>
    </row>
    <row r="33" spans="1:56" ht="15" customHeight="1" x14ac:dyDescent="0.15">
      <c r="A33" s="55">
        <v>13</v>
      </c>
      <c r="B33" s="237" t="s">
        <v>53</v>
      </c>
      <c r="C33" s="238"/>
      <c r="D33" s="239"/>
      <c r="E33" s="230"/>
      <c r="F33" s="231"/>
      <c r="G33" s="231"/>
      <c r="H33" s="58" t="s">
        <v>20</v>
      </c>
      <c r="J33" s="322"/>
      <c r="K33" s="359"/>
      <c r="L33" s="360"/>
      <c r="M33" s="361"/>
      <c r="N33" s="73"/>
      <c r="O33" s="47"/>
      <c r="P33" s="78"/>
      <c r="Q33" s="47"/>
      <c r="R33" s="47"/>
      <c r="S33" s="78"/>
      <c r="AI33" s="219"/>
      <c r="AJ33" s="216"/>
      <c r="AK33" s="216"/>
      <c r="AL33" s="216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</row>
    <row r="34" spans="1:56" ht="15" customHeight="1" x14ac:dyDescent="0.15">
      <c r="A34" s="55">
        <v>14</v>
      </c>
      <c r="B34" s="237" t="s">
        <v>54</v>
      </c>
      <c r="C34" s="238"/>
      <c r="D34" s="239"/>
      <c r="E34" s="230"/>
      <c r="F34" s="231"/>
      <c r="G34" s="231"/>
      <c r="H34" s="58" t="s">
        <v>20</v>
      </c>
      <c r="J34" s="322"/>
      <c r="K34" s="73"/>
      <c r="L34" s="47"/>
      <c r="M34" s="47"/>
      <c r="N34" s="294" t="s">
        <v>55</v>
      </c>
      <c r="O34" s="217"/>
      <c r="P34" s="295"/>
      <c r="Q34" s="296">
        <f>労働時間!AE11</f>
        <v>0</v>
      </c>
      <c r="R34" s="297"/>
      <c r="S34" s="298"/>
      <c r="AI34" s="219"/>
      <c r="AJ34" s="47"/>
      <c r="AK34" s="47"/>
      <c r="AL34" s="47"/>
      <c r="AM34" s="217"/>
      <c r="AN34" s="217"/>
      <c r="AO34" s="217"/>
      <c r="AP34" s="210"/>
      <c r="AQ34" s="211"/>
      <c r="AR34" s="211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</row>
    <row r="35" spans="1:56" ht="15" customHeight="1" x14ac:dyDescent="0.15">
      <c r="A35" s="55">
        <v>15</v>
      </c>
      <c r="B35" s="237" t="s">
        <v>98</v>
      </c>
      <c r="C35" s="238"/>
      <c r="D35" s="239"/>
      <c r="E35" s="230"/>
      <c r="F35" s="231"/>
      <c r="G35" s="231"/>
      <c r="H35" s="58" t="s">
        <v>20</v>
      </c>
      <c r="J35" s="323"/>
      <c r="K35" s="64"/>
      <c r="L35" s="76"/>
      <c r="M35" s="76"/>
      <c r="N35" s="64"/>
      <c r="O35" s="76"/>
      <c r="P35" s="77"/>
      <c r="Q35" s="76"/>
      <c r="R35" s="76"/>
      <c r="S35" s="77"/>
      <c r="AI35" s="219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</row>
    <row r="36" spans="1:56" ht="15" customHeight="1" thickBot="1" x14ac:dyDescent="0.2">
      <c r="A36" s="299" t="s">
        <v>56</v>
      </c>
      <c r="B36" s="233"/>
      <c r="C36" s="233"/>
      <c r="D36" s="234"/>
      <c r="E36" s="235">
        <f>SUM(E17:G35)</f>
        <v>0</v>
      </c>
      <c r="F36" s="236"/>
      <c r="G36" s="236"/>
      <c r="H36" s="79" t="s">
        <v>20</v>
      </c>
    </row>
    <row r="37" spans="1:56" ht="15" customHeight="1" thickTop="1" thickBot="1" x14ac:dyDescent="0.2">
      <c r="A37" s="227" t="s">
        <v>57</v>
      </c>
      <c r="B37" s="228"/>
      <c r="C37" s="228"/>
      <c r="D37" s="229"/>
      <c r="E37" s="378">
        <f>E13-E36</f>
        <v>0</v>
      </c>
      <c r="F37" s="379"/>
      <c r="G37" s="379"/>
      <c r="H37" s="68" t="s">
        <v>20</v>
      </c>
    </row>
    <row r="38" spans="1:56" ht="15" customHeight="1" x14ac:dyDescent="0.15">
      <c r="A38" s="292"/>
      <c r="B38" s="292"/>
      <c r="C38" s="292"/>
      <c r="D38" s="292"/>
      <c r="E38" s="293"/>
      <c r="F38" s="293"/>
      <c r="G38" s="293"/>
      <c r="H38" s="80"/>
    </row>
    <row r="39" spans="1:56" ht="15" customHeight="1" x14ac:dyDescent="0.15">
      <c r="A39" s="81"/>
      <c r="B39" s="81"/>
      <c r="C39" s="81"/>
      <c r="D39" s="81"/>
      <c r="E39" s="82"/>
      <c r="F39" s="82"/>
      <c r="G39" s="82"/>
      <c r="H39" s="74"/>
    </row>
    <row r="40" spans="1:56" ht="15" customHeight="1" x14ac:dyDescent="0.15">
      <c r="A40" s="81"/>
      <c r="B40" s="81"/>
      <c r="C40" s="81"/>
      <c r="D40" s="81"/>
      <c r="E40" s="82"/>
      <c r="F40" s="82"/>
      <c r="G40" s="82"/>
      <c r="H40" s="74"/>
    </row>
    <row r="41" spans="1:56" ht="15" customHeight="1" x14ac:dyDescent="0.15">
      <c r="A41" s="81"/>
      <c r="B41" s="81"/>
      <c r="C41" s="81"/>
      <c r="D41" s="81"/>
      <c r="E41" s="82"/>
      <c r="F41" s="82"/>
      <c r="G41" s="82"/>
      <c r="H41" s="74"/>
    </row>
    <row r="42" spans="1:56" s="116" customFormat="1" ht="24.75" customHeight="1" x14ac:dyDescent="0.2">
      <c r="A42" s="376" t="s">
        <v>58</v>
      </c>
      <c r="B42" s="377"/>
      <c r="C42" s="377"/>
      <c r="D42" s="377"/>
      <c r="E42" s="377"/>
      <c r="F42" s="377"/>
      <c r="I42" s="349" t="s">
        <v>73</v>
      </c>
      <c r="J42" s="349"/>
      <c r="L42" s="350">
        <f>L1</f>
        <v>0</v>
      </c>
      <c r="M42" s="350"/>
      <c r="N42" s="350"/>
      <c r="O42" s="350"/>
      <c r="P42" s="350"/>
      <c r="U42" s="117"/>
      <c r="V42" s="117"/>
      <c r="W42" s="117"/>
      <c r="X42" s="117"/>
      <c r="Y42" s="117"/>
      <c r="Z42" s="117"/>
      <c r="AA42" s="117"/>
      <c r="AB42" s="117"/>
      <c r="AH42" s="279" t="s">
        <v>92</v>
      </c>
      <c r="AI42" s="279"/>
      <c r="AJ42" s="280"/>
      <c r="AK42" s="280"/>
      <c r="AL42" s="280"/>
      <c r="AM42" s="280"/>
      <c r="AN42" s="280"/>
      <c r="AO42" s="280"/>
      <c r="AP42" s="280"/>
      <c r="AQ42" s="280"/>
      <c r="AR42" s="280"/>
      <c r="AS42" s="280"/>
      <c r="AT42" s="280"/>
      <c r="AU42" s="280"/>
      <c r="AV42" s="280"/>
      <c r="AW42" s="117"/>
      <c r="AX42" s="117"/>
      <c r="AY42" s="117"/>
      <c r="AZ42" s="117"/>
      <c r="BA42" s="117"/>
      <c r="BB42" s="117"/>
      <c r="BC42" s="117"/>
      <c r="BD42" s="117"/>
    </row>
    <row r="43" spans="1:56" ht="15" customHeight="1" thickBot="1" x14ac:dyDescent="0.2"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</row>
    <row r="44" spans="1:56" ht="15" customHeight="1" thickBot="1" x14ac:dyDescent="0.2">
      <c r="A44" s="351" t="s">
        <v>59</v>
      </c>
      <c r="B44" s="352"/>
      <c r="C44" s="352"/>
      <c r="D44" s="352"/>
      <c r="E44" s="352"/>
      <c r="F44" s="352"/>
      <c r="G44" s="352"/>
      <c r="H44" s="353"/>
      <c r="J44" s="351" t="s">
        <v>14</v>
      </c>
      <c r="K44" s="354"/>
      <c r="L44" s="354"/>
      <c r="M44" s="354"/>
      <c r="N44" s="354"/>
      <c r="O44" s="354"/>
      <c r="P44" s="354"/>
      <c r="Q44" s="354"/>
      <c r="R44" s="354"/>
      <c r="S44" s="354"/>
      <c r="T44" s="354"/>
      <c r="U44" s="354"/>
      <c r="V44" s="354"/>
      <c r="W44" s="354"/>
      <c r="X44" s="354"/>
      <c r="Y44" s="354"/>
      <c r="Z44" s="354"/>
      <c r="AA44" s="354"/>
      <c r="AB44" s="354"/>
      <c r="AC44" s="354"/>
      <c r="AD44" s="354"/>
      <c r="AE44" s="355"/>
      <c r="AH44" s="47"/>
      <c r="AI44" s="276"/>
      <c r="AJ44" s="276"/>
      <c r="AK44" s="276"/>
      <c r="AL44" s="276"/>
      <c r="AM44" s="276"/>
      <c r="AN44" s="276"/>
      <c r="AO44" s="276"/>
      <c r="AP44" s="276"/>
      <c r="AQ44" s="276"/>
      <c r="AR44" s="276"/>
      <c r="AS44" s="276"/>
      <c r="AT44" s="276"/>
      <c r="AU44" s="276"/>
      <c r="AV44" s="276"/>
      <c r="AW44" s="276"/>
      <c r="AX44" s="276"/>
      <c r="AY44" s="276"/>
      <c r="AZ44" s="276"/>
      <c r="BA44" s="276"/>
      <c r="BB44" s="276"/>
      <c r="BC44" s="276"/>
      <c r="BD44" s="276"/>
    </row>
    <row r="45" spans="1:56" ht="15" customHeight="1" thickBot="1" x14ac:dyDescent="0.2"/>
    <row r="46" spans="1:56" ht="15" customHeight="1" thickTop="1" x14ac:dyDescent="0.15">
      <c r="A46" s="271" t="s">
        <v>15</v>
      </c>
      <c r="B46" s="272"/>
      <c r="C46" s="272"/>
      <c r="D46" s="272"/>
      <c r="E46" s="272"/>
      <c r="F46" s="272"/>
      <c r="G46" s="272"/>
      <c r="H46" s="273"/>
      <c r="J46" s="48"/>
      <c r="K46" s="271" t="s">
        <v>16</v>
      </c>
      <c r="L46" s="272"/>
      <c r="M46" s="273"/>
      <c r="N46" s="356">
        <f>AM46</f>
        <v>0</v>
      </c>
      <c r="O46" s="357"/>
      <c r="P46" s="358"/>
      <c r="Q46" s="356">
        <f>AP46</f>
        <v>0</v>
      </c>
      <c r="R46" s="357"/>
      <c r="S46" s="358"/>
      <c r="T46" s="327">
        <f>AS46</f>
        <v>0</v>
      </c>
      <c r="U46" s="328"/>
      <c r="V46" s="329"/>
      <c r="W46" s="346">
        <f>AV46</f>
        <v>0</v>
      </c>
      <c r="X46" s="347"/>
      <c r="Y46" s="348"/>
      <c r="Z46" s="346">
        <f>AY46</f>
        <v>0</v>
      </c>
      <c r="AA46" s="347"/>
      <c r="AB46" s="348"/>
      <c r="AC46" s="277">
        <f>BB46</f>
        <v>0</v>
      </c>
      <c r="AD46" s="253"/>
      <c r="AE46" s="278"/>
      <c r="AI46" s="84"/>
      <c r="AJ46" s="271" t="s">
        <v>16</v>
      </c>
      <c r="AK46" s="272"/>
      <c r="AL46" s="273"/>
      <c r="AM46" s="277"/>
      <c r="AN46" s="253"/>
      <c r="AO46" s="278"/>
      <c r="AP46" s="277"/>
      <c r="AQ46" s="253"/>
      <c r="AR46" s="278"/>
      <c r="AS46" s="277"/>
      <c r="AT46" s="253"/>
      <c r="AU46" s="278"/>
      <c r="AV46" s="277"/>
      <c r="AW46" s="253"/>
      <c r="AX46" s="278"/>
      <c r="AY46" s="277"/>
      <c r="AZ46" s="253"/>
      <c r="BA46" s="278"/>
      <c r="BB46" s="277"/>
      <c r="BC46" s="253"/>
      <c r="BD46" s="254"/>
    </row>
    <row r="47" spans="1:56" ht="15" customHeight="1" thickBot="1" x14ac:dyDescent="0.2">
      <c r="A47" s="49"/>
      <c r="B47" s="255" t="s">
        <v>17</v>
      </c>
      <c r="C47" s="256"/>
      <c r="D47" s="257"/>
      <c r="E47" s="255" t="s">
        <v>18</v>
      </c>
      <c r="F47" s="256"/>
      <c r="G47" s="256"/>
      <c r="H47" s="257"/>
      <c r="J47" s="50"/>
      <c r="K47" s="255" t="s">
        <v>19</v>
      </c>
      <c r="L47" s="256"/>
      <c r="M47" s="257"/>
      <c r="N47" s="267">
        <f>AM47</f>
        <v>0</v>
      </c>
      <c r="O47" s="268"/>
      <c r="P47" s="269"/>
      <c r="Q47" s="267">
        <f>AP47</f>
        <v>0</v>
      </c>
      <c r="R47" s="268"/>
      <c r="S47" s="269"/>
      <c r="T47" s="267">
        <f>AS47</f>
        <v>0</v>
      </c>
      <c r="U47" s="268"/>
      <c r="V47" s="269"/>
      <c r="W47" s="267">
        <f>AV47</f>
        <v>0</v>
      </c>
      <c r="X47" s="268"/>
      <c r="Y47" s="269"/>
      <c r="Z47" s="267">
        <f>AY47</f>
        <v>0</v>
      </c>
      <c r="AA47" s="268"/>
      <c r="AB47" s="269"/>
      <c r="AC47" s="267">
        <f>BB47</f>
        <v>0</v>
      </c>
      <c r="AD47" s="268"/>
      <c r="AE47" s="269"/>
      <c r="AI47" s="85"/>
      <c r="AJ47" s="255" t="s">
        <v>19</v>
      </c>
      <c r="AK47" s="256"/>
      <c r="AL47" s="257"/>
      <c r="AM47" s="267"/>
      <c r="AN47" s="268"/>
      <c r="AO47" s="269"/>
      <c r="AP47" s="267"/>
      <c r="AQ47" s="268"/>
      <c r="AR47" s="269"/>
      <c r="AS47" s="267"/>
      <c r="AT47" s="268"/>
      <c r="AU47" s="269"/>
      <c r="AV47" s="267"/>
      <c r="AW47" s="268"/>
      <c r="AX47" s="269"/>
      <c r="AY47" s="267"/>
      <c r="AZ47" s="268"/>
      <c r="BA47" s="269"/>
      <c r="BB47" s="267"/>
      <c r="BC47" s="268"/>
      <c r="BD47" s="270"/>
    </row>
    <row r="48" spans="1:56" ht="15" customHeight="1" thickTop="1" x14ac:dyDescent="0.15">
      <c r="A48" s="51">
        <v>1</v>
      </c>
      <c r="B48" s="373">
        <f>N46</f>
        <v>0</v>
      </c>
      <c r="C48" s="374"/>
      <c r="D48" s="375"/>
      <c r="E48" s="248">
        <f>N54</f>
        <v>0</v>
      </c>
      <c r="F48" s="249"/>
      <c r="G48" s="249"/>
      <c r="H48" s="52" t="s">
        <v>20</v>
      </c>
      <c r="J48" s="53">
        <v>1</v>
      </c>
      <c r="K48" s="271" t="s">
        <v>21</v>
      </c>
      <c r="L48" s="272"/>
      <c r="M48" s="273"/>
      <c r="N48" s="274"/>
      <c r="O48" s="275"/>
      <c r="P48" s="54" t="s">
        <v>93</v>
      </c>
      <c r="Q48" s="274"/>
      <c r="R48" s="275"/>
      <c r="S48" s="54" t="s">
        <v>93</v>
      </c>
      <c r="T48" s="274"/>
      <c r="U48" s="275"/>
      <c r="V48" s="54" t="s">
        <v>93</v>
      </c>
      <c r="W48" s="274"/>
      <c r="X48" s="275"/>
      <c r="Y48" s="54" t="s">
        <v>93</v>
      </c>
      <c r="Z48" s="274"/>
      <c r="AA48" s="275"/>
      <c r="AB48" s="54" t="s">
        <v>93</v>
      </c>
      <c r="AC48" s="274"/>
      <c r="AD48" s="275"/>
      <c r="AE48" s="54" t="s">
        <v>93</v>
      </c>
      <c r="AI48" s="86"/>
      <c r="AJ48" s="271"/>
      <c r="AK48" s="272"/>
      <c r="AL48" s="273"/>
      <c r="AM48" s="274"/>
      <c r="AN48" s="275"/>
      <c r="AO48" s="54"/>
      <c r="AP48" s="274"/>
      <c r="AQ48" s="275"/>
      <c r="AR48" s="54"/>
      <c r="AS48" s="274"/>
      <c r="AT48" s="275"/>
      <c r="AU48" s="54"/>
      <c r="AV48" s="274"/>
      <c r="AW48" s="275"/>
      <c r="AX48" s="54"/>
      <c r="AY48" s="274"/>
      <c r="AZ48" s="275"/>
      <c r="BA48" s="54"/>
      <c r="BB48" s="274"/>
      <c r="BC48" s="275"/>
      <c r="BD48" s="87"/>
    </row>
    <row r="49" spans="1:56" ht="15" customHeight="1" x14ac:dyDescent="0.15">
      <c r="A49" s="55">
        <v>2</v>
      </c>
      <c r="B49" s="339">
        <f>Q46</f>
        <v>0</v>
      </c>
      <c r="C49" s="340"/>
      <c r="D49" s="341"/>
      <c r="E49" s="230">
        <f>Q54</f>
        <v>0</v>
      </c>
      <c r="F49" s="231"/>
      <c r="G49" s="231"/>
      <c r="H49" s="56" t="s">
        <v>20</v>
      </c>
      <c r="J49" s="57">
        <v>2</v>
      </c>
      <c r="K49" s="264" t="s">
        <v>22</v>
      </c>
      <c r="L49" s="265"/>
      <c r="M49" s="266"/>
      <c r="N49" s="230">
        <f>AM49</f>
        <v>0</v>
      </c>
      <c r="O49" s="231"/>
      <c r="P49" s="56" t="s">
        <v>94</v>
      </c>
      <c r="Q49" s="230">
        <f>AP49</f>
        <v>0</v>
      </c>
      <c r="R49" s="231"/>
      <c r="S49" s="56" t="s">
        <v>94</v>
      </c>
      <c r="T49" s="230">
        <f>AS49</f>
        <v>0</v>
      </c>
      <c r="U49" s="231"/>
      <c r="V49" s="56" t="s">
        <v>94</v>
      </c>
      <c r="W49" s="230">
        <f>AV49</f>
        <v>0</v>
      </c>
      <c r="X49" s="231"/>
      <c r="Y49" s="56" t="s">
        <v>94</v>
      </c>
      <c r="Z49" s="230">
        <f>AY49</f>
        <v>0</v>
      </c>
      <c r="AA49" s="231"/>
      <c r="AB49" s="56" t="s">
        <v>94</v>
      </c>
      <c r="AC49" s="230">
        <f>BB49</f>
        <v>0</v>
      </c>
      <c r="AD49" s="231"/>
      <c r="AE49" s="56" t="s">
        <v>84</v>
      </c>
      <c r="AI49" s="88">
        <v>1</v>
      </c>
      <c r="AJ49" s="264" t="s">
        <v>22</v>
      </c>
      <c r="AK49" s="265"/>
      <c r="AL49" s="266"/>
      <c r="AM49" s="230"/>
      <c r="AN49" s="231"/>
      <c r="AO49" s="56" t="s">
        <v>84</v>
      </c>
      <c r="AP49" s="230"/>
      <c r="AQ49" s="231"/>
      <c r="AR49" s="56" t="s">
        <v>96</v>
      </c>
      <c r="AS49" s="230"/>
      <c r="AT49" s="231"/>
      <c r="AU49" s="56" t="s">
        <v>96</v>
      </c>
      <c r="AV49" s="230"/>
      <c r="AW49" s="231"/>
      <c r="AX49" s="56" t="s">
        <v>96</v>
      </c>
      <c r="AY49" s="230"/>
      <c r="AZ49" s="231"/>
      <c r="BA49" s="56" t="s">
        <v>96</v>
      </c>
      <c r="BB49" s="230"/>
      <c r="BC49" s="231"/>
      <c r="BD49" s="89" t="s">
        <v>96</v>
      </c>
    </row>
    <row r="50" spans="1:56" ht="15" customHeight="1" x14ac:dyDescent="0.15">
      <c r="A50" s="55">
        <v>3</v>
      </c>
      <c r="B50" s="339">
        <f>T46</f>
        <v>0</v>
      </c>
      <c r="C50" s="340"/>
      <c r="D50" s="341"/>
      <c r="E50" s="230">
        <f>T54</f>
        <v>0</v>
      </c>
      <c r="F50" s="231"/>
      <c r="G50" s="231"/>
      <c r="H50" s="56" t="s">
        <v>20</v>
      </c>
      <c r="J50" s="57">
        <v>3</v>
      </c>
      <c r="K50" s="245" t="s">
        <v>23</v>
      </c>
      <c r="L50" s="246"/>
      <c r="M50" s="247"/>
      <c r="N50" s="230">
        <f>ROUNDDOWN(N48*N49/10,0)</f>
        <v>0</v>
      </c>
      <c r="O50" s="231"/>
      <c r="P50" s="56" t="s">
        <v>94</v>
      </c>
      <c r="Q50" s="230">
        <f>ROUNDDOWN(Q48*Q49/10,0)</f>
        <v>0</v>
      </c>
      <c r="R50" s="231"/>
      <c r="S50" s="56" t="s">
        <v>94</v>
      </c>
      <c r="T50" s="230">
        <f>ROUNDDOWN(T48*T49/10,0)</f>
        <v>0</v>
      </c>
      <c r="U50" s="231"/>
      <c r="V50" s="56" t="s">
        <v>94</v>
      </c>
      <c r="W50" s="230">
        <f>ROUNDDOWN(W48*W49/10,0)</f>
        <v>0</v>
      </c>
      <c r="X50" s="231"/>
      <c r="Y50" s="56" t="s">
        <v>94</v>
      </c>
      <c r="Z50" s="230">
        <f>ROUNDDOWN(Z48*Z49/10,0)</f>
        <v>0</v>
      </c>
      <c r="AA50" s="231"/>
      <c r="AB50" s="56" t="s">
        <v>94</v>
      </c>
      <c r="AC50" s="230">
        <f>ROUNDDOWN(AC48*AC49/10,0)</f>
        <v>0</v>
      </c>
      <c r="AD50" s="231"/>
      <c r="AE50" s="56" t="s">
        <v>85</v>
      </c>
      <c r="AI50" s="88">
        <v>2</v>
      </c>
      <c r="AJ50" s="245" t="s">
        <v>23</v>
      </c>
      <c r="AK50" s="246"/>
      <c r="AL50" s="247"/>
      <c r="AM50" s="230">
        <f>AM49</f>
        <v>0</v>
      </c>
      <c r="AN50" s="231"/>
      <c r="AO50" s="56" t="s">
        <v>94</v>
      </c>
      <c r="AP50" s="230">
        <f>AP49</f>
        <v>0</v>
      </c>
      <c r="AQ50" s="231"/>
      <c r="AR50" s="56" t="s">
        <v>94</v>
      </c>
      <c r="AS50" s="230">
        <f>AS49</f>
        <v>0</v>
      </c>
      <c r="AT50" s="231"/>
      <c r="AU50" s="56" t="s">
        <v>94</v>
      </c>
      <c r="AV50" s="230">
        <f>AV49</f>
        <v>0</v>
      </c>
      <c r="AW50" s="231"/>
      <c r="AX50" s="56" t="s">
        <v>94</v>
      </c>
      <c r="AY50" s="230">
        <f>AY49</f>
        <v>0</v>
      </c>
      <c r="AZ50" s="231"/>
      <c r="BA50" s="56" t="s">
        <v>94</v>
      </c>
      <c r="BB50" s="230">
        <f>BB49</f>
        <v>0</v>
      </c>
      <c r="BC50" s="231"/>
      <c r="BD50" s="89" t="s">
        <v>94</v>
      </c>
    </row>
    <row r="51" spans="1:56" ht="15" customHeight="1" x14ac:dyDescent="0.15">
      <c r="A51" s="55">
        <v>4</v>
      </c>
      <c r="B51" s="339">
        <f>W46</f>
        <v>0</v>
      </c>
      <c r="C51" s="340"/>
      <c r="D51" s="341"/>
      <c r="E51" s="230">
        <f>W54</f>
        <v>0</v>
      </c>
      <c r="F51" s="231"/>
      <c r="G51" s="231"/>
      <c r="H51" s="58" t="s">
        <v>20</v>
      </c>
      <c r="J51" s="57">
        <v>4</v>
      </c>
      <c r="K51" s="245" t="s">
        <v>24</v>
      </c>
      <c r="L51" s="246"/>
      <c r="M51" s="247"/>
      <c r="N51" s="230">
        <f>AM51</f>
        <v>0</v>
      </c>
      <c r="O51" s="231"/>
      <c r="P51" s="56" t="s">
        <v>95</v>
      </c>
      <c r="Q51" s="230">
        <f>AP51</f>
        <v>0</v>
      </c>
      <c r="R51" s="231"/>
      <c r="S51" s="56" t="s">
        <v>95</v>
      </c>
      <c r="T51" s="230">
        <f>AS51</f>
        <v>0</v>
      </c>
      <c r="U51" s="231"/>
      <c r="V51" s="56" t="s">
        <v>95</v>
      </c>
      <c r="W51" s="230">
        <f>AV51</f>
        <v>0</v>
      </c>
      <c r="X51" s="231"/>
      <c r="Y51" s="56" t="s">
        <v>95</v>
      </c>
      <c r="Z51" s="230">
        <f>AY51</f>
        <v>0</v>
      </c>
      <c r="AA51" s="231"/>
      <c r="AB51" s="56" t="s">
        <v>95</v>
      </c>
      <c r="AC51" s="230">
        <f>BB51</f>
        <v>0</v>
      </c>
      <c r="AD51" s="231"/>
      <c r="AE51" s="56" t="s">
        <v>20</v>
      </c>
      <c r="AI51" s="88">
        <v>3</v>
      </c>
      <c r="AJ51" s="245" t="s">
        <v>24</v>
      </c>
      <c r="AK51" s="246"/>
      <c r="AL51" s="247"/>
      <c r="AM51" s="230"/>
      <c r="AN51" s="231"/>
      <c r="AO51" s="56" t="s">
        <v>20</v>
      </c>
      <c r="AP51" s="230"/>
      <c r="AQ51" s="231"/>
      <c r="AR51" s="56" t="s">
        <v>20</v>
      </c>
      <c r="AS51" s="230"/>
      <c r="AT51" s="231"/>
      <c r="AU51" s="56" t="s">
        <v>20</v>
      </c>
      <c r="AV51" s="230"/>
      <c r="AW51" s="231"/>
      <c r="AX51" s="56" t="s">
        <v>20</v>
      </c>
      <c r="AY51" s="230"/>
      <c r="AZ51" s="231"/>
      <c r="BA51" s="56" t="s">
        <v>20</v>
      </c>
      <c r="BB51" s="230"/>
      <c r="BC51" s="231"/>
      <c r="BD51" s="89" t="s">
        <v>20</v>
      </c>
    </row>
    <row r="52" spans="1:56" ht="15" customHeight="1" x14ac:dyDescent="0.15">
      <c r="A52" s="55">
        <v>5</v>
      </c>
      <c r="B52" s="339">
        <f>Z46</f>
        <v>0</v>
      </c>
      <c r="C52" s="340"/>
      <c r="D52" s="341"/>
      <c r="E52" s="230">
        <f>Z54</f>
        <v>0</v>
      </c>
      <c r="F52" s="231"/>
      <c r="G52" s="231"/>
      <c r="H52" s="58" t="s">
        <v>20</v>
      </c>
      <c r="J52" s="57">
        <v>5</v>
      </c>
      <c r="K52" s="245" t="s">
        <v>25</v>
      </c>
      <c r="L52" s="246"/>
      <c r="M52" s="247"/>
      <c r="N52" s="230">
        <f>ROUNDDOWN(N50*N51,0)</f>
        <v>0</v>
      </c>
      <c r="O52" s="231"/>
      <c r="P52" s="56" t="s">
        <v>95</v>
      </c>
      <c r="Q52" s="230">
        <f>ROUNDDOWN(Q50*Q51,0)</f>
        <v>0</v>
      </c>
      <c r="R52" s="231"/>
      <c r="S52" s="56" t="s">
        <v>95</v>
      </c>
      <c r="T52" s="230">
        <f>ROUNDDOWN(T50*T51,0)</f>
        <v>0</v>
      </c>
      <c r="U52" s="231"/>
      <c r="V52" s="56" t="s">
        <v>95</v>
      </c>
      <c r="W52" s="230">
        <f>ROUNDDOWN(W50*W51,0)</f>
        <v>0</v>
      </c>
      <c r="X52" s="231"/>
      <c r="Y52" s="56" t="s">
        <v>95</v>
      </c>
      <c r="Z52" s="344">
        <f>ROUNDDOWN(Z50*Z51,0)</f>
        <v>0</v>
      </c>
      <c r="AA52" s="345"/>
      <c r="AB52" s="56" t="s">
        <v>95</v>
      </c>
      <c r="AC52" s="230">
        <f>ROUNDDOWN(AC50*AC51,0)</f>
        <v>0</v>
      </c>
      <c r="AD52" s="231"/>
      <c r="AE52" s="56" t="s">
        <v>20</v>
      </c>
      <c r="AI52" s="88">
        <v>4</v>
      </c>
      <c r="AJ52" s="245" t="s">
        <v>25</v>
      </c>
      <c r="AK52" s="246"/>
      <c r="AL52" s="247"/>
      <c r="AM52" s="230">
        <f>AM50*AM51</f>
        <v>0</v>
      </c>
      <c r="AN52" s="231"/>
      <c r="AO52" s="56" t="s">
        <v>95</v>
      </c>
      <c r="AP52" s="230">
        <f>AP50*AP51</f>
        <v>0</v>
      </c>
      <c r="AQ52" s="231"/>
      <c r="AR52" s="56" t="s">
        <v>95</v>
      </c>
      <c r="AS52" s="230">
        <f>AS50*AS51</f>
        <v>0</v>
      </c>
      <c r="AT52" s="231"/>
      <c r="AU52" s="56" t="s">
        <v>95</v>
      </c>
      <c r="AV52" s="230">
        <f>AV50*AV51</f>
        <v>0</v>
      </c>
      <c r="AW52" s="231"/>
      <c r="AX52" s="56" t="s">
        <v>95</v>
      </c>
      <c r="AY52" s="230">
        <f>AY50*AY51</f>
        <v>0</v>
      </c>
      <c r="AZ52" s="231"/>
      <c r="BA52" s="56" t="s">
        <v>95</v>
      </c>
      <c r="BB52" s="230">
        <f>BB50*BB51</f>
        <v>0</v>
      </c>
      <c r="BC52" s="231"/>
      <c r="BD52" s="89" t="s">
        <v>95</v>
      </c>
    </row>
    <row r="53" spans="1:56" ht="15" customHeight="1" x14ac:dyDescent="0.15">
      <c r="A53" s="55">
        <v>6</v>
      </c>
      <c r="B53" s="339">
        <f>AC46</f>
        <v>0</v>
      </c>
      <c r="C53" s="340"/>
      <c r="D53" s="341"/>
      <c r="E53" s="342">
        <f>AC54</f>
        <v>0</v>
      </c>
      <c r="F53" s="343"/>
      <c r="G53" s="343"/>
      <c r="H53" s="58" t="s">
        <v>20</v>
      </c>
      <c r="J53" s="57">
        <v>6</v>
      </c>
      <c r="K53" s="59"/>
      <c r="L53" s="59"/>
      <c r="M53" s="60"/>
      <c r="N53" s="230"/>
      <c r="O53" s="231"/>
      <c r="P53" s="56"/>
      <c r="Q53" s="230"/>
      <c r="R53" s="231"/>
      <c r="S53" s="56"/>
      <c r="T53" s="230"/>
      <c r="U53" s="231"/>
      <c r="V53" s="56"/>
      <c r="W53" s="230"/>
      <c r="X53" s="231"/>
      <c r="Y53" s="56"/>
      <c r="Z53" s="230"/>
      <c r="AA53" s="231"/>
      <c r="AB53" s="56"/>
      <c r="AC53" s="230"/>
      <c r="AD53" s="231"/>
      <c r="AE53" s="56"/>
      <c r="AI53" s="88"/>
      <c r="AJ53" s="59"/>
      <c r="AK53" s="59"/>
      <c r="AL53" s="60"/>
      <c r="AM53" s="230"/>
      <c r="AN53" s="231"/>
      <c r="AO53" s="56"/>
      <c r="AP53" s="230"/>
      <c r="AQ53" s="231"/>
      <c r="AR53" s="56"/>
      <c r="AS53" s="230"/>
      <c r="AT53" s="231"/>
      <c r="AU53" s="56"/>
      <c r="AV53" s="230"/>
      <c r="AW53" s="231"/>
      <c r="AX53" s="56"/>
      <c r="AY53" s="230"/>
      <c r="AZ53" s="231"/>
      <c r="BA53" s="56"/>
      <c r="BB53" s="230"/>
      <c r="BC53" s="231"/>
      <c r="BD53" s="89"/>
    </row>
    <row r="54" spans="1:56" ht="15" customHeight="1" thickBot="1" x14ac:dyDescent="0.2">
      <c r="A54" s="336" t="s">
        <v>26</v>
      </c>
      <c r="B54" s="337"/>
      <c r="C54" s="337"/>
      <c r="D54" s="338"/>
      <c r="E54" s="235">
        <f>SUM(E48:G53)</f>
        <v>0</v>
      </c>
      <c r="F54" s="236"/>
      <c r="G54" s="236"/>
      <c r="H54" s="61" t="s">
        <v>20</v>
      </c>
      <c r="J54" s="284" t="s">
        <v>27</v>
      </c>
      <c r="K54" s="262"/>
      <c r="L54" s="262"/>
      <c r="M54" s="263"/>
      <c r="N54" s="235">
        <f>SUM(N52)</f>
        <v>0</v>
      </c>
      <c r="O54" s="236"/>
      <c r="P54" s="61" t="s">
        <v>95</v>
      </c>
      <c r="Q54" s="235">
        <f>SUM(Q52)</f>
        <v>0</v>
      </c>
      <c r="R54" s="236"/>
      <c r="S54" s="61" t="s">
        <v>95</v>
      </c>
      <c r="T54" s="235">
        <f>SUM(T52)</f>
        <v>0</v>
      </c>
      <c r="U54" s="236"/>
      <c r="V54" s="61" t="s">
        <v>95</v>
      </c>
      <c r="W54" s="235">
        <f>SUM(W52)</f>
        <v>0</v>
      </c>
      <c r="X54" s="236"/>
      <c r="Y54" s="61" t="s">
        <v>95</v>
      </c>
      <c r="Z54" s="334">
        <f>SUM(Z52)</f>
        <v>0</v>
      </c>
      <c r="AA54" s="335"/>
      <c r="AB54" s="61" t="s">
        <v>95</v>
      </c>
      <c r="AC54" s="235">
        <f>SUM(AC52)</f>
        <v>0</v>
      </c>
      <c r="AD54" s="236"/>
      <c r="AE54" s="61" t="s">
        <v>20</v>
      </c>
      <c r="AI54" s="261" t="s">
        <v>27</v>
      </c>
      <c r="AJ54" s="262"/>
      <c r="AK54" s="262"/>
      <c r="AL54" s="263"/>
      <c r="AM54" s="235">
        <f>SUM(AM52)</f>
        <v>0</v>
      </c>
      <c r="AN54" s="236"/>
      <c r="AO54" s="61" t="s">
        <v>95</v>
      </c>
      <c r="AP54" s="235">
        <f>SUM(AP52)</f>
        <v>0</v>
      </c>
      <c r="AQ54" s="236"/>
      <c r="AR54" s="61" t="s">
        <v>95</v>
      </c>
      <c r="AS54" s="235">
        <f>SUM(AS52)</f>
        <v>0</v>
      </c>
      <c r="AT54" s="236"/>
      <c r="AU54" s="61" t="s">
        <v>95</v>
      </c>
      <c r="AV54" s="235">
        <f>SUM(AV52)</f>
        <v>0</v>
      </c>
      <c r="AW54" s="236"/>
      <c r="AX54" s="61" t="s">
        <v>95</v>
      </c>
      <c r="AY54" s="235">
        <f>SUM(AY52)</f>
        <v>0</v>
      </c>
      <c r="AZ54" s="236"/>
      <c r="BA54" s="61" t="s">
        <v>95</v>
      </c>
      <c r="BB54" s="235">
        <f>BB52</f>
        <v>0</v>
      </c>
      <c r="BC54" s="236"/>
      <c r="BD54" s="90" t="s">
        <v>95</v>
      </c>
    </row>
    <row r="55" spans="1:56" ht="15" customHeight="1" thickTop="1" thickBot="1" x14ac:dyDescent="0.2"/>
    <row r="56" spans="1:56" ht="15" customHeight="1" thickTop="1" x14ac:dyDescent="0.15">
      <c r="A56" s="271" t="s">
        <v>28</v>
      </c>
      <c r="B56" s="272"/>
      <c r="C56" s="272"/>
      <c r="D56" s="272"/>
      <c r="E56" s="272"/>
      <c r="F56" s="272"/>
      <c r="G56" s="272"/>
      <c r="H56" s="273"/>
      <c r="J56" s="51" t="s">
        <v>86</v>
      </c>
      <c r="K56" s="62"/>
      <c r="L56" s="62"/>
      <c r="M56" s="62"/>
      <c r="N56" s="253"/>
      <c r="O56" s="253"/>
      <c r="P56" s="253"/>
      <c r="Q56" s="253"/>
      <c r="R56" s="253"/>
      <c r="S56" s="253"/>
      <c r="T56" s="253"/>
      <c r="U56" s="253"/>
      <c r="V56" s="253"/>
      <c r="W56" s="253"/>
      <c r="X56" s="253"/>
      <c r="Y56" s="253"/>
      <c r="Z56" s="253"/>
      <c r="AA56" s="253"/>
      <c r="AB56" s="253"/>
      <c r="AC56" s="253"/>
      <c r="AD56" s="253"/>
      <c r="AE56" s="278"/>
      <c r="AI56" s="91" t="s">
        <v>86</v>
      </c>
      <c r="AJ56" s="62"/>
      <c r="AK56" s="62"/>
      <c r="AL56" s="62"/>
      <c r="AM56" s="253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  <c r="BC56" s="253"/>
      <c r="BD56" s="254"/>
    </row>
    <row r="57" spans="1:56" ht="15" customHeight="1" thickBot="1" x14ac:dyDescent="0.2">
      <c r="A57" s="63"/>
      <c r="B57" s="255" t="s">
        <v>29</v>
      </c>
      <c r="C57" s="256"/>
      <c r="D57" s="257"/>
      <c r="E57" s="255" t="s">
        <v>18</v>
      </c>
      <c r="F57" s="256"/>
      <c r="G57" s="256"/>
      <c r="H57" s="257"/>
      <c r="J57" s="50" t="s">
        <v>30</v>
      </c>
      <c r="K57" s="255" t="s">
        <v>29</v>
      </c>
      <c r="L57" s="256"/>
      <c r="M57" s="257"/>
      <c r="N57" s="255" t="s">
        <v>18</v>
      </c>
      <c r="O57" s="258"/>
      <c r="P57" s="259"/>
      <c r="Q57" s="255" t="s">
        <v>18</v>
      </c>
      <c r="R57" s="258"/>
      <c r="S57" s="259"/>
      <c r="T57" s="255" t="s">
        <v>18</v>
      </c>
      <c r="U57" s="258"/>
      <c r="V57" s="259"/>
      <c r="W57" s="255" t="s">
        <v>18</v>
      </c>
      <c r="X57" s="258"/>
      <c r="Y57" s="259"/>
      <c r="Z57" s="255" t="s">
        <v>18</v>
      </c>
      <c r="AA57" s="258"/>
      <c r="AB57" s="259"/>
      <c r="AC57" s="255" t="s">
        <v>18</v>
      </c>
      <c r="AD57" s="258"/>
      <c r="AE57" s="259"/>
      <c r="AI57" s="85" t="s">
        <v>30</v>
      </c>
      <c r="AJ57" s="255" t="s">
        <v>29</v>
      </c>
      <c r="AK57" s="256"/>
      <c r="AL57" s="257"/>
      <c r="AM57" s="255" t="s">
        <v>18</v>
      </c>
      <c r="AN57" s="258"/>
      <c r="AO57" s="259"/>
      <c r="AP57" s="255" t="s">
        <v>18</v>
      </c>
      <c r="AQ57" s="258"/>
      <c r="AR57" s="259"/>
      <c r="AS57" s="255" t="s">
        <v>18</v>
      </c>
      <c r="AT57" s="258"/>
      <c r="AU57" s="259"/>
      <c r="AV57" s="255" t="s">
        <v>18</v>
      </c>
      <c r="AW57" s="258"/>
      <c r="AX57" s="259"/>
      <c r="AY57" s="255" t="s">
        <v>18</v>
      </c>
      <c r="AZ57" s="258"/>
      <c r="BA57" s="259"/>
      <c r="BB57" s="255" t="s">
        <v>18</v>
      </c>
      <c r="BC57" s="258"/>
      <c r="BD57" s="260"/>
    </row>
    <row r="58" spans="1:56" ht="15" customHeight="1" thickTop="1" x14ac:dyDescent="0.15">
      <c r="A58" s="64">
        <v>1</v>
      </c>
      <c r="B58" s="250" t="s">
        <v>31</v>
      </c>
      <c r="C58" s="251"/>
      <c r="D58" s="252"/>
      <c r="E58" s="248">
        <f>SUM(N58:AD58)</f>
        <v>0</v>
      </c>
      <c r="F58" s="249"/>
      <c r="G58" s="249"/>
      <c r="H58" s="65" t="s">
        <v>20</v>
      </c>
      <c r="J58" s="53">
        <v>1</v>
      </c>
      <c r="K58" s="250" t="s">
        <v>31</v>
      </c>
      <c r="L58" s="251"/>
      <c r="M58" s="252"/>
      <c r="N58" s="248">
        <f>ROUNDDOWN($N$48*0.1*AM58,0)</f>
        <v>0</v>
      </c>
      <c r="O58" s="249"/>
      <c r="P58" s="66" t="s">
        <v>95</v>
      </c>
      <c r="Q58" s="248">
        <f>ROUNDDOWN($Q$48*0.1*AP58,0)</f>
        <v>0</v>
      </c>
      <c r="R58" s="249"/>
      <c r="S58" s="66" t="s">
        <v>95</v>
      </c>
      <c r="T58" s="248">
        <f>ROUNDDOWN($T$48*0.1*AS58,0)</f>
        <v>0</v>
      </c>
      <c r="U58" s="249"/>
      <c r="V58" s="66" t="s">
        <v>95</v>
      </c>
      <c r="W58" s="248">
        <f>ROUNDDOWN($W$48*0.1*AV58,0)</f>
        <v>0</v>
      </c>
      <c r="X58" s="249"/>
      <c r="Y58" s="66" t="s">
        <v>95</v>
      </c>
      <c r="Z58" s="248">
        <f>ROUNDDOWN($Z$48*0.1*AY58,0)</f>
        <v>0</v>
      </c>
      <c r="AA58" s="249"/>
      <c r="AB58" s="66" t="s">
        <v>95</v>
      </c>
      <c r="AC58" s="248">
        <f>ROUNDDOWN($AC$48*0.1*BB58,0)</f>
        <v>0</v>
      </c>
      <c r="AD58" s="249"/>
      <c r="AE58" s="66" t="s">
        <v>95</v>
      </c>
      <c r="AI58" s="86">
        <v>1</v>
      </c>
      <c r="AJ58" s="250" t="s">
        <v>31</v>
      </c>
      <c r="AK58" s="251"/>
      <c r="AL58" s="252"/>
      <c r="AM58" s="248"/>
      <c r="AN58" s="249"/>
      <c r="AO58" s="66" t="s">
        <v>20</v>
      </c>
      <c r="AP58" s="248"/>
      <c r="AQ58" s="249"/>
      <c r="AR58" s="66" t="s">
        <v>20</v>
      </c>
      <c r="AS58" s="248"/>
      <c r="AT58" s="249"/>
      <c r="AU58" s="66" t="s">
        <v>20</v>
      </c>
      <c r="AV58" s="248"/>
      <c r="AW58" s="249"/>
      <c r="AX58" s="66" t="s">
        <v>20</v>
      </c>
      <c r="AY58" s="248"/>
      <c r="AZ58" s="249"/>
      <c r="BA58" s="66" t="s">
        <v>20</v>
      </c>
      <c r="BB58" s="248"/>
      <c r="BC58" s="249"/>
      <c r="BD58" s="92" t="s">
        <v>20</v>
      </c>
    </row>
    <row r="59" spans="1:56" ht="15" customHeight="1" x14ac:dyDescent="0.15">
      <c r="A59" s="55">
        <v>2</v>
      </c>
      <c r="B59" s="245" t="s">
        <v>32</v>
      </c>
      <c r="C59" s="246"/>
      <c r="D59" s="247"/>
      <c r="E59" s="230">
        <f>SUM(N59:AD59)</f>
        <v>0</v>
      </c>
      <c r="F59" s="231"/>
      <c r="G59" s="231"/>
      <c r="H59" s="56" t="s">
        <v>20</v>
      </c>
      <c r="J59" s="57">
        <v>2</v>
      </c>
      <c r="K59" s="245" t="s">
        <v>32</v>
      </c>
      <c r="L59" s="246"/>
      <c r="M59" s="247"/>
      <c r="N59" s="230">
        <f t="shared" ref="N59:N65" si="7">ROUNDDOWN($N$48*0.1*AM59,0)</f>
        <v>0</v>
      </c>
      <c r="O59" s="231"/>
      <c r="P59" s="56" t="s">
        <v>95</v>
      </c>
      <c r="Q59" s="230">
        <f t="shared" ref="Q59:Q65" si="8">ROUNDDOWN($Q$48*0.1*AP59,0)</f>
        <v>0</v>
      </c>
      <c r="R59" s="231"/>
      <c r="S59" s="56" t="s">
        <v>95</v>
      </c>
      <c r="T59" s="230">
        <f t="shared" ref="T59:T65" si="9">ROUNDDOWN($T$48*0.1*AS59,0)</f>
        <v>0</v>
      </c>
      <c r="U59" s="231"/>
      <c r="V59" s="56" t="s">
        <v>95</v>
      </c>
      <c r="W59" s="230">
        <f t="shared" ref="W59:W65" si="10">ROUNDDOWN($W$48*0.1*AV59,0)</f>
        <v>0</v>
      </c>
      <c r="X59" s="231"/>
      <c r="Y59" s="56" t="s">
        <v>95</v>
      </c>
      <c r="Z59" s="230">
        <f t="shared" ref="Z59:Z65" si="11">ROUNDDOWN($Z$48*0.1*AY59,0)</f>
        <v>0</v>
      </c>
      <c r="AA59" s="231"/>
      <c r="AB59" s="56" t="s">
        <v>95</v>
      </c>
      <c r="AC59" s="230">
        <f t="shared" ref="AC59:AC65" si="12">ROUNDDOWN($AC$48*0.1*BB59,0)</f>
        <v>0</v>
      </c>
      <c r="AD59" s="231"/>
      <c r="AE59" s="56" t="s">
        <v>95</v>
      </c>
      <c r="AI59" s="88">
        <v>2</v>
      </c>
      <c r="AJ59" s="245" t="s">
        <v>32</v>
      </c>
      <c r="AK59" s="246"/>
      <c r="AL59" s="247"/>
      <c r="AM59" s="230"/>
      <c r="AN59" s="231"/>
      <c r="AO59" s="56" t="s">
        <v>20</v>
      </c>
      <c r="AP59" s="230"/>
      <c r="AQ59" s="231"/>
      <c r="AR59" s="56" t="s">
        <v>20</v>
      </c>
      <c r="AS59" s="230"/>
      <c r="AT59" s="231"/>
      <c r="AU59" s="56" t="s">
        <v>20</v>
      </c>
      <c r="AV59" s="230"/>
      <c r="AW59" s="231"/>
      <c r="AX59" s="56" t="s">
        <v>20</v>
      </c>
      <c r="AY59" s="230"/>
      <c r="AZ59" s="231"/>
      <c r="BA59" s="56" t="s">
        <v>20</v>
      </c>
      <c r="BB59" s="230"/>
      <c r="BC59" s="231"/>
      <c r="BD59" s="89" t="s">
        <v>20</v>
      </c>
    </row>
    <row r="60" spans="1:56" ht="15" customHeight="1" x14ac:dyDescent="0.15">
      <c r="A60" s="55">
        <v>3</v>
      </c>
      <c r="B60" s="245" t="s">
        <v>33</v>
      </c>
      <c r="C60" s="246"/>
      <c r="D60" s="247"/>
      <c r="E60" s="230">
        <f t="shared" ref="E60:E65" si="13">SUM(N60:AD60)</f>
        <v>0</v>
      </c>
      <c r="F60" s="231"/>
      <c r="G60" s="231"/>
      <c r="H60" s="56" t="s">
        <v>20</v>
      </c>
      <c r="J60" s="57">
        <v>3</v>
      </c>
      <c r="K60" s="245" t="s">
        <v>33</v>
      </c>
      <c r="L60" s="246"/>
      <c r="M60" s="247"/>
      <c r="N60" s="230">
        <f t="shared" si="7"/>
        <v>0</v>
      </c>
      <c r="O60" s="231"/>
      <c r="P60" s="56" t="s">
        <v>95</v>
      </c>
      <c r="Q60" s="230">
        <f t="shared" si="8"/>
        <v>0</v>
      </c>
      <c r="R60" s="231"/>
      <c r="S60" s="56" t="s">
        <v>95</v>
      </c>
      <c r="T60" s="230">
        <f t="shared" si="9"/>
        <v>0</v>
      </c>
      <c r="U60" s="231"/>
      <c r="V60" s="56" t="s">
        <v>95</v>
      </c>
      <c r="W60" s="230">
        <f t="shared" si="10"/>
        <v>0</v>
      </c>
      <c r="X60" s="231"/>
      <c r="Y60" s="56" t="s">
        <v>95</v>
      </c>
      <c r="Z60" s="230">
        <f t="shared" si="11"/>
        <v>0</v>
      </c>
      <c r="AA60" s="231"/>
      <c r="AB60" s="56" t="s">
        <v>95</v>
      </c>
      <c r="AC60" s="230">
        <f t="shared" si="12"/>
        <v>0</v>
      </c>
      <c r="AD60" s="231"/>
      <c r="AE60" s="56" t="s">
        <v>95</v>
      </c>
      <c r="AI60" s="88">
        <v>3</v>
      </c>
      <c r="AJ60" s="245" t="s">
        <v>33</v>
      </c>
      <c r="AK60" s="246"/>
      <c r="AL60" s="247"/>
      <c r="AM60" s="230"/>
      <c r="AN60" s="231"/>
      <c r="AO60" s="56" t="s">
        <v>20</v>
      </c>
      <c r="AP60" s="230"/>
      <c r="AQ60" s="231"/>
      <c r="AR60" s="56" t="s">
        <v>20</v>
      </c>
      <c r="AS60" s="230"/>
      <c r="AT60" s="231"/>
      <c r="AU60" s="56" t="s">
        <v>20</v>
      </c>
      <c r="AV60" s="230"/>
      <c r="AW60" s="231"/>
      <c r="AX60" s="56" t="s">
        <v>20</v>
      </c>
      <c r="AY60" s="230"/>
      <c r="AZ60" s="231"/>
      <c r="BA60" s="56" t="s">
        <v>20</v>
      </c>
      <c r="BB60" s="230"/>
      <c r="BC60" s="231"/>
      <c r="BD60" s="89" t="s">
        <v>20</v>
      </c>
    </row>
    <row r="61" spans="1:56" ht="15" customHeight="1" x14ac:dyDescent="0.15">
      <c r="A61" s="55">
        <v>4</v>
      </c>
      <c r="B61" s="237" t="s">
        <v>34</v>
      </c>
      <c r="C61" s="243"/>
      <c r="D61" s="244"/>
      <c r="E61" s="230">
        <f t="shared" si="13"/>
        <v>0</v>
      </c>
      <c r="F61" s="231"/>
      <c r="G61" s="231"/>
      <c r="H61" s="56" t="s">
        <v>20</v>
      </c>
      <c r="J61" s="57">
        <v>4</v>
      </c>
      <c r="K61" s="237" t="s">
        <v>34</v>
      </c>
      <c r="L61" s="243"/>
      <c r="M61" s="244"/>
      <c r="N61" s="230">
        <f t="shared" si="7"/>
        <v>0</v>
      </c>
      <c r="O61" s="231"/>
      <c r="P61" s="56" t="s">
        <v>95</v>
      </c>
      <c r="Q61" s="230">
        <f t="shared" si="8"/>
        <v>0</v>
      </c>
      <c r="R61" s="231"/>
      <c r="S61" s="56" t="s">
        <v>95</v>
      </c>
      <c r="T61" s="230">
        <f t="shared" si="9"/>
        <v>0</v>
      </c>
      <c r="U61" s="231"/>
      <c r="V61" s="56" t="s">
        <v>95</v>
      </c>
      <c r="W61" s="230">
        <f t="shared" si="10"/>
        <v>0</v>
      </c>
      <c r="X61" s="231"/>
      <c r="Y61" s="56" t="s">
        <v>95</v>
      </c>
      <c r="Z61" s="230">
        <f t="shared" si="11"/>
        <v>0</v>
      </c>
      <c r="AA61" s="231"/>
      <c r="AB61" s="56" t="s">
        <v>95</v>
      </c>
      <c r="AC61" s="230">
        <f t="shared" si="12"/>
        <v>0</v>
      </c>
      <c r="AD61" s="231"/>
      <c r="AE61" s="56" t="s">
        <v>95</v>
      </c>
      <c r="AI61" s="88">
        <v>4</v>
      </c>
      <c r="AJ61" s="237" t="s">
        <v>34</v>
      </c>
      <c r="AK61" s="243"/>
      <c r="AL61" s="244"/>
      <c r="AM61" s="230"/>
      <c r="AN61" s="231"/>
      <c r="AO61" s="56" t="s">
        <v>20</v>
      </c>
      <c r="AP61" s="230"/>
      <c r="AQ61" s="231"/>
      <c r="AR61" s="56" t="s">
        <v>20</v>
      </c>
      <c r="AS61" s="230"/>
      <c r="AT61" s="231"/>
      <c r="AU61" s="56" t="s">
        <v>20</v>
      </c>
      <c r="AV61" s="230"/>
      <c r="AW61" s="231"/>
      <c r="AX61" s="56" t="s">
        <v>20</v>
      </c>
      <c r="AY61" s="230"/>
      <c r="AZ61" s="231"/>
      <c r="BA61" s="56" t="s">
        <v>20</v>
      </c>
      <c r="BB61" s="230"/>
      <c r="BC61" s="231"/>
      <c r="BD61" s="89" t="s">
        <v>20</v>
      </c>
    </row>
    <row r="62" spans="1:56" ht="15" customHeight="1" x14ac:dyDescent="0.15">
      <c r="A62" s="55">
        <v>5</v>
      </c>
      <c r="B62" s="237" t="s">
        <v>35</v>
      </c>
      <c r="C62" s="238"/>
      <c r="D62" s="239"/>
      <c r="E62" s="230">
        <f t="shared" si="13"/>
        <v>0</v>
      </c>
      <c r="F62" s="231"/>
      <c r="G62" s="231"/>
      <c r="H62" s="56" t="s">
        <v>20</v>
      </c>
      <c r="J62" s="57">
        <v>5</v>
      </c>
      <c r="K62" s="237" t="s">
        <v>35</v>
      </c>
      <c r="L62" s="238"/>
      <c r="M62" s="239"/>
      <c r="N62" s="230">
        <f t="shared" si="7"/>
        <v>0</v>
      </c>
      <c r="O62" s="231"/>
      <c r="P62" s="56" t="s">
        <v>95</v>
      </c>
      <c r="Q62" s="230">
        <f t="shared" si="8"/>
        <v>0</v>
      </c>
      <c r="R62" s="231"/>
      <c r="S62" s="56" t="s">
        <v>95</v>
      </c>
      <c r="T62" s="230">
        <f t="shared" si="9"/>
        <v>0</v>
      </c>
      <c r="U62" s="231"/>
      <c r="V62" s="56" t="s">
        <v>95</v>
      </c>
      <c r="W62" s="230">
        <f t="shared" si="10"/>
        <v>0</v>
      </c>
      <c r="X62" s="231"/>
      <c r="Y62" s="56" t="s">
        <v>95</v>
      </c>
      <c r="Z62" s="230">
        <f t="shared" si="11"/>
        <v>0</v>
      </c>
      <c r="AA62" s="231"/>
      <c r="AB62" s="56" t="s">
        <v>95</v>
      </c>
      <c r="AC62" s="230">
        <f t="shared" si="12"/>
        <v>0</v>
      </c>
      <c r="AD62" s="231"/>
      <c r="AE62" s="56" t="s">
        <v>95</v>
      </c>
      <c r="AI62" s="88">
        <v>5</v>
      </c>
      <c r="AJ62" s="237" t="s">
        <v>35</v>
      </c>
      <c r="AK62" s="238"/>
      <c r="AL62" s="239"/>
      <c r="AM62" s="230"/>
      <c r="AN62" s="231"/>
      <c r="AO62" s="56" t="s">
        <v>20</v>
      </c>
      <c r="AP62" s="230"/>
      <c r="AQ62" s="231"/>
      <c r="AR62" s="56" t="s">
        <v>20</v>
      </c>
      <c r="AS62" s="230"/>
      <c r="AT62" s="231"/>
      <c r="AU62" s="56" t="s">
        <v>20</v>
      </c>
      <c r="AV62" s="230"/>
      <c r="AW62" s="231"/>
      <c r="AX62" s="56" t="s">
        <v>20</v>
      </c>
      <c r="AY62" s="230"/>
      <c r="AZ62" s="231"/>
      <c r="BA62" s="56" t="s">
        <v>20</v>
      </c>
      <c r="BB62" s="230"/>
      <c r="BC62" s="231"/>
      <c r="BD62" s="89" t="s">
        <v>20</v>
      </c>
    </row>
    <row r="63" spans="1:56" ht="15" customHeight="1" x14ac:dyDescent="0.15">
      <c r="A63" s="332" t="s">
        <v>36</v>
      </c>
      <c r="B63" s="237" t="s">
        <v>37</v>
      </c>
      <c r="C63" s="238"/>
      <c r="D63" s="239"/>
      <c r="E63" s="230">
        <f t="shared" si="13"/>
        <v>0</v>
      </c>
      <c r="F63" s="231"/>
      <c r="G63" s="231"/>
      <c r="H63" s="56" t="s">
        <v>20</v>
      </c>
      <c r="J63" s="287" t="s">
        <v>36</v>
      </c>
      <c r="K63" s="237" t="s">
        <v>37</v>
      </c>
      <c r="L63" s="238"/>
      <c r="M63" s="239"/>
      <c r="N63" s="230">
        <f t="shared" si="7"/>
        <v>0</v>
      </c>
      <c r="O63" s="231"/>
      <c r="P63" s="56" t="s">
        <v>95</v>
      </c>
      <c r="Q63" s="230">
        <f t="shared" si="8"/>
        <v>0</v>
      </c>
      <c r="R63" s="231"/>
      <c r="S63" s="56" t="s">
        <v>95</v>
      </c>
      <c r="T63" s="230">
        <f t="shared" si="9"/>
        <v>0</v>
      </c>
      <c r="U63" s="231"/>
      <c r="V63" s="56" t="s">
        <v>95</v>
      </c>
      <c r="W63" s="230">
        <f t="shared" si="10"/>
        <v>0</v>
      </c>
      <c r="X63" s="231"/>
      <c r="Y63" s="56" t="s">
        <v>95</v>
      </c>
      <c r="Z63" s="230">
        <f t="shared" si="11"/>
        <v>0</v>
      </c>
      <c r="AA63" s="231"/>
      <c r="AB63" s="56" t="s">
        <v>95</v>
      </c>
      <c r="AC63" s="230">
        <f t="shared" si="12"/>
        <v>0</v>
      </c>
      <c r="AD63" s="231"/>
      <c r="AE63" s="56" t="s">
        <v>95</v>
      </c>
      <c r="AI63" s="240" t="s">
        <v>36</v>
      </c>
      <c r="AJ63" s="237" t="s">
        <v>37</v>
      </c>
      <c r="AK63" s="238"/>
      <c r="AL63" s="239"/>
      <c r="AM63" s="230"/>
      <c r="AN63" s="231"/>
      <c r="AO63" s="56" t="s">
        <v>20</v>
      </c>
      <c r="AP63" s="230"/>
      <c r="AQ63" s="231"/>
      <c r="AR63" s="56" t="s">
        <v>20</v>
      </c>
      <c r="AS63" s="230"/>
      <c r="AT63" s="231"/>
      <c r="AU63" s="56" t="s">
        <v>20</v>
      </c>
      <c r="AV63" s="230"/>
      <c r="AW63" s="231"/>
      <c r="AX63" s="56" t="s">
        <v>20</v>
      </c>
      <c r="AY63" s="230"/>
      <c r="AZ63" s="231"/>
      <c r="BA63" s="56" t="s">
        <v>20</v>
      </c>
      <c r="BB63" s="230"/>
      <c r="BC63" s="231"/>
      <c r="BD63" s="89" t="s">
        <v>20</v>
      </c>
    </row>
    <row r="64" spans="1:56" ht="15" customHeight="1" x14ac:dyDescent="0.15">
      <c r="A64" s="332"/>
      <c r="B64" s="237" t="s">
        <v>38</v>
      </c>
      <c r="C64" s="238"/>
      <c r="D64" s="239"/>
      <c r="E64" s="230">
        <f t="shared" si="13"/>
        <v>0</v>
      </c>
      <c r="F64" s="231"/>
      <c r="G64" s="231"/>
      <c r="H64" s="56" t="s">
        <v>20</v>
      </c>
      <c r="J64" s="288"/>
      <c r="K64" s="237" t="s">
        <v>38</v>
      </c>
      <c r="L64" s="238"/>
      <c r="M64" s="239"/>
      <c r="N64" s="230">
        <f t="shared" si="7"/>
        <v>0</v>
      </c>
      <c r="O64" s="231"/>
      <c r="P64" s="56" t="s">
        <v>95</v>
      </c>
      <c r="Q64" s="230">
        <f t="shared" si="8"/>
        <v>0</v>
      </c>
      <c r="R64" s="231"/>
      <c r="S64" s="56" t="s">
        <v>95</v>
      </c>
      <c r="T64" s="230">
        <f t="shared" si="9"/>
        <v>0</v>
      </c>
      <c r="U64" s="231"/>
      <c r="V64" s="56" t="s">
        <v>95</v>
      </c>
      <c r="W64" s="230">
        <f t="shared" si="10"/>
        <v>0</v>
      </c>
      <c r="X64" s="231"/>
      <c r="Y64" s="56" t="s">
        <v>95</v>
      </c>
      <c r="Z64" s="230">
        <f t="shared" si="11"/>
        <v>0</v>
      </c>
      <c r="AA64" s="231"/>
      <c r="AB64" s="56" t="s">
        <v>95</v>
      </c>
      <c r="AC64" s="230">
        <f t="shared" si="12"/>
        <v>0</v>
      </c>
      <c r="AD64" s="231"/>
      <c r="AE64" s="56" t="s">
        <v>95</v>
      </c>
      <c r="AI64" s="241"/>
      <c r="AJ64" s="237" t="s">
        <v>38</v>
      </c>
      <c r="AK64" s="238"/>
      <c r="AL64" s="239"/>
      <c r="AM64" s="230"/>
      <c r="AN64" s="231"/>
      <c r="AO64" s="56" t="s">
        <v>20</v>
      </c>
      <c r="AP64" s="230"/>
      <c r="AQ64" s="231"/>
      <c r="AR64" s="56" t="s">
        <v>20</v>
      </c>
      <c r="AS64" s="230"/>
      <c r="AT64" s="231"/>
      <c r="AU64" s="56" t="s">
        <v>20</v>
      </c>
      <c r="AV64" s="230"/>
      <c r="AW64" s="231"/>
      <c r="AX64" s="56" t="s">
        <v>20</v>
      </c>
      <c r="AY64" s="230"/>
      <c r="AZ64" s="231"/>
      <c r="BA64" s="56" t="s">
        <v>20</v>
      </c>
      <c r="BB64" s="230"/>
      <c r="BC64" s="231"/>
      <c r="BD64" s="89" t="s">
        <v>20</v>
      </c>
    </row>
    <row r="65" spans="1:56" ht="15" customHeight="1" thickBot="1" x14ac:dyDescent="0.2">
      <c r="A65" s="333"/>
      <c r="B65" s="299" t="s">
        <v>39</v>
      </c>
      <c r="C65" s="233"/>
      <c r="D65" s="234"/>
      <c r="E65" s="235">
        <f t="shared" si="13"/>
        <v>0</v>
      </c>
      <c r="F65" s="236"/>
      <c r="G65" s="236"/>
      <c r="H65" s="61" t="s">
        <v>20</v>
      </c>
      <c r="J65" s="289"/>
      <c r="K65" s="237" t="s">
        <v>39</v>
      </c>
      <c r="L65" s="238"/>
      <c r="M65" s="239"/>
      <c r="N65" s="230">
        <f t="shared" si="7"/>
        <v>0</v>
      </c>
      <c r="O65" s="231"/>
      <c r="P65" s="56" t="s">
        <v>95</v>
      </c>
      <c r="Q65" s="230">
        <f t="shared" si="8"/>
        <v>0</v>
      </c>
      <c r="R65" s="231"/>
      <c r="S65" s="56" t="s">
        <v>95</v>
      </c>
      <c r="T65" s="230">
        <f t="shared" si="9"/>
        <v>0</v>
      </c>
      <c r="U65" s="231"/>
      <c r="V65" s="56" t="s">
        <v>95</v>
      </c>
      <c r="W65" s="230">
        <f t="shared" si="10"/>
        <v>0</v>
      </c>
      <c r="X65" s="231"/>
      <c r="Y65" s="56" t="s">
        <v>95</v>
      </c>
      <c r="Z65" s="230">
        <f t="shared" si="11"/>
        <v>0</v>
      </c>
      <c r="AA65" s="231"/>
      <c r="AB65" s="56" t="s">
        <v>95</v>
      </c>
      <c r="AC65" s="230">
        <f t="shared" si="12"/>
        <v>0</v>
      </c>
      <c r="AD65" s="231"/>
      <c r="AE65" s="56" t="s">
        <v>95</v>
      </c>
      <c r="AI65" s="242"/>
      <c r="AJ65" s="237" t="s">
        <v>39</v>
      </c>
      <c r="AK65" s="238"/>
      <c r="AL65" s="239"/>
      <c r="AM65" s="230"/>
      <c r="AN65" s="231"/>
      <c r="AO65" s="56" t="s">
        <v>20</v>
      </c>
      <c r="AP65" s="230"/>
      <c r="AQ65" s="231"/>
      <c r="AR65" s="56" t="s">
        <v>20</v>
      </c>
      <c r="AS65" s="230"/>
      <c r="AT65" s="231"/>
      <c r="AU65" s="56" t="s">
        <v>20</v>
      </c>
      <c r="AV65" s="230"/>
      <c r="AW65" s="231"/>
      <c r="AX65" s="56" t="s">
        <v>20</v>
      </c>
      <c r="AY65" s="230"/>
      <c r="AZ65" s="231"/>
      <c r="BA65" s="56" t="s">
        <v>20</v>
      </c>
      <c r="BB65" s="230"/>
      <c r="BC65" s="231"/>
      <c r="BD65" s="89" t="s">
        <v>20</v>
      </c>
    </row>
    <row r="66" spans="1:56" ht="15" customHeight="1" thickTop="1" thickBot="1" x14ac:dyDescent="0.2">
      <c r="A66" s="324" t="s">
        <v>76</v>
      </c>
      <c r="B66" s="327" t="s">
        <v>40</v>
      </c>
      <c r="C66" s="328"/>
      <c r="D66" s="329"/>
      <c r="E66" s="330"/>
      <c r="F66" s="331"/>
      <c r="G66" s="331"/>
      <c r="H66" s="66" t="s">
        <v>20</v>
      </c>
      <c r="J66" s="299" t="s">
        <v>69</v>
      </c>
      <c r="K66" s="233"/>
      <c r="L66" s="233"/>
      <c r="M66" s="234"/>
      <c r="N66" s="235">
        <f>SUM(N58:O65)</f>
        <v>0</v>
      </c>
      <c r="O66" s="236"/>
      <c r="P66" s="61" t="s">
        <v>95</v>
      </c>
      <c r="Q66" s="235">
        <f>SUM(Q58:R65)</f>
        <v>0</v>
      </c>
      <c r="R66" s="236"/>
      <c r="S66" s="61" t="s">
        <v>95</v>
      </c>
      <c r="T66" s="235">
        <f>SUM(T58:U65)</f>
        <v>0</v>
      </c>
      <c r="U66" s="236"/>
      <c r="V66" s="61" t="s">
        <v>95</v>
      </c>
      <c r="W66" s="235">
        <f>SUM(W58:X65)</f>
        <v>0</v>
      </c>
      <c r="X66" s="236"/>
      <c r="Y66" s="61" t="s">
        <v>95</v>
      </c>
      <c r="Z66" s="235">
        <f>SUM(Z58:AA65)</f>
        <v>0</v>
      </c>
      <c r="AA66" s="236"/>
      <c r="AB66" s="61" t="s">
        <v>95</v>
      </c>
      <c r="AC66" s="235">
        <f>SUM(AC58:AD65)</f>
        <v>0</v>
      </c>
      <c r="AD66" s="236"/>
      <c r="AE66" s="61" t="s">
        <v>95</v>
      </c>
      <c r="AI66" s="232" t="s">
        <v>69</v>
      </c>
      <c r="AJ66" s="233"/>
      <c r="AK66" s="233"/>
      <c r="AL66" s="234"/>
      <c r="AM66" s="235">
        <f>SUM(AM58:AN65)</f>
        <v>0</v>
      </c>
      <c r="AN66" s="236"/>
      <c r="AO66" s="61" t="s">
        <v>20</v>
      </c>
      <c r="AP66" s="235">
        <f>SUM(AP58:AQ65)</f>
        <v>0</v>
      </c>
      <c r="AQ66" s="236"/>
      <c r="AR66" s="61" t="s">
        <v>20</v>
      </c>
      <c r="AS66" s="235">
        <f>SUM(AS58:AT65)</f>
        <v>0</v>
      </c>
      <c r="AT66" s="236"/>
      <c r="AU66" s="61" t="s">
        <v>20</v>
      </c>
      <c r="AV66" s="235">
        <f>SUM(AV58:AW65)</f>
        <v>0</v>
      </c>
      <c r="AW66" s="236"/>
      <c r="AX66" s="61" t="s">
        <v>20</v>
      </c>
      <c r="AY66" s="235">
        <f>SUM(AY58:AZ65)</f>
        <v>0</v>
      </c>
      <c r="AZ66" s="236"/>
      <c r="BA66" s="61" t="s">
        <v>20</v>
      </c>
      <c r="BB66" s="235">
        <f>SUM(BB58:BC65)</f>
        <v>0</v>
      </c>
      <c r="BC66" s="236"/>
      <c r="BD66" s="90" t="s">
        <v>20</v>
      </c>
    </row>
    <row r="67" spans="1:56" ht="15" customHeight="1" thickTop="1" thickBot="1" x14ac:dyDescent="0.2">
      <c r="A67" s="325"/>
      <c r="B67" s="237" t="s">
        <v>41</v>
      </c>
      <c r="C67" s="238"/>
      <c r="D67" s="239"/>
      <c r="E67" s="230"/>
      <c r="F67" s="231"/>
      <c r="G67" s="231"/>
      <c r="H67" s="58" t="s">
        <v>20</v>
      </c>
      <c r="Q67" s="67"/>
      <c r="R67" s="67"/>
      <c r="T67" s="67"/>
      <c r="U67" s="67"/>
      <c r="W67" s="67"/>
      <c r="X67" s="67"/>
      <c r="AP67" s="67"/>
      <c r="AQ67" s="67"/>
      <c r="AS67" s="67"/>
      <c r="AT67" s="67"/>
      <c r="AV67" s="67"/>
      <c r="AW67" s="67"/>
    </row>
    <row r="68" spans="1:56" ht="15" customHeight="1" thickBot="1" x14ac:dyDescent="0.2">
      <c r="A68" s="326"/>
      <c r="B68" s="237" t="s">
        <v>42</v>
      </c>
      <c r="C68" s="238"/>
      <c r="D68" s="239"/>
      <c r="E68" s="230"/>
      <c r="F68" s="231"/>
      <c r="G68" s="231"/>
      <c r="H68" s="58" t="s">
        <v>20</v>
      </c>
      <c r="J68" s="227" t="s">
        <v>43</v>
      </c>
      <c r="K68" s="228"/>
      <c r="L68" s="228"/>
      <c r="M68" s="229"/>
      <c r="N68" s="223">
        <f>N54-N66</f>
        <v>0</v>
      </c>
      <c r="O68" s="224"/>
      <c r="P68" s="68" t="s">
        <v>95</v>
      </c>
      <c r="Q68" s="223">
        <f>Q54-Q66</f>
        <v>0</v>
      </c>
      <c r="R68" s="224"/>
      <c r="S68" s="68" t="s">
        <v>95</v>
      </c>
      <c r="T68" s="223">
        <f>T54-T66</f>
        <v>0</v>
      </c>
      <c r="U68" s="224"/>
      <c r="V68" s="68" t="s">
        <v>95</v>
      </c>
      <c r="W68" s="223">
        <f>W54-W66</f>
        <v>0</v>
      </c>
      <c r="X68" s="224"/>
      <c r="Y68" s="68" t="s">
        <v>95</v>
      </c>
      <c r="Z68" s="225">
        <f>Z54-Z66</f>
        <v>0</v>
      </c>
      <c r="AA68" s="226"/>
      <c r="AB68" s="68" t="s">
        <v>95</v>
      </c>
      <c r="AC68" s="223">
        <f>AC54-AC66</f>
        <v>0</v>
      </c>
      <c r="AD68" s="224"/>
      <c r="AE68" s="68" t="s">
        <v>95</v>
      </c>
      <c r="AI68" s="227" t="s">
        <v>43</v>
      </c>
      <c r="AJ68" s="228"/>
      <c r="AK68" s="228"/>
      <c r="AL68" s="229"/>
      <c r="AM68" s="223">
        <f>AM54-AM66</f>
        <v>0</v>
      </c>
      <c r="AN68" s="224"/>
      <c r="AO68" s="68" t="s">
        <v>20</v>
      </c>
      <c r="AP68" s="223">
        <f>AP54-AP66</f>
        <v>0</v>
      </c>
      <c r="AQ68" s="224"/>
      <c r="AR68" s="68" t="s">
        <v>20</v>
      </c>
      <c r="AS68" s="223">
        <f>AS54-AS66</f>
        <v>0</v>
      </c>
      <c r="AT68" s="224"/>
      <c r="AU68" s="68" t="s">
        <v>20</v>
      </c>
      <c r="AV68" s="223">
        <f>AV54-AV66</f>
        <v>0</v>
      </c>
      <c r="AW68" s="224"/>
      <c r="AX68" s="68" t="s">
        <v>20</v>
      </c>
      <c r="AY68" s="225">
        <f>AY54-AY66</f>
        <v>0</v>
      </c>
      <c r="AZ68" s="226"/>
      <c r="BA68" s="68" t="s">
        <v>20</v>
      </c>
      <c r="BB68" s="223">
        <f>BB54-BB66</f>
        <v>0</v>
      </c>
      <c r="BC68" s="224"/>
      <c r="BD68" s="68" t="s">
        <v>20</v>
      </c>
    </row>
    <row r="69" spans="1:56" ht="15" customHeight="1" x14ac:dyDescent="0.15">
      <c r="A69" s="55">
        <v>8</v>
      </c>
      <c r="B69" s="237" t="s">
        <v>44</v>
      </c>
      <c r="C69" s="238"/>
      <c r="D69" s="239"/>
      <c r="E69" s="230"/>
      <c r="F69" s="231"/>
      <c r="G69" s="231"/>
      <c r="H69" s="58" t="s">
        <v>20</v>
      </c>
    </row>
    <row r="70" spans="1:56" ht="15" customHeight="1" x14ac:dyDescent="0.15">
      <c r="A70" s="55">
        <v>9</v>
      </c>
      <c r="B70" s="237" t="s">
        <v>45</v>
      </c>
      <c r="C70" s="238"/>
      <c r="D70" s="239"/>
      <c r="E70" s="230">
        <f>労働時間!AD22</f>
        <v>0</v>
      </c>
      <c r="F70" s="231"/>
      <c r="G70" s="231"/>
      <c r="H70" s="58" t="s">
        <v>20</v>
      </c>
      <c r="J70" s="317" t="s">
        <v>75</v>
      </c>
      <c r="K70" s="317"/>
      <c r="L70" s="317"/>
      <c r="M70" s="317"/>
      <c r="AC70" s="46" t="s">
        <v>74</v>
      </c>
      <c r="AI70" s="212"/>
      <c r="AJ70" s="212"/>
      <c r="AK70" s="212"/>
      <c r="AL70" s="212"/>
      <c r="AM70" s="47"/>
      <c r="AN70" s="47"/>
      <c r="AO70" s="47"/>
      <c r="AP70" s="47"/>
      <c r="AQ70" s="47"/>
      <c r="AR70" s="47"/>
      <c r="AS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</row>
    <row r="71" spans="1:56" ht="15" customHeight="1" x14ac:dyDescent="0.15">
      <c r="A71" s="55">
        <v>10</v>
      </c>
      <c r="B71" s="318" t="s">
        <v>47</v>
      </c>
      <c r="C71" s="319"/>
      <c r="D71" s="320"/>
      <c r="E71" s="230"/>
      <c r="F71" s="231"/>
      <c r="G71" s="231"/>
      <c r="H71" s="58" t="s">
        <v>20</v>
      </c>
      <c r="J71" s="321" t="s">
        <v>48</v>
      </c>
      <c r="K71" s="69"/>
      <c r="L71" s="70"/>
      <c r="M71" s="70"/>
      <c r="N71" s="69"/>
      <c r="O71" s="70"/>
      <c r="P71" s="71"/>
      <c r="Q71" s="70"/>
      <c r="R71" s="70"/>
      <c r="S71" s="72" t="s">
        <v>87</v>
      </c>
      <c r="T71" s="69"/>
      <c r="U71" s="70"/>
      <c r="V71" s="70"/>
      <c r="W71" s="69"/>
      <c r="X71" s="70"/>
      <c r="Y71" s="72" t="s">
        <v>79</v>
      </c>
      <c r="Z71" s="309" t="s">
        <v>70</v>
      </c>
      <c r="AA71" s="310"/>
      <c r="AB71" s="311"/>
      <c r="AC71" s="69"/>
      <c r="AD71" s="70"/>
      <c r="AE71" s="72" t="s">
        <v>88</v>
      </c>
      <c r="AI71" s="219"/>
      <c r="AJ71" s="47"/>
      <c r="AK71" s="47"/>
      <c r="AL71" s="47"/>
      <c r="AM71" s="47"/>
      <c r="AN71" s="47"/>
      <c r="AO71" s="47"/>
      <c r="AP71" s="47"/>
      <c r="AQ71" s="47"/>
      <c r="AR71" s="74"/>
      <c r="AS71" s="47"/>
      <c r="AT71" s="47"/>
      <c r="AU71" s="47"/>
      <c r="AV71" s="47"/>
      <c r="AW71" s="47"/>
      <c r="AX71" s="74"/>
      <c r="AY71" s="217"/>
      <c r="AZ71" s="217"/>
      <c r="BA71" s="217"/>
      <c r="BB71" s="47"/>
      <c r="BC71" s="47"/>
      <c r="BD71" s="74"/>
    </row>
    <row r="72" spans="1:56" ht="15" customHeight="1" x14ac:dyDescent="0.15">
      <c r="A72" s="55">
        <v>11</v>
      </c>
      <c r="B72" s="237" t="s">
        <v>49</v>
      </c>
      <c r="C72" s="238"/>
      <c r="D72" s="239"/>
      <c r="E72" s="230"/>
      <c r="F72" s="231"/>
      <c r="G72" s="231"/>
      <c r="H72" s="58" t="s">
        <v>20</v>
      </c>
      <c r="J72" s="322"/>
      <c r="K72" s="73"/>
      <c r="L72" s="47"/>
      <c r="M72" s="74" t="s">
        <v>89</v>
      </c>
      <c r="N72" s="294" t="s">
        <v>50</v>
      </c>
      <c r="O72" s="217"/>
      <c r="P72" s="295"/>
      <c r="Q72" s="312">
        <f>労働時間!AE19</f>
        <v>0</v>
      </c>
      <c r="R72" s="313"/>
      <c r="S72" s="314"/>
      <c r="T72" s="294" t="s">
        <v>51</v>
      </c>
      <c r="U72" s="217"/>
      <c r="V72" s="295"/>
      <c r="W72" s="315"/>
      <c r="X72" s="210"/>
      <c r="Y72" s="316"/>
      <c r="Z72" s="47"/>
      <c r="AA72" s="47"/>
      <c r="AB72" s="47"/>
      <c r="AC72" s="300">
        <f>IF(W72="",0,Q72/W72)</f>
        <v>0</v>
      </c>
      <c r="AD72" s="301"/>
      <c r="AE72" s="302"/>
      <c r="AI72" s="219"/>
      <c r="AJ72" s="47"/>
      <c r="AK72" s="47"/>
      <c r="AL72" s="74"/>
      <c r="AM72" s="217"/>
      <c r="AN72" s="217"/>
      <c r="AO72" s="217"/>
      <c r="AP72" s="220"/>
      <c r="AQ72" s="221"/>
      <c r="AR72" s="221"/>
      <c r="AS72" s="217"/>
      <c r="AT72" s="217"/>
      <c r="AU72" s="217"/>
      <c r="AV72" s="222"/>
      <c r="AW72" s="222"/>
      <c r="AX72" s="222"/>
      <c r="AY72" s="47"/>
      <c r="AZ72" s="47"/>
      <c r="BA72" s="47"/>
      <c r="BB72" s="214"/>
      <c r="BC72" s="215"/>
      <c r="BD72" s="215"/>
    </row>
    <row r="73" spans="1:56" ht="15" customHeight="1" x14ac:dyDescent="0.15">
      <c r="A73" s="55">
        <v>12</v>
      </c>
      <c r="B73" s="237" t="s">
        <v>52</v>
      </c>
      <c r="C73" s="238"/>
      <c r="D73" s="239"/>
      <c r="E73" s="230"/>
      <c r="F73" s="231"/>
      <c r="G73" s="231"/>
      <c r="H73" s="58" t="s">
        <v>20</v>
      </c>
      <c r="J73" s="322"/>
      <c r="K73" s="303">
        <f>労働時間!AE18</f>
        <v>0</v>
      </c>
      <c r="L73" s="304"/>
      <c r="M73" s="305"/>
      <c r="N73" s="64"/>
      <c r="O73" s="76"/>
      <c r="P73" s="77"/>
      <c r="Q73" s="76"/>
      <c r="R73" s="76"/>
      <c r="S73" s="77"/>
      <c r="T73" s="64"/>
      <c r="U73" s="76"/>
      <c r="V73" s="76"/>
      <c r="W73" s="64"/>
      <c r="X73" s="76"/>
      <c r="Y73" s="77"/>
      <c r="Z73" s="306" t="s">
        <v>71</v>
      </c>
      <c r="AA73" s="307"/>
      <c r="AB73" s="308"/>
      <c r="AC73" s="64"/>
      <c r="AD73" s="76"/>
      <c r="AE73" s="77"/>
      <c r="AI73" s="219"/>
      <c r="AJ73" s="216"/>
      <c r="AK73" s="216"/>
      <c r="AL73" s="216"/>
      <c r="AM73" s="47"/>
      <c r="AN73" s="47"/>
      <c r="AO73" s="47"/>
      <c r="AP73" s="47"/>
      <c r="AQ73" s="47"/>
      <c r="AR73" s="47"/>
      <c r="AS73" s="47"/>
      <c r="AT73" s="47"/>
      <c r="AU73" s="47"/>
      <c r="AV73" s="47"/>
      <c r="AW73" s="47"/>
      <c r="AX73" s="47"/>
      <c r="AY73" s="218"/>
      <c r="AZ73" s="218"/>
      <c r="BA73" s="218"/>
      <c r="BB73" s="47"/>
      <c r="BC73" s="47"/>
      <c r="BD73" s="47"/>
    </row>
    <row r="74" spans="1:56" ht="15" customHeight="1" x14ac:dyDescent="0.15">
      <c r="A74" s="55">
        <v>13</v>
      </c>
      <c r="B74" s="237" t="s">
        <v>53</v>
      </c>
      <c r="C74" s="238"/>
      <c r="D74" s="239"/>
      <c r="E74" s="230"/>
      <c r="F74" s="231"/>
      <c r="G74" s="231"/>
      <c r="H74" s="58" t="s">
        <v>20</v>
      </c>
      <c r="J74" s="322"/>
      <c r="K74" s="303"/>
      <c r="L74" s="304"/>
      <c r="M74" s="305"/>
      <c r="N74" s="73"/>
      <c r="O74" s="47"/>
      <c r="P74" s="78"/>
      <c r="Q74" s="47"/>
      <c r="R74" s="47"/>
      <c r="S74" s="75" t="s">
        <v>89</v>
      </c>
      <c r="AI74" s="219"/>
      <c r="AJ74" s="216"/>
      <c r="AK74" s="216"/>
      <c r="AL74" s="216"/>
      <c r="AM74" s="47"/>
      <c r="AN74" s="47"/>
      <c r="AO74" s="47"/>
      <c r="AP74" s="47"/>
      <c r="AQ74" s="47"/>
      <c r="AR74" s="74"/>
      <c r="AS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</row>
    <row r="75" spans="1:56" ht="15" customHeight="1" x14ac:dyDescent="0.15">
      <c r="A75" s="55">
        <v>14</v>
      </c>
      <c r="B75" s="237" t="s">
        <v>54</v>
      </c>
      <c r="C75" s="238"/>
      <c r="D75" s="239"/>
      <c r="E75" s="230"/>
      <c r="F75" s="231"/>
      <c r="G75" s="231"/>
      <c r="H75" s="58" t="s">
        <v>20</v>
      </c>
      <c r="J75" s="322"/>
      <c r="K75" s="73"/>
      <c r="L75" s="47"/>
      <c r="M75" s="47"/>
      <c r="N75" s="294" t="s">
        <v>55</v>
      </c>
      <c r="O75" s="217"/>
      <c r="P75" s="295"/>
      <c r="Q75" s="296">
        <f>労働時間!AE20</f>
        <v>0</v>
      </c>
      <c r="R75" s="297"/>
      <c r="S75" s="298"/>
      <c r="AI75" s="219"/>
      <c r="AJ75" s="47"/>
      <c r="AK75" s="47"/>
      <c r="AL75" s="47"/>
      <c r="AM75" s="217"/>
      <c r="AN75" s="217"/>
      <c r="AO75" s="217"/>
      <c r="AP75" s="210"/>
      <c r="AQ75" s="211"/>
      <c r="AR75" s="211"/>
      <c r="AS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</row>
    <row r="76" spans="1:56" ht="15" customHeight="1" x14ac:dyDescent="0.15">
      <c r="A76" s="55">
        <v>15</v>
      </c>
      <c r="B76" s="237" t="s">
        <v>98</v>
      </c>
      <c r="C76" s="238"/>
      <c r="D76" s="239"/>
      <c r="E76" s="230"/>
      <c r="F76" s="231"/>
      <c r="G76" s="231"/>
      <c r="H76" s="58" t="s">
        <v>20</v>
      </c>
      <c r="J76" s="323"/>
      <c r="K76" s="64"/>
      <c r="L76" s="76"/>
      <c r="M76" s="76"/>
      <c r="N76" s="64"/>
      <c r="O76" s="76"/>
      <c r="P76" s="77"/>
      <c r="Q76" s="76"/>
      <c r="R76" s="76"/>
      <c r="S76" s="77"/>
      <c r="AI76" s="219"/>
      <c r="AJ76" s="47"/>
      <c r="AK76" s="47"/>
      <c r="AL76" s="47"/>
      <c r="AM76" s="47"/>
      <c r="AN76" s="47"/>
      <c r="AO76" s="47"/>
      <c r="AP76" s="47"/>
      <c r="AQ76" s="47"/>
      <c r="AR76" s="47"/>
      <c r="AS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</row>
    <row r="77" spans="1:56" ht="15" customHeight="1" thickBot="1" x14ac:dyDescent="0.2">
      <c r="A77" s="299" t="s">
        <v>56</v>
      </c>
      <c r="B77" s="233"/>
      <c r="C77" s="233"/>
      <c r="D77" s="234"/>
      <c r="E77" s="235">
        <f>SUM(E58:G76)</f>
        <v>0</v>
      </c>
      <c r="F77" s="236"/>
      <c r="G77" s="236"/>
      <c r="H77" s="79" t="s">
        <v>20</v>
      </c>
    </row>
    <row r="78" spans="1:56" ht="15" customHeight="1" thickTop="1" thickBot="1" x14ac:dyDescent="0.2">
      <c r="A78" s="380" t="s">
        <v>57</v>
      </c>
      <c r="B78" s="381"/>
      <c r="C78" s="381"/>
      <c r="D78" s="381"/>
      <c r="E78" s="220">
        <f>E54-E77</f>
        <v>0</v>
      </c>
      <c r="F78" s="220"/>
      <c r="G78" s="220"/>
      <c r="H78" s="83" t="s">
        <v>20</v>
      </c>
    </row>
    <row r="79" spans="1:56" ht="15" customHeight="1" x14ac:dyDescent="0.15">
      <c r="A79" s="292"/>
      <c r="B79" s="292"/>
      <c r="C79" s="292"/>
      <c r="D79" s="292"/>
      <c r="E79" s="293"/>
      <c r="F79" s="293"/>
      <c r="G79" s="293"/>
      <c r="H79" s="80"/>
    </row>
  </sheetData>
  <protectedRanges>
    <protectedRange sqref="AM58:BD65 AM17:AN24 AP22:AQ24" name="範囲10"/>
    <protectedRange sqref="AM46:BD51 AM5:AO6 AP6:AR6" name="範囲9"/>
    <protectedRange sqref="AO17:AO24 AR17:BD24 AP17:AQ21" name="範囲8"/>
    <protectedRange sqref="AS5:BD10 AP5:AR5 AM7:AR10" name="範囲7"/>
    <protectedRange sqref="E70:G75" name="範囲6"/>
    <protectedRange sqref="E67" name="範囲5"/>
    <protectedRange sqref="N48:AE48" name="範囲4"/>
    <protectedRange sqref="E29:G35 E76:G76" name="範囲3"/>
    <protectedRange sqref="E26" name="範囲2"/>
    <protectedRange sqref="N7:AE7" name="範囲1"/>
  </protectedRanges>
  <mergeCells count="779">
    <mergeCell ref="A78:D78"/>
    <mergeCell ref="E78:G78"/>
    <mergeCell ref="A42:F42"/>
    <mergeCell ref="A38:D38"/>
    <mergeCell ref="E38:G38"/>
    <mergeCell ref="B50:D50"/>
    <mergeCell ref="E50:G50"/>
    <mergeCell ref="B52:D52"/>
    <mergeCell ref="B48:D48"/>
    <mergeCell ref="E48:G48"/>
    <mergeCell ref="I1:J1"/>
    <mergeCell ref="L1:P1"/>
    <mergeCell ref="A3:H3"/>
    <mergeCell ref="J3:AE3"/>
    <mergeCell ref="A1:F1"/>
    <mergeCell ref="A37:D37"/>
    <mergeCell ref="E37:G37"/>
    <mergeCell ref="T5:V5"/>
    <mergeCell ref="W5:Y5"/>
    <mergeCell ref="Z5:AB5"/>
    <mergeCell ref="AC5:AE5"/>
    <mergeCell ref="A5:H5"/>
    <mergeCell ref="K5:M5"/>
    <mergeCell ref="N5:P5"/>
    <mergeCell ref="Q5:S5"/>
    <mergeCell ref="Q6:S6"/>
    <mergeCell ref="T6:V6"/>
    <mergeCell ref="W6:Y6"/>
    <mergeCell ref="Z6:AB6"/>
    <mergeCell ref="B6:D6"/>
    <mergeCell ref="E6:H6"/>
    <mergeCell ref="K6:M6"/>
    <mergeCell ref="N6:P6"/>
    <mergeCell ref="AC6:AE6"/>
    <mergeCell ref="B7:D7"/>
    <mergeCell ref="E7:G7"/>
    <mergeCell ref="K7:M7"/>
    <mergeCell ref="N7:O7"/>
    <mergeCell ref="Q7:R7"/>
    <mergeCell ref="T7:U7"/>
    <mergeCell ref="W7:X7"/>
    <mergeCell ref="Z7:AA7"/>
    <mergeCell ref="AC7:AD7"/>
    <mergeCell ref="Q8:R8"/>
    <mergeCell ref="T8:U8"/>
    <mergeCell ref="W8:X8"/>
    <mergeCell ref="Z8:AA8"/>
    <mergeCell ref="B8:D8"/>
    <mergeCell ref="E8:G8"/>
    <mergeCell ref="K8:M8"/>
    <mergeCell ref="N8:O8"/>
    <mergeCell ref="AC8:AD8"/>
    <mergeCell ref="B9:D9"/>
    <mergeCell ref="E9:G9"/>
    <mergeCell ref="K9:M9"/>
    <mergeCell ref="N9:O9"/>
    <mergeCell ref="Q9:R9"/>
    <mergeCell ref="T9:U9"/>
    <mergeCell ref="W9:X9"/>
    <mergeCell ref="Z9:AA9"/>
    <mergeCell ref="AC9:AD9"/>
    <mergeCell ref="Q10:R10"/>
    <mergeCell ref="T10:U10"/>
    <mergeCell ref="W10:X10"/>
    <mergeCell ref="Z10:AA10"/>
    <mergeCell ref="B10:D10"/>
    <mergeCell ref="E10:G10"/>
    <mergeCell ref="K10:M10"/>
    <mergeCell ref="N10:O10"/>
    <mergeCell ref="AC10:AD10"/>
    <mergeCell ref="B11:D11"/>
    <mergeCell ref="E11:G11"/>
    <mergeCell ref="K11:M11"/>
    <mergeCell ref="N11:O11"/>
    <mergeCell ref="Q11:R11"/>
    <mergeCell ref="T11:U11"/>
    <mergeCell ref="W11:X11"/>
    <mergeCell ref="Z11:AA11"/>
    <mergeCell ref="AC11:AD11"/>
    <mergeCell ref="T12:U12"/>
    <mergeCell ref="W12:X12"/>
    <mergeCell ref="Z12:AA12"/>
    <mergeCell ref="AC12:AD12"/>
    <mergeCell ref="B12:D12"/>
    <mergeCell ref="E12:G12"/>
    <mergeCell ref="N12:O12"/>
    <mergeCell ref="Q12:R12"/>
    <mergeCell ref="Z13:AA13"/>
    <mergeCell ref="AC13:AD13"/>
    <mergeCell ref="A13:D13"/>
    <mergeCell ref="E13:G13"/>
    <mergeCell ref="N13:O13"/>
    <mergeCell ref="Q13:R13"/>
    <mergeCell ref="J13:M13"/>
    <mergeCell ref="A15:H15"/>
    <mergeCell ref="N15:P15"/>
    <mergeCell ref="Q15:S15"/>
    <mergeCell ref="T15:V15"/>
    <mergeCell ref="T13:U13"/>
    <mergeCell ref="W13:X13"/>
    <mergeCell ref="W15:Y15"/>
    <mergeCell ref="Z15:AB15"/>
    <mergeCell ref="AC15:AE15"/>
    <mergeCell ref="B16:D16"/>
    <mergeCell ref="E16:H16"/>
    <mergeCell ref="K16:M16"/>
    <mergeCell ref="N16:P16"/>
    <mergeCell ref="Q16:S16"/>
    <mergeCell ref="T16:V16"/>
    <mergeCell ref="W16:Y16"/>
    <mergeCell ref="Z16:AB16"/>
    <mergeCell ref="AC16:AE16"/>
    <mergeCell ref="B17:D17"/>
    <mergeCell ref="E17:G17"/>
    <mergeCell ref="K17:M17"/>
    <mergeCell ref="N17:O17"/>
    <mergeCell ref="Q17:R17"/>
    <mergeCell ref="T17:U17"/>
    <mergeCell ref="W17:X17"/>
    <mergeCell ref="Z17:AA17"/>
    <mergeCell ref="AC17:AD17"/>
    <mergeCell ref="B18:D18"/>
    <mergeCell ref="E18:G18"/>
    <mergeCell ref="K18:M18"/>
    <mergeCell ref="N18:O18"/>
    <mergeCell ref="Q18:R18"/>
    <mergeCell ref="T18:U18"/>
    <mergeCell ref="W18:X18"/>
    <mergeCell ref="Z18:AA18"/>
    <mergeCell ref="AC18:AD18"/>
    <mergeCell ref="Q19:R19"/>
    <mergeCell ref="T19:U19"/>
    <mergeCell ref="W19:X19"/>
    <mergeCell ref="Z19:AA19"/>
    <mergeCell ref="B19:D19"/>
    <mergeCell ref="E19:G19"/>
    <mergeCell ref="K19:M19"/>
    <mergeCell ref="N19:O19"/>
    <mergeCell ref="AC19:AD19"/>
    <mergeCell ref="B20:D20"/>
    <mergeCell ref="E20:G20"/>
    <mergeCell ref="K20:M20"/>
    <mergeCell ref="N20:O20"/>
    <mergeCell ref="Q20:R20"/>
    <mergeCell ref="T20:U20"/>
    <mergeCell ref="W20:X20"/>
    <mergeCell ref="Z20:AA20"/>
    <mergeCell ref="AC20:AD20"/>
    <mergeCell ref="Q21:R21"/>
    <mergeCell ref="T21:U21"/>
    <mergeCell ref="W21:X21"/>
    <mergeCell ref="AC21:AD21"/>
    <mergeCell ref="Z21:AA21"/>
    <mergeCell ref="B21:D21"/>
    <mergeCell ref="E21:G21"/>
    <mergeCell ref="K21:M21"/>
    <mergeCell ref="N21:O21"/>
    <mergeCell ref="K22:M22"/>
    <mergeCell ref="N22:O22"/>
    <mergeCell ref="Q22:R22"/>
    <mergeCell ref="T22:U22"/>
    <mergeCell ref="A22:A24"/>
    <mergeCell ref="B22:D22"/>
    <mergeCell ref="E22:G22"/>
    <mergeCell ref="J22:J24"/>
    <mergeCell ref="W22:X22"/>
    <mergeCell ref="Z22:AA22"/>
    <mergeCell ref="AC22:AD22"/>
    <mergeCell ref="B23:D23"/>
    <mergeCell ref="E23:G23"/>
    <mergeCell ref="K23:M23"/>
    <mergeCell ref="N23:O23"/>
    <mergeCell ref="Q23:R23"/>
    <mergeCell ref="T23:U23"/>
    <mergeCell ref="W23:X23"/>
    <mergeCell ref="Z23:AA23"/>
    <mergeCell ref="AC23:AD23"/>
    <mergeCell ref="B24:D24"/>
    <mergeCell ref="E24:G24"/>
    <mergeCell ref="K24:M24"/>
    <mergeCell ref="N24:O24"/>
    <mergeCell ref="Q24:R24"/>
    <mergeCell ref="T24:U24"/>
    <mergeCell ref="W24:X24"/>
    <mergeCell ref="Z24:AA24"/>
    <mergeCell ref="AC24:AD24"/>
    <mergeCell ref="A25:A27"/>
    <mergeCell ref="B25:D25"/>
    <mergeCell ref="E25:G25"/>
    <mergeCell ref="J25:M25"/>
    <mergeCell ref="B27:D27"/>
    <mergeCell ref="E27:G27"/>
    <mergeCell ref="J27:M27"/>
    <mergeCell ref="Z25:AA25"/>
    <mergeCell ref="AC25:AD25"/>
    <mergeCell ref="Z27:AA27"/>
    <mergeCell ref="AC27:AD27"/>
    <mergeCell ref="T27:U27"/>
    <mergeCell ref="W27:X27"/>
    <mergeCell ref="B26:D26"/>
    <mergeCell ref="E26:G26"/>
    <mergeCell ref="B28:D28"/>
    <mergeCell ref="E28:G28"/>
    <mergeCell ref="N27:O27"/>
    <mergeCell ref="Q27:R27"/>
    <mergeCell ref="T25:U25"/>
    <mergeCell ref="W25:X25"/>
    <mergeCell ref="N25:O25"/>
    <mergeCell ref="Q25:R25"/>
    <mergeCell ref="B29:D29"/>
    <mergeCell ref="E29:G29"/>
    <mergeCell ref="J29:M29"/>
    <mergeCell ref="B30:D30"/>
    <mergeCell ref="E30:G30"/>
    <mergeCell ref="J30:J35"/>
    <mergeCell ref="B35:D35"/>
    <mergeCell ref="E35:G35"/>
    <mergeCell ref="B34:D34"/>
    <mergeCell ref="E34:G34"/>
    <mergeCell ref="E33:G33"/>
    <mergeCell ref="Z30:AB30"/>
    <mergeCell ref="B31:D31"/>
    <mergeCell ref="E31:G31"/>
    <mergeCell ref="N31:P31"/>
    <mergeCell ref="Q31:S31"/>
    <mergeCell ref="T31:V31"/>
    <mergeCell ref="W31:Y31"/>
    <mergeCell ref="N34:P34"/>
    <mergeCell ref="Q34:S34"/>
    <mergeCell ref="A36:D36"/>
    <mergeCell ref="E36:G36"/>
    <mergeCell ref="AC31:AE31"/>
    <mergeCell ref="B32:D32"/>
    <mergeCell ref="E32:G32"/>
    <mergeCell ref="K32:M33"/>
    <mergeCell ref="Z32:AB32"/>
    <mergeCell ref="B33:D33"/>
    <mergeCell ref="I42:J42"/>
    <mergeCell ref="J54:M54"/>
    <mergeCell ref="L42:P42"/>
    <mergeCell ref="A44:H44"/>
    <mergeCell ref="J44:AE44"/>
    <mergeCell ref="A46:H46"/>
    <mergeCell ref="K46:M46"/>
    <mergeCell ref="N46:P46"/>
    <mergeCell ref="Q46:S46"/>
    <mergeCell ref="T46:V46"/>
    <mergeCell ref="W46:Y46"/>
    <mergeCell ref="Z46:AB46"/>
    <mergeCell ref="AC46:AE46"/>
    <mergeCell ref="B47:D47"/>
    <mergeCell ref="E47:H47"/>
    <mergeCell ref="K47:M47"/>
    <mergeCell ref="N47:P47"/>
    <mergeCell ref="Q47:S47"/>
    <mergeCell ref="T47:V47"/>
    <mergeCell ref="W47:Y47"/>
    <mergeCell ref="K48:M48"/>
    <mergeCell ref="N48:O48"/>
    <mergeCell ref="Q48:R48"/>
    <mergeCell ref="T48:U48"/>
    <mergeCell ref="T49:U49"/>
    <mergeCell ref="W49:X49"/>
    <mergeCell ref="Z49:AA49"/>
    <mergeCell ref="AC49:AD49"/>
    <mergeCell ref="Z47:AB47"/>
    <mergeCell ref="AC47:AE47"/>
    <mergeCell ref="W48:X48"/>
    <mergeCell ref="Z48:AA48"/>
    <mergeCell ref="K50:M50"/>
    <mergeCell ref="N50:O50"/>
    <mergeCell ref="Q50:R50"/>
    <mergeCell ref="T50:U50"/>
    <mergeCell ref="AC48:AD48"/>
    <mergeCell ref="B49:D49"/>
    <mergeCell ref="E49:G49"/>
    <mergeCell ref="K49:M49"/>
    <mergeCell ref="N49:O49"/>
    <mergeCell ref="Q49:R49"/>
    <mergeCell ref="W50:X50"/>
    <mergeCell ref="Z50:AA50"/>
    <mergeCell ref="AC50:AD50"/>
    <mergeCell ref="B51:D51"/>
    <mergeCell ref="E51:G51"/>
    <mergeCell ref="K51:M51"/>
    <mergeCell ref="N51:O51"/>
    <mergeCell ref="Q51:R51"/>
    <mergeCell ref="T51:U51"/>
    <mergeCell ref="W51:X51"/>
    <mergeCell ref="E52:G52"/>
    <mergeCell ref="K52:M52"/>
    <mergeCell ref="N52:O52"/>
    <mergeCell ref="AC52:AD52"/>
    <mergeCell ref="Q52:R52"/>
    <mergeCell ref="Z51:AA51"/>
    <mergeCell ref="AC51:AD51"/>
    <mergeCell ref="T52:U52"/>
    <mergeCell ref="W52:X52"/>
    <mergeCell ref="Z52:AA52"/>
    <mergeCell ref="T53:U53"/>
    <mergeCell ref="W53:X53"/>
    <mergeCell ref="Z53:AA53"/>
    <mergeCell ref="AC53:AD53"/>
    <mergeCell ref="B53:D53"/>
    <mergeCell ref="E53:G53"/>
    <mergeCell ref="N53:O53"/>
    <mergeCell ref="Q53:R53"/>
    <mergeCell ref="Z54:AA54"/>
    <mergeCell ref="AC54:AD54"/>
    <mergeCell ref="A54:D54"/>
    <mergeCell ref="E54:G54"/>
    <mergeCell ref="N54:O54"/>
    <mergeCell ref="Q54:R54"/>
    <mergeCell ref="A56:H56"/>
    <mergeCell ref="N56:P56"/>
    <mergeCell ref="Q56:S56"/>
    <mergeCell ref="T56:V56"/>
    <mergeCell ref="T54:U54"/>
    <mergeCell ref="W54:X54"/>
    <mergeCell ref="W56:Y56"/>
    <mergeCell ref="Z56:AB56"/>
    <mergeCell ref="AC56:AE56"/>
    <mergeCell ref="B57:D57"/>
    <mergeCell ref="E57:H57"/>
    <mergeCell ref="K57:M57"/>
    <mergeCell ref="N57:P57"/>
    <mergeCell ref="Q57:S57"/>
    <mergeCell ref="T57:V57"/>
    <mergeCell ref="W57:Y57"/>
    <mergeCell ref="Z57:AB57"/>
    <mergeCell ref="AC57:AE57"/>
    <mergeCell ref="B58:D58"/>
    <mergeCell ref="E58:G58"/>
    <mergeCell ref="K58:M58"/>
    <mergeCell ref="N58:O58"/>
    <mergeCell ref="Q58:R58"/>
    <mergeCell ref="T58:U58"/>
    <mergeCell ref="W58:X58"/>
    <mergeCell ref="Z58:AA58"/>
    <mergeCell ref="AC58:AD58"/>
    <mergeCell ref="B59:D59"/>
    <mergeCell ref="E59:G59"/>
    <mergeCell ref="K59:M59"/>
    <mergeCell ref="N59:O59"/>
    <mergeCell ref="Q59:R59"/>
    <mergeCell ref="T59:U59"/>
    <mergeCell ref="W59:X59"/>
    <mergeCell ref="Z59:AA59"/>
    <mergeCell ref="AC59:AD59"/>
    <mergeCell ref="Q60:R60"/>
    <mergeCell ref="T60:U60"/>
    <mergeCell ref="W60:X60"/>
    <mergeCell ref="Z60:AA60"/>
    <mergeCell ref="B60:D60"/>
    <mergeCell ref="E60:G60"/>
    <mergeCell ref="K60:M60"/>
    <mergeCell ref="N60:O60"/>
    <mergeCell ref="AC60:AD60"/>
    <mergeCell ref="B61:D61"/>
    <mergeCell ref="E61:G61"/>
    <mergeCell ref="K61:M61"/>
    <mergeCell ref="N61:O61"/>
    <mergeCell ref="Q61:R61"/>
    <mergeCell ref="T61:U61"/>
    <mergeCell ref="W61:X61"/>
    <mergeCell ref="Z61:AA61"/>
    <mergeCell ref="AC61:AD61"/>
    <mergeCell ref="Q62:R62"/>
    <mergeCell ref="T62:U62"/>
    <mergeCell ref="W62:X62"/>
    <mergeCell ref="Z62:AA62"/>
    <mergeCell ref="B62:D62"/>
    <mergeCell ref="E62:G62"/>
    <mergeCell ref="K62:M62"/>
    <mergeCell ref="N62:O62"/>
    <mergeCell ref="AC62:AD62"/>
    <mergeCell ref="A63:A65"/>
    <mergeCell ref="B63:D63"/>
    <mergeCell ref="E63:G63"/>
    <mergeCell ref="J63:J65"/>
    <mergeCell ref="K63:M63"/>
    <mergeCell ref="N63:O63"/>
    <mergeCell ref="Q63:R63"/>
    <mergeCell ref="T63:U63"/>
    <mergeCell ref="W63:X63"/>
    <mergeCell ref="Z63:AA63"/>
    <mergeCell ref="AC63:AD63"/>
    <mergeCell ref="B64:D64"/>
    <mergeCell ref="E64:G64"/>
    <mergeCell ref="K64:M64"/>
    <mergeCell ref="N64:O64"/>
    <mergeCell ref="Q64:R64"/>
    <mergeCell ref="T64:U64"/>
    <mergeCell ref="W64:X64"/>
    <mergeCell ref="Z64:AA64"/>
    <mergeCell ref="AC64:AD64"/>
    <mergeCell ref="B65:D65"/>
    <mergeCell ref="E65:G65"/>
    <mergeCell ref="K65:M65"/>
    <mergeCell ref="N65:O65"/>
    <mergeCell ref="Q65:R65"/>
    <mergeCell ref="T65:U65"/>
    <mergeCell ref="W65:X65"/>
    <mergeCell ref="Z65:AA65"/>
    <mergeCell ref="AC65:AD65"/>
    <mergeCell ref="A66:A68"/>
    <mergeCell ref="B66:D66"/>
    <mergeCell ref="E66:G66"/>
    <mergeCell ref="J66:M66"/>
    <mergeCell ref="B68:D68"/>
    <mergeCell ref="E68:G68"/>
    <mergeCell ref="J68:M68"/>
    <mergeCell ref="Z66:AA66"/>
    <mergeCell ref="AC66:AD66"/>
    <mergeCell ref="B67:D67"/>
    <mergeCell ref="E67:G67"/>
    <mergeCell ref="N66:O66"/>
    <mergeCell ref="Q66:R66"/>
    <mergeCell ref="T66:U66"/>
    <mergeCell ref="W66:X66"/>
    <mergeCell ref="Z68:AA68"/>
    <mergeCell ref="AC68:AD68"/>
    <mergeCell ref="B69:D69"/>
    <mergeCell ref="E69:G69"/>
    <mergeCell ref="N68:O68"/>
    <mergeCell ref="Q68:R68"/>
    <mergeCell ref="T68:U68"/>
    <mergeCell ref="W68:X68"/>
    <mergeCell ref="B70:D70"/>
    <mergeCell ref="E70:G70"/>
    <mergeCell ref="J70:M70"/>
    <mergeCell ref="B71:D71"/>
    <mergeCell ref="E71:G71"/>
    <mergeCell ref="J71:J76"/>
    <mergeCell ref="B75:D75"/>
    <mergeCell ref="E75:G75"/>
    <mergeCell ref="B76:D76"/>
    <mergeCell ref="E76:G76"/>
    <mergeCell ref="Z71:AB71"/>
    <mergeCell ref="B72:D72"/>
    <mergeCell ref="E72:G72"/>
    <mergeCell ref="N72:P72"/>
    <mergeCell ref="Q72:S72"/>
    <mergeCell ref="T72:V72"/>
    <mergeCell ref="W72:Y72"/>
    <mergeCell ref="AC72:AE72"/>
    <mergeCell ref="B73:D73"/>
    <mergeCell ref="E73:G73"/>
    <mergeCell ref="K73:M74"/>
    <mergeCell ref="Z73:AB73"/>
    <mergeCell ref="B74:D74"/>
    <mergeCell ref="E74:G74"/>
    <mergeCell ref="AJ5:AL5"/>
    <mergeCell ref="AM5:AO5"/>
    <mergeCell ref="AP5:AR5"/>
    <mergeCell ref="AS5:AU5"/>
    <mergeCell ref="A79:D79"/>
    <mergeCell ref="E79:G79"/>
    <mergeCell ref="N75:P75"/>
    <mergeCell ref="Q75:S75"/>
    <mergeCell ref="A77:D77"/>
    <mergeCell ref="E77:G77"/>
    <mergeCell ref="AV5:AX5"/>
    <mergeCell ref="AY5:BA5"/>
    <mergeCell ref="BB5:BD5"/>
    <mergeCell ref="AJ6:AL6"/>
    <mergeCell ref="AM6:AO6"/>
    <mergeCell ref="AP6:AR6"/>
    <mergeCell ref="AS6:AU6"/>
    <mergeCell ref="AV6:AX6"/>
    <mergeCell ref="AY6:BA6"/>
    <mergeCell ref="BB6:BD6"/>
    <mergeCell ref="BB7:BC7"/>
    <mergeCell ref="AJ8:AL8"/>
    <mergeCell ref="AM8:AN8"/>
    <mergeCell ref="AP8:AQ8"/>
    <mergeCell ref="AS8:AT8"/>
    <mergeCell ref="AV8:AW8"/>
    <mergeCell ref="AY8:AZ8"/>
    <mergeCell ref="BB8:BC8"/>
    <mergeCell ref="AJ7:AL7"/>
    <mergeCell ref="AM7:AN7"/>
    <mergeCell ref="AP9:AQ9"/>
    <mergeCell ref="AS9:AT9"/>
    <mergeCell ref="AV7:AW7"/>
    <mergeCell ref="AY7:AZ7"/>
    <mergeCell ref="AP7:AQ7"/>
    <mergeCell ref="AS7:AT7"/>
    <mergeCell ref="AV9:AW9"/>
    <mergeCell ref="AY9:AZ9"/>
    <mergeCell ref="BB9:BC9"/>
    <mergeCell ref="AJ10:AL10"/>
    <mergeCell ref="AM10:AN10"/>
    <mergeCell ref="AP10:AQ10"/>
    <mergeCell ref="AS10:AT10"/>
    <mergeCell ref="AV10:AW10"/>
    <mergeCell ref="AY10:AZ10"/>
    <mergeCell ref="BB10:BC10"/>
    <mergeCell ref="AJ9:AL9"/>
    <mergeCell ref="AM9:AN9"/>
    <mergeCell ref="BB11:BC11"/>
    <mergeCell ref="AM12:AN12"/>
    <mergeCell ref="AP12:AQ12"/>
    <mergeCell ref="AS12:AT12"/>
    <mergeCell ref="AV12:AW12"/>
    <mergeCell ref="AY12:AZ12"/>
    <mergeCell ref="BB12:BC12"/>
    <mergeCell ref="AM11:AN11"/>
    <mergeCell ref="AP11:AQ11"/>
    <mergeCell ref="AS11:AT11"/>
    <mergeCell ref="AI13:AL13"/>
    <mergeCell ref="AM13:AN13"/>
    <mergeCell ref="AP13:AQ13"/>
    <mergeCell ref="AS13:AT13"/>
    <mergeCell ref="AV11:AW11"/>
    <mergeCell ref="AY11:AZ11"/>
    <mergeCell ref="AJ11:AL11"/>
    <mergeCell ref="AV13:AW13"/>
    <mergeCell ref="AY13:AZ13"/>
    <mergeCell ref="BB13:BC13"/>
    <mergeCell ref="AM15:AO15"/>
    <mergeCell ref="AP15:AR15"/>
    <mergeCell ref="AS15:AU15"/>
    <mergeCell ref="AV15:AX15"/>
    <mergeCell ref="AY15:BA15"/>
    <mergeCell ref="BB15:BD15"/>
    <mergeCell ref="BB16:BD16"/>
    <mergeCell ref="AJ17:AL17"/>
    <mergeCell ref="AM17:AN17"/>
    <mergeCell ref="AP17:AQ17"/>
    <mergeCell ref="AS17:AT17"/>
    <mergeCell ref="AV17:AW17"/>
    <mergeCell ref="AY17:AZ17"/>
    <mergeCell ref="BB17:BC17"/>
    <mergeCell ref="AJ16:AL16"/>
    <mergeCell ref="AM16:AO16"/>
    <mergeCell ref="AP18:AQ18"/>
    <mergeCell ref="AS18:AT18"/>
    <mergeCell ref="AV16:AX16"/>
    <mergeCell ref="AY16:BA16"/>
    <mergeCell ref="AP16:AR16"/>
    <mergeCell ref="AS16:AU16"/>
    <mergeCell ref="AV18:AW18"/>
    <mergeCell ref="AY18:AZ18"/>
    <mergeCell ref="BB18:BC18"/>
    <mergeCell ref="AJ19:AL19"/>
    <mergeCell ref="AM19:AN19"/>
    <mergeCell ref="AP19:AQ19"/>
    <mergeCell ref="AS19:AT19"/>
    <mergeCell ref="AV19:AW19"/>
    <mergeCell ref="AY19:AZ19"/>
    <mergeCell ref="BB19:BC19"/>
    <mergeCell ref="AJ18:AL18"/>
    <mergeCell ref="AM18:AN18"/>
    <mergeCell ref="BB20:BC20"/>
    <mergeCell ref="AJ21:AL21"/>
    <mergeCell ref="AM21:AN21"/>
    <mergeCell ref="AP21:AQ21"/>
    <mergeCell ref="AS21:AT21"/>
    <mergeCell ref="AV21:AW21"/>
    <mergeCell ref="AY21:AZ21"/>
    <mergeCell ref="BB21:BC21"/>
    <mergeCell ref="AJ20:AL20"/>
    <mergeCell ref="AM20:AN20"/>
    <mergeCell ref="AP23:AQ23"/>
    <mergeCell ref="AJ24:AL24"/>
    <mergeCell ref="AM24:AN24"/>
    <mergeCell ref="AP24:AQ24"/>
    <mergeCell ref="AV20:AW20"/>
    <mergeCell ref="AY20:AZ20"/>
    <mergeCell ref="AP20:AQ20"/>
    <mergeCell ref="AS20:AT20"/>
    <mergeCell ref="AS22:AT22"/>
    <mergeCell ref="AV22:AW22"/>
    <mergeCell ref="AY22:AZ22"/>
    <mergeCell ref="BB22:BC22"/>
    <mergeCell ref="AI22:AI24"/>
    <mergeCell ref="AJ22:AL22"/>
    <mergeCell ref="AM22:AN22"/>
    <mergeCell ref="AP22:AQ22"/>
    <mergeCell ref="AJ23:AL23"/>
    <mergeCell ref="AM23:AN23"/>
    <mergeCell ref="AY24:AZ24"/>
    <mergeCell ref="BB24:BC24"/>
    <mergeCell ref="AS23:AT23"/>
    <mergeCell ref="AV23:AW23"/>
    <mergeCell ref="AY23:AZ23"/>
    <mergeCell ref="BB23:BC23"/>
    <mergeCell ref="AI25:AL25"/>
    <mergeCell ref="AM25:AN25"/>
    <mergeCell ref="AP25:AQ25"/>
    <mergeCell ref="AS25:AT25"/>
    <mergeCell ref="AS24:AT24"/>
    <mergeCell ref="AV24:AW24"/>
    <mergeCell ref="AV25:AW25"/>
    <mergeCell ref="AY25:AZ25"/>
    <mergeCell ref="BB25:BC25"/>
    <mergeCell ref="AI27:AL27"/>
    <mergeCell ref="AM27:AN27"/>
    <mergeCell ref="AP27:AQ27"/>
    <mergeCell ref="AS27:AT27"/>
    <mergeCell ref="AV27:AW27"/>
    <mergeCell ref="AY27:AZ27"/>
    <mergeCell ref="BB27:BC27"/>
    <mergeCell ref="AY46:BA46"/>
    <mergeCell ref="BB46:BD46"/>
    <mergeCell ref="AI30:AI35"/>
    <mergeCell ref="AY30:BA30"/>
    <mergeCell ref="AM31:AO31"/>
    <mergeCell ref="AP31:AR31"/>
    <mergeCell ref="AS31:AU31"/>
    <mergeCell ref="AV31:AX31"/>
    <mergeCell ref="AH42:AV42"/>
    <mergeCell ref="AM34:AO34"/>
    <mergeCell ref="AJ47:AL47"/>
    <mergeCell ref="AM47:AO47"/>
    <mergeCell ref="AP47:AR47"/>
    <mergeCell ref="AS47:AU47"/>
    <mergeCell ref="AI44:BD44"/>
    <mergeCell ref="AJ46:AL46"/>
    <mergeCell ref="AM46:AO46"/>
    <mergeCell ref="AP46:AR46"/>
    <mergeCell ref="AS46:AU46"/>
    <mergeCell ref="AV46:AX46"/>
    <mergeCell ref="AV47:AX47"/>
    <mergeCell ref="AY47:BA47"/>
    <mergeCell ref="BB47:BD47"/>
    <mergeCell ref="AJ48:AL48"/>
    <mergeCell ref="AM48:AN48"/>
    <mergeCell ref="AP48:AQ48"/>
    <mergeCell ref="AS48:AT48"/>
    <mergeCell ref="AV48:AW48"/>
    <mergeCell ref="AY48:AZ48"/>
    <mergeCell ref="BB48:BC48"/>
    <mergeCell ref="BB49:BC49"/>
    <mergeCell ref="AJ50:AL50"/>
    <mergeCell ref="AM50:AN50"/>
    <mergeCell ref="AP50:AQ50"/>
    <mergeCell ref="AS50:AT50"/>
    <mergeCell ref="AV50:AW50"/>
    <mergeCell ref="AY50:AZ50"/>
    <mergeCell ref="BB50:BC50"/>
    <mergeCell ref="AJ49:AL49"/>
    <mergeCell ref="AM49:AN49"/>
    <mergeCell ref="AP51:AQ51"/>
    <mergeCell ref="AS51:AT51"/>
    <mergeCell ref="AV49:AW49"/>
    <mergeCell ref="AY49:AZ49"/>
    <mergeCell ref="AP49:AQ49"/>
    <mergeCell ref="AS49:AT49"/>
    <mergeCell ref="AV51:AW51"/>
    <mergeCell ref="AY51:AZ51"/>
    <mergeCell ref="BB51:BC51"/>
    <mergeCell ref="AJ52:AL52"/>
    <mergeCell ref="AM52:AN52"/>
    <mergeCell ref="AP52:AQ52"/>
    <mergeCell ref="AS52:AT52"/>
    <mergeCell ref="AV52:AW52"/>
    <mergeCell ref="AY52:AZ52"/>
    <mergeCell ref="BB52:BC52"/>
    <mergeCell ref="AJ51:AL51"/>
    <mergeCell ref="AM51:AN51"/>
    <mergeCell ref="BB53:BC53"/>
    <mergeCell ref="AI54:AL54"/>
    <mergeCell ref="AM54:AN54"/>
    <mergeCell ref="AP54:AQ54"/>
    <mergeCell ref="AS54:AT54"/>
    <mergeCell ref="AV54:AW54"/>
    <mergeCell ref="AY54:AZ54"/>
    <mergeCell ref="BB54:BC54"/>
    <mergeCell ref="AM53:AN53"/>
    <mergeCell ref="AP53:AQ53"/>
    <mergeCell ref="AS56:AU56"/>
    <mergeCell ref="AV56:AX56"/>
    <mergeCell ref="AY53:AZ53"/>
    <mergeCell ref="AS53:AT53"/>
    <mergeCell ref="AV53:AW53"/>
    <mergeCell ref="AY56:BA56"/>
    <mergeCell ref="BB56:BD56"/>
    <mergeCell ref="AJ57:AL57"/>
    <mergeCell ref="AM57:AO57"/>
    <mergeCell ref="AP57:AR57"/>
    <mergeCell ref="AS57:AU57"/>
    <mergeCell ref="AV57:AX57"/>
    <mergeCell ref="AY57:BA57"/>
    <mergeCell ref="BB57:BD57"/>
    <mergeCell ref="AM56:AO56"/>
    <mergeCell ref="AP56:AR56"/>
    <mergeCell ref="BB58:BC58"/>
    <mergeCell ref="AJ59:AL59"/>
    <mergeCell ref="AM59:AN59"/>
    <mergeCell ref="AP59:AQ59"/>
    <mergeCell ref="AS59:AT59"/>
    <mergeCell ref="AV59:AW59"/>
    <mergeCell ref="AY59:AZ59"/>
    <mergeCell ref="BB59:BC59"/>
    <mergeCell ref="AJ58:AL58"/>
    <mergeCell ref="AM58:AN58"/>
    <mergeCell ref="AV58:AW58"/>
    <mergeCell ref="AY58:AZ58"/>
    <mergeCell ref="AP58:AQ58"/>
    <mergeCell ref="AS58:AT58"/>
    <mergeCell ref="AV60:AW60"/>
    <mergeCell ref="AY60:AZ60"/>
    <mergeCell ref="AY61:AZ61"/>
    <mergeCell ref="BB61:BC61"/>
    <mergeCell ref="AJ60:AL60"/>
    <mergeCell ref="AM60:AN60"/>
    <mergeCell ref="AP60:AQ60"/>
    <mergeCell ref="AS60:AT60"/>
    <mergeCell ref="AJ62:AL62"/>
    <mergeCell ref="AM62:AN62"/>
    <mergeCell ref="AP62:AQ62"/>
    <mergeCell ref="AS62:AT62"/>
    <mergeCell ref="BB60:BC60"/>
    <mergeCell ref="AJ61:AL61"/>
    <mergeCell ref="AM61:AN61"/>
    <mergeCell ref="AP61:AQ61"/>
    <mergeCell ref="AS61:AT61"/>
    <mergeCell ref="AV61:AW61"/>
    <mergeCell ref="AI63:AI65"/>
    <mergeCell ref="AJ63:AL63"/>
    <mergeCell ref="AM63:AN63"/>
    <mergeCell ref="AP63:AQ63"/>
    <mergeCell ref="AS63:AT63"/>
    <mergeCell ref="AV63:AW63"/>
    <mergeCell ref="AV64:AW64"/>
    <mergeCell ref="AY64:AZ64"/>
    <mergeCell ref="BB64:BC64"/>
    <mergeCell ref="AV62:AW62"/>
    <mergeCell ref="AY62:AZ62"/>
    <mergeCell ref="BB62:BC62"/>
    <mergeCell ref="AY63:AZ63"/>
    <mergeCell ref="BB66:BC66"/>
    <mergeCell ref="AJ65:AL65"/>
    <mergeCell ref="AM65:AN65"/>
    <mergeCell ref="AP65:AQ65"/>
    <mergeCell ref="AS65:AT65"/>
    <mergeCell ref="BB63:BC63"/>
    <mergeCell ref="AJ64:AL64"/>
    <mergeCell ref="AM64:AN64"/>
    <mergeCell ref="AP64:AQ64"/>
    <mergeCell ref="AS64:AT64"/>
    <mergeCell ref="BB72:BD72"/>
    <mergeCell ref="AV65:AW65"/>
    <mergeCell ref="AY65:AZ65"/>
    <mergeCell ref="BB65:BC65"/>
    <mergeCell ref="AI66:AL66"/>
    <mergeCell ref="AM66:AN66"/>
    <mergeCell ref="AP66:AQ66"/>
    <mergeCell ref="AS66:AT66"/>
    <mergeCell ref="AV66:AW66"/>
    <mergeCell ref="AY66:AZ66"/>
    <mergeCell ref="AV68:AW68"/>
    <mergeCell ref="AY68:AZ68"/>
    <mergeCell ref="BB68:BC68"/>
    <mergeCell ref="AI70:AL70"/>
    <mergeCell ref="AI68:AL68"/>
    <mergeCell ref="AM68:AN68"/>
    <mergeCell ref="AP68:AQ68"/>
    <mergeCell ref="AS68:AT68"/>
    <mergeCell ref="AJ73:AL74"/>
    <mergeCell ref="AY73:BA73"/>
    <mergeCell ref="AM75:AO75"/>
    <mergeCell ref="AP75:AR75"/>
    <mergeCell ref="AI71:AI76"/>
    <mergeCell ref="AY71:BA71"/>
    <mergeCell ref="AM72:AO72"/>
    <mergeCell ref="AP72:AR72"/>
    <mergeCell ref="AS72:AU72"/>
    <mergeCell ref="AV72:AX72"/>
    <mergeCell ref="AP34:AR34"/>
    <mergeCell ref="AI29:AL29"/>
    <mergeCell ref="AV26:AW26"/>
    <mergeCell ref="AY26:AZ26"/>
    <mergeCell ref="BB26:BC26"/>
    <mergeCell ref="BB31:BD31"/>
    <mergeCell ref="AJ32:AL33"/>
    <mergeCell ref="AY32:BA32"/>
  </mergeCells>
  <phoneticPr fontId="2"/>
  <pageMargins left="0.78740157480314965" right="0.39370078740157483" top="0.63" bottom="0.39370078740157483" header="0.51181102362204722" footer="0.51181102362204722"/>
  <pageSetup paperSize="9" scale="95" pageOrder="overThenDown" orientation="landscape" r:id="rId1"/>
  <headerFooter alignWithMargins="0"/>
  <colBreaks count="1" manualBreakCount="1">
    <brk id="32" max="76" man="1"/>
  </colBreaks>
  <ignoredErrors>
    <ignoredError sqref="N9 Q9:AD9 N50:AE50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34"/>
  <sheetViews>
    <sheetView showGridLines="0" showZeros="0" view="pageBreakPreview" zoomScale="55" zoomScaleNormal="100" zoomScaleSheetLayoutView="55" workbookViewId="0">
      <selection activeCell="AO29" sqref="AO29"/>
    </sheetView>
  </sheetViews>
  <sheetFormatPr defaultColWidth="4.125" defaultRowHeight="12" x14ac:dyDescent="0.15"/>
  <cols>
    <col min="1" max="1" width="4.125" style="8" customWidth="1"/>
    <col min="2" max="2" width="5.625" style="8" customWidth="1"/>
    <col min="3" max="4" width="4.125" style="8" customWidth="1"/>
    <col min="5" max="5" width="7.625" style="8" customWidth="1"/>
    <col min="6" max="6" width="2.625" style="8" customWidth="1"/>
    <col min="7" max="8" width="4.125" style="8" customWidth="1"/>
    <col min="9" max="9" width="4.875" style="8" customWidth="1"/>
    <col min="10" max="13" width="4.125" style="8" customWidth="1"/>
    <col min="14" max="14" width="5.375" style="8" customWidth="1"/>
    <col min="15" max="31" width="4.125" style="8" customWidth="1"/>
    <col min="32" max="32" width="5.75" style="8" customWidth="1"/>
    <col min="33" max="16384" width="4.125" style="8"/>
  </cols>
  <sheetData>
    <row r="1" spans="1:61" s="94" customFormat="1" ht="20.25" customHeight="1" thickBot="1" x14ac:dyDescent="0.25">
      <c r="A1" s="93">
        <v>1</v>
      </c>
      <c r="B1" s="488" t="s">
        <v>78</v>
      </c>
      <c r="C1" s="488"/>
      <c r="D1" s="488"/>
      <c r="E1" s="488"/>
      <c r="F1" s="95"/>
      <c r="AI1" s="116" t="s">
        <v>91</v>
      </c>
    </row>
    <row r="2" spans="1:61" ht="23.25" customHeight="1" thickTop="1" x14ac:dyDescent="0.15">
      <c r="A2" s="96"/>
      <c r="B2" s="411" t="s">
        <v>60</v>
      </c>
      <c r="C2" s="412"/>
      <c r="D2" s="413"/>
      <c r="E2" s="411" t="s">
        <v>61</v>
      </c>
      <c r="F2" s="487"/>
      <c r="G2" s="426" t="s">
        <v>62</v>
      </c>
      <c r="H2" s="424"/>
      <c r="I2" s="424" t="s">
        <v>0</v>
      </c>
      <c r="J2" s="424"/>
      <c r="K2" s="424" t="s">
        <v>1</v>
      </c>
      <c r="L2" s="424"/>
      <c r="M2" s="424" t="s">
        <v>2</v>
      </c>
      <c r="N2" s="424"/>
      <c r="O2" s="424" t="s">
        <v>3</v>
      </c>
      <c r="P2" s="424"/>
      <c r="Q2" s="424" t="s">
        <v>4</v>
      </c>
      <c r="R2" s="424"/>
      <c r="S2" s="424" t="s">
        <v>5</v>
      </c>
      <c r="T2" s="424"/>
      <c r="U2" s="424" t="s">
        <v>6</v>
      </c>
      <c r="V2" s="424"/>
      <c r="W2" s="424" t="s">
        <v>7</v>
      </c>
      <c r="X2" s="424"/>
      <c r="Y2" s="424" t="s">
        <v>8</v>
      </c>
      <c r="Z2" s="424"/>
      <c r="AA2" s="424" t="s">
        <v>9</v>
      </c>
      <c r="AB2" s="424"/>
      <c r="AC2" s="424" t="s">
        <v>10</v>
      </c>
      <c r="AD2" s="424"/>
      <c r="AE2" s="422" t="s">
        <v>63</v>
      </c>
      <c r="AF2" s="423"/>
      <c r="AI2" s="383" t="s">
        <v>60</v>
      </c>
      <c r="AJ2" s="384"/>
      <c r="AK2" s="384"/>
      <c r="AL2" s="382" t="s">
        <v>62</v>
      </c>
      <c r="AM2" s="382"/>
      <c r="AN2" s="382" t="s">
        <v>0</v>
      </c>
      <c r="AO2" s="382"/>
      <c r="AP2" s="382" t="s">
        <v>1</v>
      </c>
      <c r="AQ2" s="382"/>
      <c r="AR2" s="382" t="s">
        <v>2</v>
      </c>
      <c r="AS2" s="382"/>
      <c r="AT2" s="382" t="s">
        <v>3</v>
      </c>
      <c r="AU2" s="382"/>
      <c r="AV2" s="382" t="s">
        <v>4</v>
      </c>
      <c r="AW2" s="382"/>
      <c r="AX2" s="382" t="s">
        <v>5</v>
      </c>
      <c r="AY2" s="382"/>
      <c r="AZ2" s="382" t="s">
        <v>6</v>
      </c>
      <c r="BA2" s="382"/>
      <c r="BB2" s="382" t="s">
        <v>7</v>
      </c>
      <c r="BC2" s="382"/>
      <c r="BD2" s="382" t="s">
        <v>8</v>
      </c>
      <c r="BE2" s="382"/>
      <c r="BF2" s="382" t="s">
        <v>9</v>
      </c>
      <c r="BG2" s="382"/>
      <c r="BH2" s="382" t="s">
        <v>10</v>
      </c>
      <c r="BI2" s="382"/>
    </row>
    <row r="3" spans="1:61" ht="15" customHeight="1" x14ac:dyDescent="0.15">
      <c r="A3" s="479" t="s">
        <v>13</v>
      </c>
      <c r="B3" s="483">
        <f>経営現状と目標!$AM$5</f>
        <v>0</v>
      </c>
      <c r="C3" s="484"/>
      <c r="D3" s="485"/>
      <c r="E3" s="12">
        <f>経営現状と目標!N7</f>
        <v>0</v>
      </c>
      <c r="F3" s="98" t="s">
        <v>64</v>
      </c>
      <c r="G3" s="486"/>
      <c r="H3" s="478"/>
      <c r="I3" s="477"/>
      <c r="J3" s="477"/>
      <c r="K3" s="477"/>
      <c r="L3" s="477"/>
      <c r="M3" s="477"/>
      <c r="N3" s="477"/>
      <c r="O3" s="477"/>
      <c r="P3" s="477"/>
      <c r="Q3" s="477"/>
      <c r="R3" s="477"/>
      <c r="S3" s="477"/>
      <c r="T3" s="477"/>
      <c r="U3" s="477"/>
      <c r="V3" s="477"/>
      <c r="W3" s="477"/>
      <c r="X3" s="477"/>
      <c r="Y3" s="477"/>
      <c r="Z3" s="477"/>
      <c r="AA3" s="477"/>
      <c r="AB3" s="477"/>
      <c r="AC3" s="477"/>
      <c r="AD3" s="477"/>
      <c r="AE3" s="474">
        <f t="shared" ref="AE3:AE8" si="0">SUM(G3:AD3)</f>
        <v>0</v>
      </c>
      <c r="AF3" s="475"/>
      <c r="AI3" s="391">
        <f t="shared" ref="AI3:AI8" si="1">B3</f>
        <v>0</v>
      </c>
      <c r="AJ3" s="392"/>
      <c r="AK3" s="392"/>
      <c r="AL3" s="393" t="str">
        <f>IF($E$3=0,"",G3/$E$3*10)</f>
        <v/>
      </c>
      <c r="AM3" s="394"/>
      <c r="AN3" s="393" t="str">
        <f>IF($E$3=0,"",I3/$E$3*10)</f>
        <v/>
      </c>
      <c r="AO3" s="394"/>
      <c r="AP3" s="393" t="str">
        <f>IF($E$3=0,"",K3/$E$3*10)</f>
        <v/>
      </c>
      <c r="AQ3" s="394"/>
      <c r="AR3" s="393" t="str">
        <f>IF($E$3=0,"",M3/$E$3*10)</f>
        <v/>
      </c>
      <c r="AS3" s="394"/>
      <c r="AT3" s="393" t="str">
        <f>IF($E$3=0,"",O3/$E$3*10)</f>
        <v/>
      </c>
      <c r="AU3" s="394"/>
      <c r="AV3" s="393" t="str">
        <f>IF($E$3=0,"",Q3/$E$3*10)</f>
        <v/>
      </c>
      <c r="AW3" s="394"/>
      <c r="AX3" s="393" t="str">
        <f>IF($E$3=0,"",S3/$E$3*10)</f>
        <v/>
      </c>
      <c r="AY3" s="394"/>
      <c r="AZ3" s="393" t="str">
        <f>IF($E$3=0,"",U3/$E$3*10)</f>
        <v/>
      </c>
      <c r="BA3" s="394"/>
      <c r="BB3" s="393" t="str">
        <f>IF($E$3=0,"",W3/$E$3*10)</f>
        <v/>
      </c>
      <c r="BC3" s="394"/>
      <c r="BD3" s="393" t="str">
        <f>IF($E$3=0,"",Y3/$E$3*10)</f>
        <v/>
      </c>
      <c r="BE3" s="394"/>
      <c r="BF3" s="393" t="str">
        <f>IF($E$3=0,"",AA3/$E$3*10)</f>
        <v/>
      </c>
      <c r="BG3" s="394"/>
      <c r="BH3" s="393" t="str">
        <f>IF($E$3=0,"",AC3/$E$3*10)</f>
        <v/>
      </c>
      <c r="BI3" s="394"/>
    </row>
    <row r="4" spans="1:61" ht="15" customHeight="1" x14ac:dyDescent="0.15">
      <c r="A4" s="480"/>
      <c r="B4" s="391">
        <f>経営現状と目標!AP5</f>
        <v>0</v>
      </c>
      <c r="C4" s="392"/>
      <c r="D4" s="399"/>
      <c r="E4" s="12">
        <f>経営現状と目標!Q7</f>
        <v>0</v>
      </c>
      <c r="F4" s="98" t="s">
        <v>64</v>
      </c>
      <c r="G4" s="478"/>
      <c r="H4" s="477"/>
      <c r="I4" s="477"/>
      <c r="J4" s="477"/>
      <c r="K4" s="477"/>
      <c r="L4" s="477"/>
      <c r="M4" s="477"/>
      <c r="N4" s="477"/>
      <c r="O4" s="477"/>
      <c r="P4" s="477"/>
      <c r="Q4" s="477"/>
      <c r="R4" s="477"/>
      <c r="S4" s="477"/>
      <c r="T4" s="477"/>
      <c r="U4" s="477"/>
      <c r="V4" s="477"/>
      <c r="W4" s="477"/>
      <c r="X4" s="477"/>
      <c r="Y4" s="477"/>
      <c r="Z4" s="477"/>
      <c r="AA4" s="477"/>
      <c r="AB4" s="477"/>
      <c r="AC4" s="477"/>
      <c r="AD4" s="477"/>
      <c r="AE4" s="474">
        <f t="shared" si="0"/>
        <v>0</v>
      </c>
      <c r="AF4" s="475"/>
      <c r="AI4" s="391">
        <f t="shared" si="1"/>
        <v>0</v>
      </c>
      <c r="AJ4" s="392"/>
      <c r="AK4" s="392"/>
      <c r="AL4" s="393" t="str">
        <f>IF($E$4=0,"",G4/$E$4*10)</f>
        <v/>
      </c>
      <c r="AM4" s="394"/>
      <c r="AN4" s="393" t="str">
        <f>IF($E$4=0,"",I4/$E$4*10)</f>
        <v/>
      </c>
      <c r="AO4" s="394"/>
      <c r="AP4" s="393" t="str">
        <f>IF($E$4=0,"",K4/$E$4*10)</f>
        <v/>
      </c>
      <c r="AQ4" s="394"/>
      <c r="AR4" s="393" t="str">
        <f>IF($E$4=0,"",M4/$E$4*10)</f>
        <v/>
      </c>
      <c r="AS4" s="394"/>
      <c r="AT4" s="393" t="str">
        <f>IF($E$4=0,"",O4/$E$4*10)</f>
        <v/>
      </c>
      <c r="AU4" s="394"/>
      <c r="AV4" s="393" t="str">
        <f>IF($E$4=0,"",Q4/$E$4*10)</f>
        <v/>
      </c>
      <c r="AW4" s="394"/>
      <c r="AX4" s="393" t="str">
        <f>IF($E$4=0,"",S4/$E$4*10)</f>
        <v/>
      </c>
      <c r="AY4" s="394"/>
      <c r="AZ4" s="393" t="str">
        <f>IF($E$4=0,"",U4/$E$4*10)</f>
        <v/>
      </c>
      <c r="BA4" s="394"/>
      <c r="BB4" s="393" t="str">
        <f>IF($E$4=0,"",W4/$E$4*10)</f>
        <v/>
      </c>
      <c r="BC4" s="394"/>
      <c r="BD4" s="393" t="str">
        <f>IF($E$4=0,"",Y4/$E$4*10)</f>
        <v/>
      </c>
      <c r="BE4" s="394"/>
      <c r="BF4" s="393" t="str">
        <f>IF($E$4=0,"",AA4/$E$4*10)</f>
        <v/>
      </c>
      <c r="BG4" s="394"/>
      <c r="BH4" s="393" t="str">
        <f>IF($E$4=0,"",AC4/$E$4*10)</f>
        <v/>
      </c>
      <c r="BI4" s="394"/>
    </row>
    <row r="5" spans="1:61" ht="15" customHeight="1" x14ac:dyDescent="0.15">
      <c r="A5" s="480"/>
      <c r="B5" s="391">
        <f>経営現状と目標!AS5</f>
        <v>0</v>
      </c>
      <c r="C5" s="392"/>
      <c r="D5" s="399"/>
      <c r="E5" s="12">
        <f>経営現状と目標!T7</f>
        <v>0</v>
      </c>
      <c r="F5" s="98" t="s">
        <v>64</v>
      </c>
      <c r="G5" s="478"/>
      <c r="H5" s="477"/>
      <c r="I5" s="477"/>
      <c r="J5" s="477"/>
      <c r="K5" s="477"/>
      <c r="L5" s="477"/>
      <c r="M5" s="477"/>
      <c r="N5" s="477"/>
      <c r="O5" s="477"/>
      <c r="P5" s="477"/>
      <c r="Q5" s="477"/>
      <c r="R5" s="477"/>
      <c r="S5" s="477"/>
      <c r="T5" s="477"/>
      <c r="U5" s="477"/>
      <c r="V5" s="477"/>
      <c r="W5" s="477"/>
      <c r="X5" s="477"/>
      <c r="Y5" s="477"/>
      <c r="Z5" s="477"/>
      <c r="AA5" s="477"/>
      <c r="AB5" s="477"/>
      <c r="AC5" s="477"/>
      <c r="AD5" s="477"/>
      <c r="AE5" s="474">
        <f t="shared" si="0"/>
        <v>0</v>
      </c>
      <c r="AF5" s="475"/>
      <c r="AI5" s="391">
        <f t="shared" si="1"/>
        <v>0</v>
      </c>
      <c r="AJ5" s="392"/>
      <c r="AK5" s="392"/>
      <c r="AL5" s="393" t="str">
        <f>IF(E5=0,"",G5/$E$5*10)</f>
        <v/>
      </c>
      <c r="AM5" s="394"/>
      <c r="AN5" s="393" t="str">
        <f>IF(G5=0,"",I5/$E$5*10)</f>
        <v/>
      </c>
      <c r="AO5" s="394"/>
      <c r="AP5" s="393" t="str">
        <f>IF(I5=0,"",K5/$E$5*10)</f>
        <v/>
      </c>
      <c r="AQ5" s="394"/>
      <c r="AR5" s="393" t="str">
        <f>IF(K5=0,"",M5/$E$5*10)</f>
        <v/>
      </c>
      <c r="AS5" s="394"/>
      <c r="AT5" s="393" t="str">
        <f>IF(M5=0,"",O5/$E$5*10)</f>
        <v/>
      </c>
      <c r="AU5" s="394"/>
      <c r="AV5" s="393" t="str">
        <f>IF(O5=0,"",Q5/$E$5*10)</f>
        <v/>
      </c>
      <c r="AW5" s="394"/>
      <c r="AX5" s="393" t="str">
        <f>IF(Q5=0,"",S5/$E$5*10)</f>
        <v/>
      </c>
      <c r="AY5" s="394"/>
      <c r="AZ5" s="393" t="str">
        <f>IF(S5=0,"",U5/$E$5*10)</f>
        <v/>
      </c>
      <c r="BA5" s="394"/>
      <c r="BB5" s="393" t="str">
        <f>IF(U5=0,"",W5/$E$5*10)</f>
        <v/>
      </c>
      <c r="BC5" s="394"/>
      <c r="BD5" s="393" t="str">
        <f>IF(W5=0,"",Y5/$E$5*10)</f>
        <v/>
      </c>
      <c r="BE5" s="394"/>
      <c r="BF5" s="393" t="str">
        <f>IF(Y5=0,"",AA5/$E$5*10)</f>
        <v/>
      </c>
      <c r="BG5" s="394"/>
      <c r="BH5" s="393" t="str">
        <f>IF(AA5=0,"",AC5/$E$5*10)</f>
        <v/>
      </c>
      <c r="BI5" s="394"/>
    </row>
    <row r="6" spans="1:61" ht="15" customHeight="1" x14ac:dyDescent="0.15">
      <c r="A6" s="481"/>
      <c r="B6" s="391">
        <f>経営現状と目標!AV5</f>
        <v>0</v>
      </c>
      <c r="C6" s="392"/>
      <c r="D6" s="399"/>
      <c r="E6" s="12">
        <f>経営現状と目標!W7</f>
        <v>0</v>
      </c>
      <c r="F6" s="98" t="s">
        <v>64</v>
      </c>
      <c r="G6" s="478"/>
      <c r="H6" s="477"/>
      <c r="I6" s="477"/>
      <c r="J6" s="477"/>
      <c r="K6" s="477"/>
      <c r="L6" s="477"/>
      <c r="M6" s="477"/>
      <c r="N6" s="477"/>
      <c r="O6" s="477"/>
      <c r="P6" s="477"/>
      <c r="Q6" s="477"/>
      <c r="R6" s="477"/>
      <c r="S6" s="477"/>
      <c r="T6" s="477"/>
      <c r="U6" s="477"/>
      <c r="V6" s="477"/>
      <c r="W6" s="477"/>
      <c r="X6" s="477"/>
      <c r="Y6" s="477"/>
      <c r="Z6" s="477"/>
      <c r="AA6" s="477"/>
      <c r="AB6" s="477"/>
      <c r="AC6" s="477"/>
      <c r="AD6" s="477"/>
      <c r="AE6" s="474">
        <f t="shared" si="0"/>
        <v>0</v>
      </c>
      <c r="AF6" s="475"/>
      <c r="AI6" s="391">
        <f t="shared" si="1"/>
        <v>0</v>
      </c>
      <c r="AJ6" s="392"/>
      <c r="AK6" s="392"/>
      <c r="AL6" s="393" t="str">
        <f>IF(E6=0,"",G6/$E$6*10)</f>
        <v/>
      </c>
      <c r="AM6" s="394"/>
      <c r="AN6" s="393" t="str">
        <f>IF(G6=0,"",I6/$E$6*10)</f>
        <v/>
      </c>
      <c r="AO6" s="394"/>
      <c r="AP6" s="393" t="str">
        <f>IF(I6=0,"",K6/$E$6*10)</f>
        <v/>
      </c>
      <c r="AQ6" s="394"/>
      <c r="AR6" s="393" t="str">
        <f>IF(K6=0,"",M6/$E$6*10)</f>
        <v/>
      </c>
      <c r="AS6" s="394"/>
      <c r="AT6" s="393" t="str">
        <f>IF(M6=0,"",O6/$E$6*10)</f>
        <v/>
      </c>
      <c r="AU6" s="394"/>
      <c r="AV6" s="393" t="str">
        <f>IF(O6=0,"",Q6/$E$6*10)</f>
        <v/>
      </c>
      <c r="AW6" s="394"/>
      <c r="AX6" s="393" t="str">
        <f>IF(Q6=0,"",S6/$E$6*10)</f>
        <v/>
      </c>
      <c r="AY6" s="394"/>
      <c r="AZ6" s="393" t="str">
        <f>IF(S6=0,"",U6/$E$6*10)</f>
        <v/>
      </c>
      <c r="BA6" s="394"/>
      <c r="BB6" s="393" t="str">
        <f>IF(U6=0,"",W6/$E$6*10)</f>
        <v/>
      </c>
      <c r="BC6" s="394"/>
      <c r="BD6" s="393" t="str">
        <f>IF(W6=0,"",Y6/$E$6*10)</f>
        <v/>
      </c>
      <c r="BE6" s="394"/>
      <c r="BF6" s="393" t="str">
        <f>IF(Y6=0,"",AA6/$E$6*10)</f>
        <v/>
      </c>
      <c r="BG6" s="394"/>
      <c r="BH6" s="393" t="str">
        <f>IF(AA6=0,"",AC6/$E$6*10)</f>
        <v/>
      </c>
      <c r="BI6" s="394"/>
    </row>
    <row r="7" spans="1:61" ht="15" customHeight="1" x14ac:dyDescent="0.15">
      <c r="A7" s="481"/>
      <c r="B7" s="391">
        <f>経営現状と目標!AY5</f>
        <v>0</v>
      </c>
      <c r="C7" s="392"/>
      <c r="D7" s="399"/>
      <c r="E7" s="12">
        <f>経営現状と目標!Z7</f>
        <v>0</v>
      </c>
      <c r="F7" s="98" t="s">
        <v>64</v>
      </c>
      <c r="G7" s="478"/>
      <c r="H7" s="477"/>
      <c r="I7" s="477"/>
      <c r="J7" s="477"/>
      <c r="K7" s="477"/>
      <c r="L7" s="477"/>
      <c r="M7" s="477"/>
      <c r="N7" s="477"/>
      <c r="O7" s="477"/>
      <c r="P7" s="477"/>
      <c r="Q7" s="477"/>
      <c r="R7" s="477"/>
      <c r="S7" s="477"/>
      <c r="T7" s="477"/>
      <c r="U7" s="477"/>
      <c r="V7" s="477"/>
      <c r="W7" s="477"/>
      <c r="X7" s="477"/>
      <c r="Y7" s="477"/>
      <c r="Z7" s="477"/>
      <c r="AA7" s="477"/>
      <c r="AB7" s="477"/>
      <c r="AC7" s="477"/>
      <c r="AD7" s="477"/>
      <c r="AE7" s="474">
        <f t="shared" si="0"/>
        <v>0</v>
      </c>
      <c r="AF7" s="475"/>
      <c r="AI7" s="391">
        <f t="shared" si="1"/>
        <v>0</v>
      </c>
      <c r="AJ7" s="392"/>
      <c r="AK7" s="392"/>
      <c r="AL7" s="393" t="str">
        <f>IF(E7=0,"",G7/$E$7*10)</f>
        <v/>
      </c>
      <c r="AM7" s="394"/>
      <c r="AN7" s="393" t="str">
        <f>IF(G7=0,"",I7/$E$7*10)</f>
        <v/>
      </c>
      <c r="AO7" s="394"/>
      <c r="AP7" s="393" t="str">
        <f>IF(I7=0,"",K7/$E$7*10)</f>
        <v/>
      </c>
      <c r="AQ7" s="394"/>
      <c r="AR7" s="393" t="str">
        <f>IF(K7=0,"",M7/$E$7*10)</f>
        <v/>
      </c>
      <c r="AS7" s="394"/>
      <c r="AT7" s="393" t="str">
        <f>IF(M7=0,"",O7/$E$7*10)</f>
        <v/>
      </c>
      <c r="AU7" s="394"/>
      <c r="AV7" s="393" t="str">
        <f>IF(O7=0,"",Q7/$E$7*10)</f>
        <v/>
      </c>
      <c r="AW7" s="394"/>
      <c r="AX7" s="393" t="str">
        <f>IF(Q7=0,"",S7/$E$7*10)</f>
        <v/>
      </c>
      <c r="AY7" s="394"/>
      <c r="AZ7" s="393" t="str">
        <f>IF(S7=0,"",U7/$E$7*10)</f>
        <v/>
      </c>
      <c r="BA7" s="394"/>
      <c r="BB7" s="393" t="str">
        <f>IF(U7=0,"",W7/$E$7*10)</f>
        <v/>
      </c>
      <c r="BC7" s="394"/>
      <c r="BD7" s="393" t="str">
        <f>IF(W7=0,"",Y7/$E$7*10)</f>
        <v/>
      </c>
      <c r="BE7" s="394"/>
      <c r="BF7" s="393" t="str">
        <f>IF(Y7=0,"",AA7/$E$7*10)</f>
        <v/>
      </c>
      <c r="BG7" s="394"/>
      <c r="BH7" s="393" t="str">
        <f>IF(AA7=0,"",AC7/$E$7*10)</f>
        <v/>
      </c>
      <c r="BI7" s="394"/>
    </row>
    <row r="8" spans="1:61" ht="15" customHeight="1" thickBot="1" x14ac:dyDescent="0.2">
      <c r="A8" s="481"/>
      <c r="B8" s="451">
        <f>経営現状と目標!BB5</f>
        <v>0</v>
      </c>
      <c r="C8" s="415"/>
      <c r="D8" s="416"/>
      <c r="E8" s="111">
        <f>経営現状と目標!AC7</f>
        <v>0</v>
      </c>
      <c r="F8" s="99" t="s">
        <v>64</v>
      </c>
      <c r="G8" s="476"/>
      <c r="H8" s="473"/>
      <c r="I8" s="473"/>
      <c r="J8" s="473"/>
      <c r="K8" s="473"/>
      <c r="L8" s="473"/>
      <c r="M8" s="473"/>
      <c r="N8" s="473"/>
      <c r="O8" s="473"/>
      <c r="P8" s="473"/>
      <c r="Q8" s="473"/>
      <c r="R8" s="473"/>
      <c r="S8" s="473"/>
      <c r="T8" s="473"/>
      <c r="U8" s="473"/>
      <c r="V8" s="473"/>
      <c r="W8" s="473"/>
      <c r="X8" s="473"/>
      <c r="Y8" s="473"/>
      <c r="Z8" s="473"/>
      <c r="AA8" s="473"/>
      <c r="AB8" s="473"/>
      <c r="AC8" s="473"/>
      <c r="AD8" s="473"/>
      <c r="AE8" s="474">
        <f t="shared" si="0"/>
        <v>0</v>
      </c>
      <c r="AF8" s="475"/>
      <c r="AI8" s="391">
        <f t="shared" si="1"/>
        <v>0</v>
      </c>
      <c r="AJ8" s="392"/>
      <c r="AK8" s="392"/>
      <c r="AL8" s="393" t="str">
        <f>IF(E8=0,"",G8/$E$8*10)</f>
        <v/>
      </c>
      <c r="AM8" s="394"/>
      <c r="AN8" s="393" t="str">
        <f>IF(G8=0,"",I8/$E$8*10)</f>
        <v/>
      </c>
      <c r="AO8" s="394"/>
      <c r="AP8" s="393" t="str">
        <f>IF(I8=0,"",K8/$E$8*10)</f>
        <v/>
      </c>
      <c r="AQ8" s="394"/>
      <c r="AR8" s="393" t="str">
        <f>IF(K8=0,"",M8/$E$8*10)</f>
        <v/>
      </c>
      <c r="AS8" s="394"/>
      <c r="AT8" s="393" t="str">
        <f>IF(M8=0,"",O8/$E$8*10)</f>
        <v/>
      </c>
      <c r="AU8" s="394"/>
      <c r="AV8" s="393" t="str">
        <f>IF(O8=0,"",Q8/$E$8*10)</f>
        <v/>
      </c>
      <c r="AW8" s="394"/>
      <c r="AX8" s="393" t="str">
        <f>IF(Q8=0,"",S8/$E$8*10)</f>
        <v/>
      </c>
      <c r="AY8" s="394"/>
      <c r="AZ8" s="393" t="str">
        <f>IF(S8=0,"",U8/$E$8*10)</f>
        <v/>
      </c>
      <c r="BA8" s="394"/>
      <c r="BB8" s="393" t="str">
        <f>IF(U8=0,"",W8/$E$8*10)</f>
        <v/>
      </c>
      <c r="BC8" s="394"/>
      <c r="BD8" s="393" t="str">
        <f>IF(W8=0,"",Y8/$E$8*10)</f>
        <v/>
      </c>
      <c r="BE8" s="394"/>
      <c r="BF8" s="393" t="str">
        <f>IF(Y8=0,"",AA8/$E$8*10)</f>
        <v/>
      </c>
      <c r="BG8" s="394"/>
      <c r="BH8" s="393" t="str">
        <f>IF(AA8=0,"",AC8/$E$8*10)</f>
        <v/>
      </c>
      <c r="BI8" s="394"/>
    </row>
    <row r="9" spans="1:61" ht="15" customHeight="1" thickTop="1" thickBot="1" x14ac:dyDescent="0.2">
      <c r="A9" s="481"/>
      <c r="B9" s="446" t="s">
        <v>63</v>
      </c>
      <c r="C9" s="447"/>
      <c r="D9" s="448"/>
      <c r="E9" s="13">
        <f>E3+E4+E5+E6+E7+E8</f>
        <v>0</v>
      </c>
      <c r="F9" s="100" t="s">
        <v>64</v>
      </c>
      <c r="G9" s="471">
        <f>SUM(G3:H8)</f>
        <v>0</v>
      </c>
      <c r="H9" s="472"/>
      <c r="I9" s="471">
        <f>SUM(I3:J8)</f>
        <v>0</v>
      </c>
      <c r="J9" s="472"/>
      <c r="K9" s="471">
        <f>SUM(K3:L8)</f>
        <v>0</v>
      </c>
      <c r="L9" s="472"/>
      <c r="M9" s="471">
        <f>SUM(M3:N8)</f>
        <v>0</v>
      </c>
      <c r="N9" s="472"/>
      <c r="O9" s="471">
        <f>SUM(O3:P8)</f>
        <v>0</v>
      </c>
      <c r="P9" s="472"/>
      <c r="Q9" s="471">
        <f>SUM(Q3:R8)</f>
        <v>0</v>
      </c>
      <c r="R9" s="472"/>
      <c r="S9" s="471">
        <f>SUM(S3:T8)</f>
        <v>0</v>
      </c>
      <c r="T9" s="472"/>
      <c r="U9" s="471">
        <f>SUM(U3:V8)</f>
        <v>0</v>
      </c>
      <c r="V9" s="472"/>
      <c r="W9" s="471">
        <f>SUM(W3:X8)</f>
        <v>0</v>
      </c>
      <c r="X9" s="472"/>
      <c r="Y9" s="471">
        <f>SUM(Y3:Z8)</f>
        <v>0</v>
      </c>
      <c r="Z9" s="472"/>
      <c r="AA9" s="471">
        <f>SUM(AA3:AB8)</f>
        <v>0</v>
      </c>
      <c r="AB9" s="472"/>
      <c r="AC9" s="471">
        <f>SUM(AC3:AD8)</f>
        <v>0</v>
      </c>
      <c r="AD9" s="472"/>
      <c r="AE9" s="468">
        <f>AE3+AE4+AE5+AE6+AE7+AE8</f>
        <v>0</v>
      </c>
      <c r="AF9" s="469"/>
    </row>
    <row r="10" spans="1:61" ht="18" customHeight="1" thickTop="1" x14ac:dyDescent="0.2">
      <c r="A10" s="481"/>
      <c r="B10" s="411" t="s">
        <v>65</v>
      </c>
      <c r="C10" s="412"/>
      <c r="D10" s="413"/>
      <c r="E10" s="9"/>
      <c r="F10" s="101"/>
      <c r="G10" s="470">
        <f>G28</f>
        <v>0</v>
      </c>
      <c r="H10" s="463"/>
      <c r="I10" s="463">
        <f>I28</f>
        <v>0</v>
      </c>
      <c r="J10" s="463"/>
      <c r="K10" s="463">
        <f>K28</f>
        <v>0</v>
      </c>
      <c r="L10" s="463"/>
      <c r="M10" s="463">
        <f>M28</f>
        <v>0</v>
      </c>
      <c r="N10" s="463"/>
      <c r="O10" s="463">
        <f>O28</f>
        <v>0</v>
      </c>
      <c r="P10" s="463"/>
      <c r="Q10" s="463">
        <f>Q28</f>
        <v>0</v>
      </c>
      <c r="R10" s="463"/>
      <c r="S10" s="463">
        <f>S28</f>
        <v>0</v>
      </c>
      <c r="T10" s="463"/>
      <c r="U10" s="463">
        <f>U28</f>
        <v>0</v>
      </c>
      <c r="V10" s="463"/>
      <c r="W10" s="463">
        <f>W28</f>
        <v>0</v>
      </c>
      <c r="X10" s="463"/>
      <c r="Y10" s="463">
        <f>Y28</f>
        <v>0</v>
      </c>
      <c r="Z10" s="463"/>
      <c r="AA10" s="463">
        <f>AA28</f>
        <v>0</v>
      </c>
      <c r="AB10" s="463"/>
      <c r="AC10" s="463">
        <f>AC28</f>
        <v>0</v>
      </c>
      <c r="AD10" s="463"/>
      <c r="AE10" s="389">
        <f>SUM(G10:AD10)</f>
        <v>0</v>
      </c>
      <c r="AF10" s="390"/>
      <c r="AI10" s="116" t="s">
        <v>92</v>
      </c>
    </row>
    <row r="11" spans="1:61" ht="24" customHeight="1" thickBot="1" x14ac:dyDescent="0.2">
      <c r="A11" s="482"/>
      <c r="B11" s="464" t="s">
        <v>66</v>
      </c>
      <c r="C11" s="465"/>
      <c r="D11" s="466"/>
      <c r="E11" s="10"/>
      <c r="F11" s="102"/>
      <c r="G11" s="467">
        <f>G9-G10</f>
        <v>0</v>
      </c>
      <c r="H11" s="462"/>
      <c r="I11" s="462">
        <f>I9-I10</f>
        <v>0</v>
      </c>
      <c r="J11" s="462"/>
      <c r="K11" s="462">
        <f>K9-K10</f>
        <v>0</v>
      </c>
      <c r="L11" s="462"/>
      <c r="M11" s="462">
        <f>M9-M10</f>
        <v>0</v>
      </c>
      <c r="N11" s="462"/>
      <c r="O11" s="462">
        <f>O9-O10</f>
        <v>0</v>
      </c>
      <c r="P11" s="462"/>
      <c r="Q11" s="462">
        <f>Q9-Q10</f>
        <v>0</v>
      </c>
      <c r="R11" s="462"/>
      <c r="S11" s="462">
        <f>S9-S10</f>
        <v>0</v>
      </c>
      <c r="T11" s="462"/>
      <c r="U11" s="462">
        <f>U9-U10</f>
        <v>0</v>
      </c>
      <c r="V11" s="462"/>
      <c r="W11" s="462">
        <f>W9-W10</f>
        <v>0</v>
      </c>
      <c r="X11" s="462"/>
      <c r="Y11" s="462">
        <f>Y9-Y10</f>
        <v>0</v>
      </c>
      <c r="Z11" s="462"/>
      <c r="AA11" s="462">
        <f>AA9-AA10</f>
        <v>0</v>
      </c>
      <c r="AB11" s="462"/>
      <c r="AC11" s="462">
        <f>AC9-AC10</f>
        <v>0</v>
      </c>
      <c r="AD11" s="462"/>
      <c r="AE11" s="452">
        <f>AE9-AE10</f>
        <v>0</v>
      </c>
      <c r="AF11" s="453"/>
      <c r="AI11" s="383" t="s">
        <v>60</v>
      </c>
      <c r="AJ11" s="384"/>
      <c r="AK11" s="384"/>
      <c r="AL11" s="382" t="s">
        <v>62</v>
      </c>
      <c r="AM11" s="382"/>
      <c r="AN11" s="382" t="s">
        <v>0</v>
      </c>
      <c r="AO11" s="382"/>
      <c r="AP11" s="382" t="s">
        <v>1</v>
      </c>
      <c r="AQ11" s="382"/>
      <c r="AR11" s="382" t="s">
        <v>2</v>
      </c>
      <c r="AS11" s="382"/>
      <c r="AT11" s="382" t="s">
        <v>3</v>
      </c>
      <c r="AU11" s="382"/>
      <c r="AV11" s="382" t="s">
        <v>4</v>
      </c>
      <c r="AW11" s="382"/>
      <c r="AX11" s="382" t="s">
        <v>5</v>
      </c>
      <c r="AY11" s="382"/>
      <c r="AZ11" s="382" t="s">
        <v>6</v>
      </c>
      <c r="BA11" s="382"/>
      <c r="BB11" s="382" t="s">
        <v>7</v>
      </c>
      <c r="BC11" s="382"/>
      <c r="BD11" s="382" t="s">
        <v>8</v>
      </c>
      <c r="BE11" s="382"/>
      <c r="BF11" s="382" t="s">
        <v>9</v>
      </c>
      <c r="BG11" s="382"/>
      <c r="BH11" s="382" t="s">
        <v>10</v>
      </c>
      <c r="BI11" s="382"/>
    </row>
    <row r="12" spans="1:61" ht="15" customHeight="1" x14ac:dyDescent="0.15">
      <c r="A12" s="454" t="s">
        <v>59</v>
      </c>
      <c r="B12" s="457">
        <f>経営現状と目標!$AM$46</f>
        <v>0</v>
      </c>
      <c r="C12" s="458"/>
      <c r="D12" s="459"/>
      <c r="E12" s="112">
        <f>経営現状と目標!N48</f>
        <v>0</v>
      </c>
      <c r="F12" s="103" t="s">
        <v>64</v>
      </c>
      <c r="G12" s="442" t="str">
        <f>IF($E$12=0,"",$E$12/10*AL12)</f>
        <v/>
      </c>
      <c r="H12" s="443"/>
      <c r="I12" s="442" t="str">
        <f>IF($E$12=0,"",$E$12/10*AN12)</f>
        <v/>
      </c>
      <c r="J12" s="443"/>
      <c r="K12" s="442" t="str">
        <f>IF($E$12=0,"",$E$12/10*AP12)</f>
        <v/>
      </c>
      <c r="L12" s="443"/>
      <c r="M12" s="442" t="str">
        <f>IF($E$12=0,"",$E$12/10*AR12)</f>
        <v/>
      </c>
      <c r="N12" s="443"/>
      <c r="O12" s="442" t="str">
        <f>IF($E$12=0,"",$E$12/10*AT12)</f>
        <v/>
      </c>
      <c r="P12" s="443"/>
      <c r="Q12" s="442" t="str">
        <f>IF($E$12=0,"",$E$12/10*AV12)</f>
        <v/>
      </c>
      <c r="R12" s="443"/>
      <c r="S12" s="442" t="str">
        <f>IF($E$12=0,"",$E$12/10*AX12)</f>
        <v/>
      </c>
      <c r="T12" s="443"/>
      <c r="U12" s="442" t="str">
        <f>IF($E$12=0,"",$E$12/10*AZ12)</f>
        <v/>
      </c>
      <c r="V12" s="443"/>
      <c r="W12" s="442" t="str">
        <f>IF($E$12=0,"",$E$12/10*BB12)</f>
        <v/>
      </c>
      <c r="X12" s="443"/>
      <c r="Y12" s="442" t="str">
        <f>IF($E$12=0,"",$E$12/10*BD12)</f>
        <v/>
      </c>
      <c r="Z12" s="443"/>
      <c r="AA12" s="442" t="str">
        <f>IF($E$12=0,"",$E$12/10*BF12)</f>
        <v/>
      </c>
      <c r="AB12" s="443"/>
      <c r="AC12" s="442" t="str">
        <f>IF($E$12=0,"",$E$12/10*BH12)</f>
        <v/>
      </c>
      <c r="AD12" s="443"/>
      <c r="AE12" s="460">
        <f t="shared" ref="AE12:AE17" si="2">SUM(G12:AD12)</f>
        <v>0</v>
      </c>
      <c r="AF12" s="461"/>
      <c r="AI12" s="391">
        <f t="shared" ref="AI12:AI17" si="3">B12</f>
        <v>0</v>
      </c>
      <c r="AJ12" s="392"/>
      <c r="AK12" s="392"/>
      <c r="AL12" s="393"/>
      <c r="AM12" s="394"/>
      <c r="AN12" s="393"/>
      <c r="AO12" s="394"/>
      <c r="AP12" s="393"/>
      <c r="AQ12" s="394"/>
      <c r="AR12" s="393"/>
      <c r="AS12" s="394"/>
      <c r="AT12" s="393"/>
      <c r="AU12" s="394"/>
      <c r="AV12" s="393"/>
      <c r="AW12" s="394"/>
      <c r="AX12" s="393"/>
      <c r="AY12" s="394"/>
      <c r="AZ12" s="393"/>
      <c r="BA12" s="394"/>
      <c r="BB12" s="393"/>
      <c r="BC12" s="394"/>
      <c r="BD12" s="393"/>
      <c r="BE12" s="394"/>
      <c r="BF12" s="393"/>
      <c r="BG12" s="394"/>
      <c r="BH12" s="393"/>
      <c r="BI12" s="394"/>
    </row>
    <row r="13" spans="1:61" ht="15" customHeight="1" x14ac:dyDescent="0.15">
      <c r="A13" s="454"/>
      <c r="B13" s="391">
        <f>経営現状と目標!AP46</f>
        <v>0</v>
      </c>
      <c r="C13" s="392"/>
      <c r="D13" s="399"/>
      <c r="E13" s="12">
        <f>経営現状と目標!Q48</f>
        <v>0</v>
      </c>
      <c r="F13" s="104" t="s">
        <v>64</v>
      </c>
      <c r="G13" s="442" t="str">
        <f>IF($E$13=0,"",$E$13/10*AL13)</f>
        <v/>
      </c>
      <c r="H13" s="443"/>
      <c r="I13" s="442" t="str">
        <f>IF($E$13=0,"",$E$13/10*AN13)</f>
        <v/>
      </c>
      <c r="J13" s="443"/>
      <c r="K13" s="442" t="str">
        <f>IF($E$13=0,"",$E$13/10*AP13)</f>
        <v/>
      </c>
      <c r="L13" s="443"/>
      <c r="M13" s="442" t="str">
        <f>IF($E$13=0,"",$E$13/10*AR13)</f>
        <v/>
      </c>
      <c r="N13" s="443"/>
      <c r="O13" s="442" t="str">
        <f>IF($E$13=0,"",$E$13/10*AT13)</f>
        <v/>
      </c>
      <c r="P13" s="443"/>
      <c r="Q13" s="442" t="str">
        <f>IF($E$13=0,"",$E$13/10*AV13)</f>
        <v/>
      </c>
      <c r="R13" s="443"/>
      <c r="S13" s="442" t="str">
        <f>IF($E$13=0,"",$E$13/10*AX13)</f>
        <v/>
      </c>
      <c r="T13" s="443"/>
      <c r="U13" s="442" t="str">
        <f>IF($E$13=0,"",$E$13/10*AZ13)</f>
        <v/>
      </c>
      <c r="V13" s="443"/>
      <c r="W13" s="442" t="str">
        <f>IF($E$13=0,"",$E$13/10*BB13)</f>
        <v/>
      </c>
      <c r="X13" s="443"/>
      <c r="Y13" s="442" t="str">
        <f>IF($E$13=0,"",$E$13/10*BD13)</f>
        <v/>
      </c>
      <c r="Z13" s="443"/>
      <c r="AA13" s="442" t="str">
        <f>IF($E$13=0,"",$E$13/10*BF13)</f>
        <v/>
      </c>
      <c r="AB13" s="443"/>
      <c r="AC13" s="442" t="str">
        <f>IF($E$13=0,"",$E$13/10*BH13)</f>
        <v/>
      </c>
      <c r="AD13" s="443"/>
      <c r="AE13" s="449">
        <f t="shared" si="2"/>
        <v>0</v>
      </c>
      <c r="AF13" s="450"/>
      <c r="AI13" s="391">
        <f t="shared" si="3"/>
        <v>0</v>
      </c>
      <c r="AJ13" s="392"/>
      <c r="AK13" s="392"/>
      <c r="AL13" s="393"/>
      <c r="AM13" s="394"/>
      <c r="AN13" s="393"/>
      <c r="AO13" s="394"/>
      <c r="AP13" s="393"/>
      <c r="AQ13" s="394"/>
      <c r="AR13" s="393"/>
      <c r="AS13" s="394"/>
      <c r="AT13" s="393"/>
      <c r="AU13" s="394"/>
      <c r="AV13" s="393"/>
      <c r="AW13" s="394"/>
      <c r="AX13" s="393"/>
      <c r="AY13" s="394"/>
      <c r="AZ13" s="393"/>
      <c r="BA13" s="394"/>
      <c r="BB13" s="393"/>
      <c r="BC13" s="394"/>
      <c r="BD13" s="393"/>
      <c r="BE13" s="394"/>
      <c r="BF13" s="393"/>
      <c r="BG13" s="394"/>
      <c r="BH13" s="393"/>
      <c r="BI13" s="394"/>
    </row>
    <row r="14" spans="1:61" ht="15" customHeight="1" x14ac:dyDescent="0.15">
      <c r="A14" s="454"/>
      <c r="B14" s="391">
        <f>経営現状と目標!AS46</f>
        <v>0</v>
      </c>
      <c r="C14" s="392"/>
      <c r="D14" s="399"/>
      <c r="E14" s="12">
        <f>経営現状と目標!T48</f>
        <v>0</v>
      </c>
      <c r="F14" s="104" t="s">
        <v>64</v>
      </c>
      <c r="G14" s="442" t="str">
        <f>IF($E$14=0,"",$E$14/10*AL14)</f>
        <v/>
      </c>
      <c r="H14" s="443"/>
      <c r="I14" s="442" t="str">
        <f>IF($E$14=0,"",$E$14/10*AN14)</f>
        <v/>
      </c>
      <c r="J14" s="443"/>
      <c r="K14" s="442" t="str">
        <f>IF($E$14=0,"",$E$14/10*AP14)</f>
        <v/>
      </c>
      <c r="L14" s="443"/>
      <c r="M14" s="442" t="str">
        <f>IF($E$14=0,"",$E$14/10*AR14)</f>
        <v/>
      </c>
      <c r="N14" s="443"/>
      <c r="O14" s="442" t="str">
        <f>IF($E$14=0,"",$E$14/10*AT14)</f>
        <v/>
      </c>
      <c r="P14" s="443"/>
      <c r="Q14" s="442" t="str">
        <f>IF($E$14=0,"",$E$14/10*AV14)</f>
        <v/>
      </c>
      <c r="R14" s="443"/>
      <c r="S14" s="442" t="str">
        <f>IF($E$14=0,"",$E$14/10*AX14)</f>
        <v/>
      </c>
      <c r="T14" s="443"/>
      <c r="U14" s="442" t="str">
        <f>IF($E$14=0,"",$E$14/10*AZ14)</f>
        <v/>
      </c>
      <c r="V14" s="443"/>
      <c r="W14" s="442" t="str">
        <f>IF($E$14=0,"",$E$14/10*BB14)</f>
        <v/>
      </c>
      <c r="X14" s="443"/>
      <c r="Y14" s="442" t="str">
        <f>IF($E$14=0,"",$E$14/10*BD14)</f>
        <v/>
      </c>
      <c r="Z14" s="443"/>
      <c r="AA14" s="442" t="str">
        <f>IF($E$14=0,"",$E$14/10*BF14)</f>
        <v/>
      </c>
      <c r="AB14" s="443"/>
      <c r="AC14" s="442" t="str">
        <f>IF($E$14=0,"",$E$14/10*BH14)</f>
        <v/>
      </c>
      <c r="AD14" s="443"/>
      <c r="AE14" s="449">
        <f t="shared" si="2"/>
        <v>0</v>
      </c>
      <c r="AF14" s="450"/>
      <c r="AI14" s="391">
        <f t="shared" si="3"/>
        <v>0</v>
      </c>
      <c r="AJ14" s="392"/>
      <c r="AK14" s="392"/>
      <c r="AL14" s="393"/>
      <c r="AM14" s="394"/>
      <c r="AN14" s="393"/>
      <c r="AO14" s="394"/>
      <c r="AP14" s="393"/>
      <c r="AQ14" s="394"/>
      <c r="AR14" s="393"/>
      <c r="AS14" s="394"/>
      <c r="AT14" s="393"/>
      <c r="AU14" s="394"/>
      <c r="AV14" s="393"/>
      <c r="AW14" s="394"/>
      <c r="AX14" s="393"/>
      <c r="AY14" s="394"/>
      <c r="AZ14" s="393"/>
      <c r="BA14" s="394"/>
      <c r="BB14" s="393"/>
      <c r="BC14" s="394"/>
      <c r="BD14" s="393"/>
      <c r="BE14" s="394"/>
      <c r="BF14" s="393"/>
      <c r="BG14" s="394"/>
      <c r="BH14" s="393"/>
      <c r="BI14" s="394"/>
    </row>
    <row r="15" spans="1:61" ht="15" customHeight="1" x14ac:dyDescent="0.15">
      <c r="A15" s="455"/>
      <c r="B15" s="391">
        <f>経営現状と目標!AV46</f>
        <v>0</v>
      </c>
      <c r="C15" s="392"/>
      <c r="D15" s="399"/>
      <c r="E15" s="12">
        <f>経営現状と目標!W48</f>
        <v>0</v>
      </c>
      <c r="F15" s="104" t="s">
        <v>64</v>
      </c>
      <c r="G15" s="442" t="str">
        <f>IF($E$15=0,"",$E$15/10*AL15)</f>
        <v/>
      </c>
      <c r="H15" s="443"/>
      <c r="I15" s="442" t="str">
        <f>IF($E$15=0,"",$E$15/10*AN15)</f>
        <v/>
      </c>
      <c r="J15" s="443"/>
      <c r="K15" s="442" t="str">
        <f>IF($E$15=0,"",$E$15/10*AP15)</f>
        <v/>
      </c>
      <c r="L15" s="443"/>
      <c r="M15" s="442" t="str">
        <f>IF($E$15=0,"",$E$15/10*AR15)</f>
        <v/>
      </c>
      <c r="N15" s="443"/>
      <c r="O15" s="442" t="str">
        <f>IF($E$15=0,"",$E$15/10*AT15)</f>
        <v/>
      </c>
      <c r="P15" s="443"/>
      <c r="Q15" s="442" t="str">
        <f>IF($E$15=0,"",$E$15/10*AV15)</f>
        <v/>
      </c>
      <c r="R15" s="443"/>
      <c r="S15" s="442" t="str">
        <f>IF($E$15=0,"",$E$15/10*AX15)</f>
        <v/>
      </c>
      <c r="T15" s="443"/>
      <c r="U15" s="442" t="str">
        <f>IF($E$15=0,"",$E$15/10*AZ15)</f>
        <v/>
      </c>
      <c r="V15" s="443"/>
      <c r="W15" s="442" t="str">
        <f>IF($E$15=0,"",$E$15/10*BB15)</f>
        <v/>
      </c>
      <c r="X15" s="443"/>
      <c r="Y15" s="442" t="str">
        <f>IF($E$15=0,"",$E$15/10*BD15)</f>
        <v/>
      </c>
      <c r="Z15" s="443"/>
      <c r="AA15" s="442" t="str">
        <f>IF($E$15=0,"",$E$15/10*BF15)</f>
        <v/>
      </c>
      <c r="AB15" s="443"/>
      <c r="AC15" s="442" t="str">
        <f>IF($E$15=0,"",$E$15/10*BH15)</f>
        <v/>
      </c>
      <c r="AD15" s="443"/>
      <c r="AE15" s="449">
        <f t="shared" si="2"/>
        <v>0</v>
      </c>
      <c r="AF15" s="450"/>
      <c r="AI15" s="391">
        <f t="shared" si="3"/>
        <v>0</v>
      </c>
      <c r="AJ15" s="392"/>
      <c r="AK15" s="392"/>
      <c r="AL15" s="393"/>
      <c r="AM15" s="394"/>
      <c r="AN15" s="393"/>
      <c r="AO15" s="394"/>
      <c r="AP15" s="393"/>
      <c r="AQ15" s="394"/>
      <c r="AR15" s="393"/>
      <c r="AS15" s="394"/>
      <c r="AT15" s="393"/>
      <c r="AU15" s="394"/>
      <c r="AV15" s="393"/>
      <c r="AW15" s="394"/>
      <c r="AX15" s="393"/>
      <c r="AY15" s="394"/>
      <c r="AZ15" s="393"/>
      <c r="BA15" s="394"/>
      <c r="BB15" s="393"/>
      <c r="BC15" s="394"/>
      <c r="BD15" s="393"/>
      <c r="BE15" s="394"/>
      <c r="BF15" s="393"/>
      <c r="BG15" s="394"/>
      <c r="BH15" s="393"/>
      <c r="BI15" s="394"/>
    </row>
    <row r="16" spans="1:61" ht="15" customHeight="1" x14ac:dyDescent="0.15">
      <c r="A16" s="455"/>
      <c r="B16" s="391">
        <f>経営現状と目標!AY46</f>
        <v>0</v>
      </c>
      <c r="C16" s="392"/>
      <c r="D16" s="399"/>
      <c r="E16" s="12">
        <f>経営現状と目標!Z48</f>
        <v>0</v>
      </c>
      <c r="F16" s="104" t="s">
        <v>64</v>
      </c>
      <c r="G16" s="442" t="str">
        <f>IF($E$16=0,"",$E$16/10*AL16)</f>
        <v/>
      </c>
      <c r="H16" s="443"/>
      <c r="I16" s="442" t="str">
        <f>IF($E$16=0,"",$E$16/10*AN16)</f>
        <v/>
      </c>
      <c r="J16" s="443"/>
      <c r="K16" s="442" t="str">
        <f>IF($E$16=0,"",$E$16/10*AP16)</f>
        <v/>
      </c>
      <c r="L16" s="443"/>
      <c r="M16" s="442" t="str">
        <f>IF($E$16=0,"",$E$16/10*AR16)</f>
        <v/>
      </c>
      <c r="N16" s="443"/>
      <c r="O16" s="442" t="str">
        <f>IF($E$16=0,"",$E$16/10*AT16)</f>
        <v/>
      </c>
      <c r="P16" s="443"/>
      <c r="Q16" s="442" t="str">
        <f>IF($E$16=0,"",$E$16/10*AV16)</f>
        <v/>
      </c>
      <c r="R16" s="443"/>
      <c r="S16" s="442" t="str">
        <f>IF($E$16=0,"",$E$16/10*AX16)</f>
        <v/>
      </c>
      <c r="T16" s="443"/>
      <c r="U16" s="442" t="str">
        <f>IF($E$16=0,"",$E$16/10*AZ16)</f>
        <v/>
      </c>
      <c r="V16" s="443"/>
      <c r="W16" s="442" t="str">
        <f>IF($E$16=0,"",$E$16/10*BB16)</f>
        <v/>
      </c>
      <c r="X16" s="443"/>
      <c r="Y16" s="442" t="str">
        <f>IF($E$16=0,"",$E$16/10*BD16)</f>
        <v/>
      </c>
      <c r="Z16" s="443"/>
      <c r="AA16" s="442" t="str">
        <f>IF($E$16=0,"",$E$16/10*BF16)</f>
        <v/>
      </c>
      <c r="AB16" s="443"/>
      <c r="AC16" s="442" t="str">
        <f>IF($E$16=0,"",$E$16/10*BH16)</f>
        <v/>
      </c>
      <c r="AD16" s="443"/>
      <c r="AE16" s="449">
        <f t="shared" si="2"/>
        <v>0</v>
      </c>
      <c r="AF16" s="450"/>
      <c r="AI16" s="391">
        <f t="shared" si="3"/>
        <v>0</v>
      </c>
      <c r="AJ16" s="392"/>
      <c r="AK16" s="392"/>
      <c r="AL16" s="393"/>
      <c r="AM16" s="394"/>
      <c r="AN16" s="393"/>
      <c r="AO16" s="394"/>
      <c r="AP16" s="393"/>
      <c r="AQ16" s="394"/>
      <c r="AR16" s="393"/>
      <c r="AS16" s="394"/>
      <c r="AT16" s="393"/>
      <c r="AU16" s="394"/>
      <c r="AV16" s="393"/>
      <c r="AW16" s="394"/>
      <c r="AX16" s="393"/>
      <c r="AY16" s="394"/>
      <c r="AZ16" s="393"/>
      <c r="BA16" s="394"/>
      <c r="BB16" s="393"/>
      <c r="BC16" s="394"/>
      <c r="BD16" s="393"/>
      <c r="BE16" s="394"/>
      <c r="BF16" s="393"/>
      <c r="BG16" s="394"/>
      <c r="BH16" s="393"/>
      <c r="BI16" s="394"/>
    </row>
    <row r="17" spans="1:61" ht="15" customHeight="1" thickBot="1" x14ac:dyDescent="0.2">
      <c r="A17" s="455"/>
      <c r="B17" s="451">
        <f>経営現状と目標!BB46</f>
        <v>0</v>
      </c>
      <c r="C17" s="415"/>
      <c r="D17" s="416"/>
      <c r="E17" s="111">
        <f>経営現状と目標!AC48</f>
        <v>0</v>
      </c>
      <c r="F17" s="105" t="s">
        <v>64</v>
      </c>
      <c r="G17" s="442" t="str">
        <f>IF($E$17=0,"",$E$17/10*AL17)</f>
        <v/>
      </c>
      <c r="H17" s="443"/>
      <c r="I17" s="442" t="str">
        <f>IF($E$17=0,"",$E$17/10*AN17)</f>
        <v/>
      </c>
      <c r="J17" s="443"/>
      <c r="K17" s="442" t="str">
        <f>IF($E$17=0,"",$E$17/10*AP17)</f>
        <v/>
      </c>
      <c r="L17" s="443"/>
      <c r="M17" s="442" t="str">
        <f>IF($E$17=0,"",$E$17/10*AR17)</f>
        <v/>
      </c>
      <c r="N17" s="443"/>
      <c r="O17" s="442" t="str">
        <f>IF($E$17=0,"",$E$17/10*AT17)</f>
        <v/>
      </c>
      <c r="P17" s="443"/>
      <c r="Q17" s="442" t="str">
        <f>IF($E$17=0,"",$E$17/10*AV17)</f>
        <v/>
      </c>
      <c r="R17" s="443"/>
      <c r="S17" s="442" t="str">
        <f>IF($E$17=0,"",$E$17/10*AX17)</f>
        <v/>
      </c>
      <c r="T17" s="443"/>
      <c r="U17" s="442" t="str">
        <f>IF($E$17=0,"",$E$17/10*AZ17)</f>
        <v/>
      </c>
      <c r="V17" s="443"/>
      <c r="W17" s="442" t="str">
        <f>IF($E$17=0,"",$E$17/10*BB17)</f>
        <v/>
      </c>
      <c r="X17" s="443"/>
      <c r="Y17" s="442" t="str">
        <f>IF($E$17=0,"",$E$17/10*BD17)</f>
        <v/>
      </c>
      <c r="Z17" s="443"/>
      <c r="AA17" s="442" t="str">
        <f>IF($E$17=0,"",$E$17/10*BF17)</f>
        <v/>
      </c>
      <c r="AB17" s="443"/>
      <c r="AC17" s="442" t="str">
        <f>IF($E$17=0,"",$E$17/10*BH17)</f>
        <v/>
      </c>
      <c r="AD17" s="443"/>
      <c r="AE17" s="444">
        <f t="shared" si="2"/>
        <v>0</v>
      </c>
      <c r="AF17" s="445"/>
      <c r="AI17" s="391">
        <f t="shared" si="3"/>
        <v>0</v>
      </c>
      <c r="AJ17" s="392"/>
      <c r="AK17" s="392"/>
      <c r="AL17" s="393"/>
      <c r="AM17" s="394"/>
      <c r="AN17" s="393"/>
      <c r="AO17" s="394"/>
      <c r="AP17" s="393"/>
      <c r="AQ17" s="394"/>
      <c r="AR17" s="393"/>
      <c r="AS17" s="394"/>
      <c r="AT17" s="393"/>
      <c r="AU17" s="394"/>
      <c r="AV17" s="393"/>
      <c r="AW17" s="394"/>
      <c r="AX17" s="393"/>
      <c r="AY17" s="394"/>
      <c r="AZ17" s="393"/>
      <c r="BA17" s="394"/>
      <c r="BB17" s="393"/>
      <c r="BC17" s="394"/>
      <c r="BD17" s="393"/>
      <c r="BE17" s="394"/>
      <c r="BF17" s="393"/>
      <c r="BG17" s="394"/>
      <c r="BH17" s="393"/>
      <c r="BI17" s="394"/>
    </row>
    <row r="18" spans="1:61" ht="15" customHeight="1" thickTop="1" thickBot="1" x14ac:dyDescent="0.2">
      <c r="A18" s="455"/>
      <c r="B18" s="446" t="s">
        <v>63</v>
      </c>
      <c r="C18" s="447"/>
      <c r="D18" s="448"/>
      <c r="E18" s="14">
        <f>E12+E13+E14+E15+E16+E17</f>
        <v>0</v>
      </c>
      <c r="F18" s="106" t="s">
        <v>64</v>
      </c>
      <c r="G18" s="440">
        <f>SUM(G12:H17)</f>
        <v>0</v>
      </c>
      <c r="H18" s="441"/>
      <c r="I18" s="440">
        <f>SUM(I12:J17)</f>
        <v>0</v>
      </c>
      <c r="J18" s="441"/>
      <c r="K18" s="440">
        <f>SUM(K12:L17)</f>
        <v>0</v>
      </c>
      <c r="L18" s="441"/>
      <c r="M18" s="440">
        <f>SUM(M12:N17)</f>
        <v>0</v>
      </c>
      <c r="N18" s="441"/>
      <c r="O18" s="440">
        <f>SUM(O12:P17)</f>
        <v>0</v>
      </c>
      <c r="P18" s="441"/>
      <c r="Q18" s="440">
        <f>SUM(Q12:R17)</f>
        <v>0</v>
      </c>
      <c r="R18" s="441"/>
      <c r="S18" s="440">
        <f>SUM(S12:T17)</f>
        <v>0</v>
      </c>
      <c r="T18" s="441"/>
      <c r="U18" s="440">
        <f>SUM(U12:V17)</f>
        <v>0</v>
      </c>
      <c r="V18" s="441"/>
      <c r="W18" s="440">
        <f>SUM(W12:X17)</f>
        <v>0</v>
      </c>
      <c r="X18" s="441"/>
      <c r="Y18" s="440">
        <f>SUM(Y12:Z17)</f>
        <v>0</v>
      </c>
      <c r="Z18" s="441"/>
      <c r="AA18" s="440">
        <f>SUM(AA12:AB17)</f>
        <v>0</v>
      </c>
      <c r="AB18" s="441"/>
      <c r="AC18" s="440">
        <f>SUM(AC12:AD17)</f>
        <v>0</v>
      </c>
      <c r="AD18" s="441"/>
      <c r="AE18" s="490">
        <f>AE12+AE13+AE14+AE15+AE16+AE17</f>
        <v>0</v>
      </c>
      <c r="AF18" s="491"/>
    </row>
    <row r="19" spans="1:61" ht="15" customHeight="1" thickTop="1" x14ac:dyDescent="0.15">
      <c r="A19" s="455"/>
      <c r="B19" s="411" t="s">
        <v>65</v>
      </c>
      <c r="C19" s="412"/>
      <c r="D19" s="413"/>
      <c r="E19" s="11"/>
      <c r="F19" s="103"/>
      <c r="G19" s="439">
        <f>G33</f>
        <v>0</v>
      </c>
      <c r="H19" s="386"/>
      <c r="I19" s="386">
        <f>I33</f>
        <v>0</v>
      </c>
      <c r="J19" s="386"/>
      <c r="K19" s="386">
        <f>K33</f>
        <v>0</v>
      </c>
      <c r="L19" s="386"/>
      <c r="M19" s="386">
        <f>M33</f>
        <v>0</v>
      </c>
      <c r="N19" s="386"/>
      <c r="O19" s="386">
        <f>O33</f>
        <v>0</v>
      </c>
      <c r="P19" s="386"/>
      <c r="Q19" s="386">
        <f>Q33</f>
        <v>0</v>
      </c>
      <c r="R19" s="386"/>
      <c r="S19" s="386">
        <f>S33</f>
        <v>0</v>
      </c>
      <c r="T19" s="386"/>
      <c r="U19" s="386">
        <f>U33</f>
        <v>0</v>
      </c>
      <c r="V19" s="386"/>
      <c r="W19" s="386">
        <f>W33</f>
        <v>0</v>
      </c>
      <c r="X19" s="386"/>
      <c r="Y19" s="386">
        <f>Y33</f>
        <v>0</v>
      </c>
      <c r="Z19" s="386"/>
      <c r="AA19" s="386">
        <f>AA33</f>
        <v>0</v>
      </c>
      <c r="AB19" s="386"/>
      <c r="AC19" s="386">
        <f>AC33</f>
        <v>0</v>
      </c>
      <c r="AD19" s="386"/>
      <c r="AE19" s="389">
        <f>SUM(G19:AD19)</f>
        <v>0</v>
      </c>
      <c r="AF19" s="390"/>
    </row>
    <row r="20" spans="1:61" ht="15" customHeight="1" thickBot="1" x14ac:dyDescent="0.2">
      <c r="A20" s="456"/>
      <c r="B20" s="432" t="s">
        <v>66</v>
      </c>
      <c r="C20" s="433"/>
      <c r="D20" s="434"/>
      <c r="E20" s="97"/>
      <c r="F20" s="107"/>
      <c r="G20" s="435">
        <f>G18-G19</f>
        <v>0</v>
      </c>
      <c r="H20" s="385"/>
      <c r="I20" s="385">
        <f>I18-I19</f>
        <v>0</v>
      </c>
      <c r="J20" s="385"/>
      <c r="K20" s="385">
        <f>K18-K19</f>
        <v>0</v>
      </c>
      <c r="L20" s="385"/>
      <c r="M20" s="385">
        <f>M18-M19</f>
        <v>0</v>
      </c>
      <c r="N20" s="385"/>
      <c r="O20" s="385">
        <f>O18-O19</f>
        <v>0</v>
      </c>
      <c r="P20" s="385"/>
      <c r="Q20" s="385">
        <f>Q18-Q19</f>
        <v>0</v>
      </c>
      <c r="R20" s="385"/>
      <c r="S20" s="385">
        <f>S18-S19</f>
        <v>0</v>
      </c>
      <c r="T20" s="385"/>
      <c r="U20" s="385">
        <f>U18-U19</f>
        <v>0</v>
      </c>
      <c r="V20" s="385"/>
      <c r="W20" s="385">
        <f>W18-W19</f>
        <v>0</v>
      </c>
      <c r="X20" s="385"/>
      <c r="Y20" s="385">
        <f>Y18-Y19</f>
        <v>0</v>
      </c>
      <c r="Z20" s="385"/>
      <c r="AA20" s="385">
        <f>AA18-AA19</f>
        <v>0</v>
      </c>
      <c r="AB20" s="385"/>
      <c r="AC20" s="385">
        <f>AC18-AC19</f>
        <v>0</v>
      </c>
      <c r="AD20" s="385"/>
      <c r="AE20" s="387">
        <f>AE18-AE19</f>
        <v>0</v>
      </c>
      <c r="AF20" s="388"/>
    </row>
    <row r="21" spans="1:61" ht="15" customHeight="1" thickTop="1" x14ac:dyDescent="0.15">
      <c r="AJ21" s="492"/>
      <c r="AK21" s="492"/>
    </row>
    <row r="22" spans="1:61" ht="19.5" customHeight="1" thickBot="1" x14ac:dyDescent="0.25">
      <c r="A22" s="108">
        <v>2</v>
      </c>
      <c r="B22" s="114" t="s">
        <v>101</v>
      </c>
      <c r="C22" s="118"/>
      <c r="D22" s="118"/>
      <c r="E22" s="118"/>
      <c r="F22" s="118"/>
      <c r="G22" s="118"/>
      <c r="H22" s="118"/>
      <c r="I22" s="118"/>
      <c r="J22" s="118"/>
      <c r="AA22" s="8" t="s">
        <v>99</v>
      </c>
      <c r="AB22" s="113"/>
      <c r="AC22" s="113"/>
      <c r="AD22" s="489">
        <f>AE20*629</f>
        <v>0</v>
      </c>
      <c r="AE22" s="489"/>
      <c r="AF22" s="8" t="s">
        <v>20</v>
      </c>
      <c r="AL22" s="115"/>
    </row>
    <row r="23" spans="1:61" ht="15" customHeight="1" thickTop="1" thickBot="1" x14ac:dyDescent="0.2">
      <c r="A23" s="96"/>
      <c r="B23" s="411" t="s">
        <v>67</v>
      </c>
      <c r="C23" s="412"/>
      <c r="D23" s="413"/>
      <c r="E23" s="436" t="s">
        <v>68</v>
      </c>
      <c r="F23" s="437"/>
      <c r="G23" s="438" t="s">
        <v>62</v>
      </c>
      <c r="H23" s="426"/>
      <c r="I23" s="425" t="s">
        <v>0</v>
      </c>
      <c r="J23" s="426"/>
      <c r="K23" s="424" t="s">
        <v>1</v>
      </c>
      <c r="L23" s="424"/>
      <c r="M23" s="424" t="s">
        <v>2</v>
      </c>
      <c r="N23" s="424"/>
      <c r="O23" s="424" t="s">
        <v>3</v>
      </c>
      <c r="P23" s="424"/>
      <c r="Q23" s="424" t="s">
        <v>4</v>
      </c>
      <c r="R23" s="424"/>
      <c r="S23" s="424" t="s">
        <v>5</v>
      </c>
      <c r="T23" s="424"/>
      <c r="U23" s="424" t="s">
        <v>6</v>
      </c>
      <c r="V23" s="424"/>
      <c r="W23" s="424" t="s">
        <v>7</v>
      </c>
      <c r="X23" s="424"/>
      <c r="Y23" s="424" t="s">
        <v>8</v>
      </c>
      <c r="Z23" s="424"/>
      <c r="AA23" s="424" t="s">
        <v>9</v>
      </c>
      <c r="AB23" s="424"/>
      <c r="AC23" s="424" t="s">
        <v>10</v>
      </c>
      <c r="AD23" s="424"/>
      <c r="AE23" s="422" t="s">
        <v>97</v>
      </c>
      <c r="AF23" s="423"/>
    </row>
    <row r="24" spans="1:61" ht="15" customHeight="1" thickTop="1" x14ac:dyDescent="0.15">
      <c r="A24" s="427" t="s">
        <v>13</v>
      </c>
      <c r="B24" s="411"/>
      <c r="C24" s="412"/>
      <c r="D24" s="413"/>
      <c r="E24" s="430">
        <f>AE24/8</f>
        <v>0</v>
      </c>
      <c r="F24" s="431"/>
      <c r="G24" s="402"/>
      <c r="H24" s="397"/>
      <c r="I24" s="397"/>
      <c r="J24" s="397"/>
      <c r="K24" s="397"/>
      <c r="L24" s="397"/>
      <c r="M24" s="397"/>
      <c r="N24" s="397"/>
      <c r="O24" s="397"/>
      <c r="P24" s="397"/>
      <c r="Q24" s="397"/>
      <c r="R24" s="397"/>
      <c r="S24" s="397"/>
      <c r="T24" s="397"/>
      <c r="U24" s="397"/>
      <c r="V24" s="397"/>
      <c r="W24" s="397"/>
      <c r="X24" s="397"/>
      <c r="Y24" s="397"/>
      <c r="Z24" s="397"/>
      <c r="AA24" s="397"/>
      <c r="AB24" s="397"/>
      <c r="AC24" s="397"/>
      <c r="AD24" s="397"/>
      <c r="AE24" s="403">
        <f>SUM(G24:AD24)</f>
        <v>0</v>
      </c>
      <c r="AF24" s="404"/>
    </row>
    <row r="25" spans="1:61" ht="15" customHeight="1" x14ac:dyDescent="0.15">
      <c r="A25" s="428"/>
      <c r="B25" s="398"/>
      <c r="C25" s="392"/>
      <c r="D25" s="399"/>
      <c r="E25" s="400">
        <f>AE25/8</f>
        <v>0</v>
      </c>
      <c r="F25" s="401"/>
      <c r="G25" s="402"/>
      <c r="H25" s="397"/>
      <c r="I25" s="421"/>
      <c r="J25" s="402"/>
      <c r="K25" s="397"/>
      <c r="L25" s="397"/>
      <c r="M25" s="397"/>
      <c r="N25" s="397"/>
      <c r="O25" s="397"/>
      <c r="P25" s="397"/>
      <c r="Q25" s="397"/>
      <c r="R25" s="397"/>
      <c r="S25" s="397"/>
      <c r="T25" s="397"/>
      <c r="U25" s="397"/>
      <c r="V25" s="397"/>
      <c r="W25" s="397"/>
      <c r="X25" s="397"/>
      <c r="Y25" s="397"/>
      <c r="Z25" s="397"/>
      <c r="AA25" s="397"/>
      <c r="AB25" s="397"/>
      <c r="AC25" s="397"/>
      <c r="AD25" s="397"/>
      <c r="AE25" s="403">
        <f>SUM(G25:AD25)</f>
        <v>0</v>
      </c>
      <c r="AF25" s="404"/>
    </row>
    <row r="26" spans="1:61" ht="15" customHeight="1" x14ac:dyDescent="0.15">
      <c r="A26" s="428"/>
      <c r="B26" s="398"/>
      <c r="C26" s="392"/>
      <c r="D26" s="399"/>
      <c r="E26" s="400">
        <f>AE26/8</f>
        <v>0</v>
      </c>
      <c r="F26" s="401"/>
      <c r="G26" s="402"/>
      <c r="H26" s="397"/>
      <c r="I26" s="397"/>
      <c r="J26" s="397"/>
      <c r="K26" s="397"/>
      <c r="L26" s="397"/>
      <c r="M26" s="397"/>
      <c r="N26" s="397"/>
      <c r="O26" s="397"/>
      <c r="P26" s="397"/>
      <c r="Q26" s="397"/>
      <c r="R26" s="397"/>
      <c r="S26" s="397"/>
      <c r="T26" s="397"/>
      <c r="U26" s="397"/>
      <c r="V26" s="397"/>
      <c r="W26" s="397"/>
      <c r="X26" s="397"/>
      <c r="Y26" s="397"/>
      <c r="Z26" s="397"/>
      <c r="AA26" s="397"/>
      <c r="AB26" s="397"/>
      <c r="AC26" s="397"/>
      <c r="AD26" s="397"/>
      <c r="AE26" s="403">
        <f>SUM(G26:AD26)</f>
        <v>0</v>
      </c>
      <c r="AF26" s="404"/>
    </row>
    <row r="27" spans="1:61" ht="15" customHeight="1" x14ac:dyDescent="0.15">
      <c r="A27" s="428"/>
      <c r="B27" s="398"/>
      <c r="C27" s="392"/>
      <c r="D27" s="399"/>
      <c r="E27" s="400">
        <f>AE27/8</f>
        <v>0</v>
      </c>
      <c r="F27" s="401"/>
      <c r="G27" s="402"/>
      <c r="H27" s="397"/>
      <c r="I27" s="397"/>
      <c r="J27" s="397"/>
      <c r="K27" s="397"/>
      <c r="L27" s="397"/>
      <c r="M27" s="397"/>
      <c r="N27" s="397"/>
      <c r="O27" s="397"/>
      <c r="P27" s="397"/>
      <c r="Q27" s="397"/>
      <c r="R27" s="397"/>
      <c r="S27" s="397"/>
      <c r="T27" s="397"/>
      <c r="U27" s="397"/>
      <c r="V27" s="397"/>
      <c r="W27" s="397"/>
      <c r="X27" s="397"/>
      <c r="Y27" s="397"/>
      <c r="Z27" s="397"/>
      <c r="AA27" s="397"/>
      <c r="AB27" s="397"/>
      <c r="AC27" s="397"/>
      <c r="AD27" s="397"/>
      <c r="AE27" s="403">
        <f>SUM(G27:AD27)</f>
        <v>0</v>
      </c>
      <c r="AF27" s="404"/>
    </row>
    <row r="28" spans="1:61" ht="15" customHeight="1" thickBot="1" x14ac:dyDescent="0.2">
      <c r="A28" s="429"/>
      <c r="B28" s="414" t="s">
        <v>63</v>
      </c>
      <c r="C28" s="415"/>
      <c r="D28" s="416"/>
      <c r="E28" s="418">
        <f>SUM(E24:F27)</f>
        <v>0</v>
      </c>
      <c r="F28" s="419"/>
      <c r="G28" s="420">
        <f>SUM(G24:H27)</f>
        <v>0</v>
      </c>
      <c r="H28" s="418"/>
      <c r="I28" s="418">
        <f>SUM(I24:J27)</f>
        <v>0</v>
      </c>
      <c r="J28" s="418"/>
      <c r="K28" s="418">
        <f>SUM(K24:L27)</f>
        <v>0</v>
      </c>
      <c r="L28" s="418"/>
      <c r="M28" s="418">
        <f>SUM(M24:N27)</f>
        <v>0</v>
      </c>
      <c r="N28" s="418"/>
      <c r="O28" s="418">
        <f>SUM(O24:P27)</f>
        <v>0</v>
      </c>
      <c r="P28" s="418"/>
      <c r="Q28" s="418">
        <f>SUM(Q24:R27)</f>
        <v>0</v>
      </c>
      <c r="R28" s="418"/>
      <c r="S28" s="418">
        <f>SUM(S24:T27)</f>
        <v>0</v>
      </c>
      <c r="T28" s="418"/>
      <c r="U28" s="418">
        <f>SUM(U24:V27)</f>
        <v>0</v>
      </c>
      <c r="V28" s="418"/>
      <c r="W28" s="418">
        <f>SUM(W24:X27)</f>
        <v>0</v>
      </c>
      <c r="X28" s="418"/>
      <c r="Y28" s="418">
        <f>SUM(Y24:Z27)</f>
        <v>0</v>
      </c>
      <c r="Z28" s="418"/>
      <c r="AA28" s="418">
        <f>SUM(AA24:AB27)</f>
        <v>0</v>
      </c>
      <c r="AB28" s="418"/>
      <c r="AC28" s="418">
        <f>SUM(AC24:AD27)</f>
        <v>0</v>
      </c>
      <c r="AD28" s="418"/>
      <c r="AE28" s="418">
        <f>SUM(AE24:AF27)</f>
        <v>0</v>
      </c>
      <c r="AF28" s="419"/>
    </row>
    <row r="29" spans="1:61" ht="15" customHeight="1" thickTop="1" x14ac:dyDescent="0.15">
      <c r="A29" s="408" t="s">
        <v>59</v>
      </c>
      <c r="B29" s="411"/>
      <c r="C29" s="412"/>
      <c r="D29" s="413"/>
      <c r="E29" s="400">
        <f>AE29/8</f>
        <v>0</v>
      </c>
      <c r="F29" s="401"/>
      <c r="G29" s="407"/>
      <c r="H29" s="405"/>
      <c r="I29" s="405"/>
      <c r="J29" s="405"/>
      <c r="K29" s="405"/>
      <c r="L29" s="405"/>
      <c r="M29" s="405"/>
      <c r="N29" s="405"/>
      <c r="O29" s="405"/>
      <c r="P29" s="405"/>
      <c r="Q29" s="405"/>
      <c r="R29" s="405"/>
      <c r="S29" s="405"/>
      <c r="T29" s="405"/>
      <c r="U29" s="405"/>
      <c r="V29" s="405"/>
      <c r="W29" s="405"/>
      <c r="X29" s="405"/>
      <c r="Y29" s="405"/>
      <c r="Z29" s="405"/>
      <c r="AA29" s="405"/>
      <c r="AB29" s="405"/>
      <c r="AC29" s="405"/>
      <c r="AD29" s="405"/>
      <c r="AE29" s="403">
        <f>SUM(G29:AD29)</f>
        <v>0</v>
      </c>
      <c r="AF29" s="404"/>
    </row>
    <row r="30" spans="1:61" ht="15" customHeight="1" x14ac:dyDescent="0.15">
      <c r="A30" s="409"/>
      <c r="B30" s="398"/>
      <c r="C30" s="392"/>
      <c r="D30" s="399"/>
      <c r="E30" s="400">
        <f>AE30/8</f>
        <v>0</v>
      </c>
      <c r="F30" s="401"/>
      <c r="G30" s="407"/>
      <c r="H30" s="405"/>
      <c r="I30" s="406"/>
      <c r="J30" s="407"/>
      <c r="K30" s="405"/>
      <c r="L30" s="405"/>
      <c r="M30" s="405"/>
      <c r="N30" s="405"/>
      <c r="O30" s="405"/>
      <c r="P30" s="405"/>
      <c r="Q30" s="405"/>
      <c r="R30" s="405"/>
      <c r="S30" s="405"/>
      <c r="T30" s="405"/>
      <c r="U30" s="405"/>
      <c r="V30" s="405"/>
      <c r="W30" s="405"/>
      <c r="X30" s="405"/>
      <c r="Y30" s="405"/>
      <c r="Z30" s="405"/>
      <c r="AA30" s="405"/>
      <c r="AB30" s="405"/>
      <c r="AC30" s="405"/>
      <c r="AD30" s="405"/>
      <c r="AE30" s="403">
        <f>SUM(G30:AD30)</f>
        <v>0</v>
      </c>
      <c r="AF30" s="404"/>
    </row>
    <row r="31" spans="1:61" ht="15" customHeight="1" x14ac:dyDescent="0.15">
      <c r="A31" s="409"/>
      <c r="B31" s="398"/>
      <c r="C31" s="392"/>
      <c r="D31" s="399"/>
      <c r="E31" s="400">
        <f>AE31/8</f>
        <v>0</v>
      </c>
      <c r="F31" s="401"/>
      <c r="G31" s="402"/>
      <c r="H31" s="397"/>
      <c r="I31" s="397"/>
      <c r="J31" s="397"/>
      <c r="K31" s="397"/>
      <c r="L31" s="397"/>
      <c r="M31" s="397"/>
      <c r="N31" s="397"/>
      <c r="O31" s="397"/>
      <c r="P31" s="397"/>
      <c r="Q31" s="397"/>
      <c r="R31" s="397"/>
      <c r="S31" s="397"/>
      <c r="T31" s="397"/>
      <c r="U31" s="397"/>
      <c r="V31" s="397"/>
      <c r="W31" s="397"/>
      <c r="X31" s="397"/>
      <c r="Y31" s="397"/>
      <c r="Z31" s="397"/>
      <c r="AA31" s="397"/>
      <c r="AB31" s="397"/>
      <c r="AC31" s="397"/>
      <c r="AD31" s="397"/>
      <c r="AE31" s="403">
        <f>SUM(G31:AD31)</f>
        <v>0</v>
      </c>
      <c r="AF31" s="404"/>
    </row>
    <row r="32" spans="1:61" ht="15" customHeight="1" x14ac:dyDescent="0.15">
      <c r="A32" s="409"/>
      <c r="B32" s="398"/>
      <c r="C32" s="392"/>
      <c r="D32" s="399"/>
      <c r="E32" s="400">
        <f>AE32/8</f>
        <v>0</v>
      </c>
      <c r="F32" s="401"/>
      <c r="G32" s="402"/>
      <c r="H32" s="397"/>
      <c r="I32" s="397"/>
      <c r="J32" s="397"/>
      <c r="K32" s="397"/>
      <c r="L32" s="397"/>
      <c r="M32" s="397"/>
      <c r="N32" s="397"/>
      <c r="O32" s="397"/>
      <c r="P32" s="397"/>
      <c r="Q32" s="397"/>
      <c r="R32" s="397"/>
      <c r="S32" s="397"/>
      <c r="T32" s="397"/>
      <c r="U32" s="397"/>
      <c r="V32" s="397"/>
      <c r="W32" s="397"/>
      <c r="X32" s="397"/>
      <c r="Y32" s="397"/>
      <c r="Z32" s="397"/>
      <c r="AA32" s="397"/>
      <c r="AB32" s="397"/>
      <c r="AC32" s="397"/>
      <c r="AD32" s="397"/>
      <c r="AE32" s="403">
        <f>SUM(G32:AD32)</f>
        <v>0</v>
      </c>
      <c r="AF32" s="404"/>
    </row>
    <row r="33" spans="1:32" ht="15" customHeight="1" thickBot="1" x14ac:dyDescent="0.2">
      <c r="A33" s="410"/>
      <c r="B33" s="414" t="s">
        <v>63</v>
      </c>
      <c r="C33" s="415"/>
      <c r="D33" s="416"/>
      <c r="E33" s="395">
        <f>E29+E30+E31+E32</f>
        <v>0</v>
      </c>
      <c r="F33" s="396"/>
      <c r="G33" s="417">
        <f>G29+G30+G31+G32</f>
        <v>0</v>
      </c>
      <c r="H33" s="395"/>
      <c r="I33" s="395">
        <f>I29+I30+I31+I32</f>
        <v>0</v>
      </c>
      <c r="J33" s="395"/>
      <c r="K33" s="395">
        <f>K29+K30+K31+K32</f>
        <v>0</v>
      </c>
      <c r="L33" s="395"/>
      <c r="M33" s="395">
        <f>M29+M30+M31+M32</f>
        <v>0</v>
      </c>
      <c r="N33" s="395"/>
      <c r="O33" s="395">
        <f>O29+O30+O31+O32</f>
        <v>0</v>
      </c>
      <c r="P33" s="395"/>
      <c r="Q33" s="395">
        <f>Q29+Q30+Q31+Q32</f>
        <v>0</v>
      </c>
      <c r="R33" s="395"/>
      <c r="S33" s="395">
        <f>S29+S30+S31+S32</f>
        <v>0</v>
      </c>
      <c r="T33" s="395"/>
      <c r="U33" s="395">
        <f>U29+U30+U31+U32</f>
        <v>0</v>
      </c>
      <c r="V33" s="395"/>
      <c r="W33" s="395">
        <f>W29+W30+W31+W32</f>
        <v>0</v>
      </c>
      <c r="X33" s="395"/>
      <c r="Y33" s="395">
        <f>Y29+Y30+Y31+Y32</f>
        <v>0</v>
      </c>
      <c r="Z33" s="395"/>
      <c r="AA33" s="395">
        <f>AA29+AA30+AA31+AA32</f>
        <v>0</v>
      </c>
      <c r="AB33" s="395"/>
      <c r="AC33" s="395">
        <f>AC29+AC30+AC31+AC32</f>
        <v>0</v>
      </c>
      <c r="AD33" s="395"/>
      <c r="AE33" s="395">
        <f>AE29+AE30+AE31+AE32</f>
        <v>0</v>
      </c>
      <c r="AF33" s="396"/>
    </row>
    <row r="34" spans="1:32" ht="12.75" thickTop="1" x14ac:dyDescent="0.15"/>
  </sheetData>
  <mergeCells count="621">
    <mergeCell ref="AL17:AM17"/>
    <mergeCell ref="AN17:AO17"/>
    <mergeCell ref="AP17:AQ17"/>
    <mergeCell ref="AV15:AW15"/>
    <mergeCell ref="AX15:AY15"/>
    <mergeCell ref="AD22:AE22"/>
    <mergeCell ref="AZ17:BA17"/>
    <mergeCell ref="AX17:AY17"/>
    <mergeCell ref="AR17:AS17"/>
    <mergeCell ref="AT17:AU17"/>
    <mergeCell ref="AV17:AW17"/>
    <mergeCell ref="AC18:AD18"/>
    <mergeCell ref="AE18:AF18"/>
    <mergeCell ref="AJ21:AK21"/>
    <mergeCell ref="AI17:AK17"/>
    <mergeCell ref="BH17:BI17"/>
    <mergeCell ref="AZ16:BA16"/>
    <mergeCell ref="BB16:BC16"/>
    <mergeCell ref="BD16:BE16"/>
    <mergeCell ref="BF16:BG16"/>
    <mergeCell ref="BD17:BE17"/>
    <mergeCell ref="BF17:BG17"/>
    <mergeCell ref="BH16:BI16"/>
    <mergeCell ref="BB17:BC17"/>
    <mergeCell ref="BH15:BI15"/>
    <mergeCell ref="AI16:AK16"/>
    <mergeCell ref="AL16:AM16"/>
    <mergeCell ref="AN16:AO16"/>
    <mergeCell ref="AP16:AQ16"/>
    <mergeCell ref="AR16:AS16"/>
    <mergeCell ref="AT16:AU16"/>
    <mergeCell ref="AV16:AW16"/>
    <mergeCell ref="AX16:AY16"/>
    <mergeCell ref="AZ15:BA15"/>
    <mergeCell ref="BH14:BI14"/>
    <mergeCell ref="AI15:AK15"/>
    <mergeCell ref="AL15:AM15"/>
    <mergeCell ref="AN15:AO15"/>
    <mergeCell ref="AP15:AQ15"/>
    <mergeCell ref="BB15:BC15"/>
    <mergeCell ref="BD15:BE15"/>
    <mergeCell ref="BF15:BG15"/>
    <mergeCell ref="AR15:AS15"/>
    <mergeCell ref="AT15:AU15"/>
    <mergeCell ref="AV14:AW14"/>
    <mergeCell ref="AX14:AY14"/>
    <mergeCell ref="AZ14:BA14"/>
    <mergeCell ref="BB14:BC14"/>
    <mergeCell ref="BD14:BE14"/>
    <mergeCell ref="BF14:BG14"/>
    <mergeCell ref="BB13:BC13"/>
    <mergeCell ref="BD13:BE13"/>
    <mergeCell ref="BF13:BG13"/>
    <mergeCell ref="BH13:BI13"/>
    <mergeCell ref="AI14:AK14"/>
    <mergeCell ref="AL14:AM14"/>
    <mergeCell ref="AN14:AO14"/>
    <mergeCell ref="AP14:AQ14"/>
    <mergeCell ref="AR14:AS14"/>
    <mergeCell ref="AT14:AU14"/>
    <mergeCell ref="BH12:BI12"/>
    <mergeCell ref="AI13:AK13"/>
    <mergeCell ref="AL13:AM13"/>
    <mergeCell ref="AN13:AO13"/>
    <mergeCell ref="AP13:AQ13"/>
    <mergeCell ref="AR13:AS13"/>
    <mergeCell ref="AT13:AU13"/>
    <mergeCell ref="AV13:AW13"/>
    <mergeCell ref="AX13:AY13"/>
    <mergeCell ref="AZ13:BA13"/>
    <mergeCell ref="AV12:AW12"/>
    <mergeCell ref="AX12:AY12"/>
    <mergeCell ref="AZ12:BA12"/>
    <mergeCell ref="BB12:BC12"/>
    <mergeCell ref="BD12:BE12"/>
    <mergeCell ref="BF12:BG12"/>
    <mergeCell ref="BB8:BC8"/>
    <mergeCell ref="BD8:BE8"/>
    <mergeCell ref="BF8:BG8"/>
    <mergeCell ref="BH8:BI8"/>
    <mergeCell ref="AI12:AK12"/>
    <mergeCell ref="AL12:AM12"/>
    <mergeCell ref="AN12:AO12"/>
    <mergeCell ref="AP12:AQ12"/>
    <mergeCell ref="AR12:AS12"/>
    <mergeCell ref="AT12:AU12"/>
    <mergeCell ref="BH7:BI7"/>
    <mergeCell ref="AI8:AK8"/>
    <mergeCell ref="AL8:AM8"/>
    <mergeCell ref="AN8:AO8"/>
    <mergeCell ref="AP8:AQ8"/>
    <mergeCell ref="AR8:AS8"/>
    <mergeCell ref="AT8:AU8"/>
    <mergeCell ref="AV8:AW8"/>
    <mergeCell ref="AX8:AY8"/>
    <mergeCell ref="AZ8:BA8"/>
    <mergeCell ref="AV7:AW7"/>
    <mergeCell ref="AX7:AY7"/>
    <mergeCell ref="AZ7:BA7"/>
    <mergeCell ref="BB7:BC7"/>
    <mergeCell ref="BD7:BE7"/>
    <mergeCell ref="BF7:BG7"/>
    <mergeCell ref="AI7:AK7"/>
    <mergeCell ref="AL7:AM7"/>
    <mergeCell ref="AN7:AO7"/>
    <mergeCell ref="AP7:AQ7"/>
    <mergeCell ref="AR7:AS7"/>
    <mergeCell ref="AT7:AU7"/>
    <mergeCell ref="AX6:AY6"/>
    <mergeCell ref="AZ6:BA6"/>
    <mergeCell ref="BB6:BC6"/>
    <mergeCell ref="BD6:BE6"/>
    <mergeCell ref="BF6:BG6"/>
    <mergeCell ref="BH6:BI6"/>
    <mergeCell ref="AZ5:BA5"/>
    <mergeCell ref="BB5:BC5"/>
    <mergeCell ref="BD5:BE5"/>
    <mergeCell ref="BF5:BG5"/>
    <mergeCell ref="BH5:BI5"/>
    <mergeCell ref="AN6:AO6"/>
    <mergeCell ref="AP6:AQ6"/>
    <mergeCell ref="AR6:AS6"/>
    <mergeCell ref="AT6:AU6"/>
    <mergeCell ref="AV6:AW6"/>
    <mergeCell ref="AN5:AO5"/>
    <mergeCell ref="AP5:AQ5"/>
    <mergeCell ref="AR5:AS5"/>
    <mergeCell ref="AT5:AU5"/>
    <mergeCell ref="AV5:AW5"/>
    <mergeCell ref="AX5:AY5"/>
    <mergeCell ref="AX4:AY4"/>
    <mergeCell ref="AZ4:BA4"/>
    <mergeCell ref="BB4:BC4"/>
    <mergeCell ref="BD4:BE4"/>
    <mergeCell ref="BF4:BG4"/>
    <mergeCell ref="BH4:BI4"/>
    <mergeCell ref="AZ3:BA3"/>
    <mergeCell ref="BB3:BC3"/>
    <mergeCell ref="BD3:BE3"/>
    <mergeCell ref="BF3:BG3"/>
    <mergeCell ref="BH3:BI3"/>
    <mergeCell ref="AN4:AO4"/>
    <mergeCell ref="AP4:AQ4"/>
    <mergeCell ref="AR4:AS4"/>
    <mergeCell ref="AT4:AU4"/>
    <mergeCell ref="AV4:AW4"/>
    <mergeCell ref="AN3:AO3"/>
    <mergeCell ref="AP3:AQ3"/>
    <mergeCell ref="AR3:AS3"/>
    <mergeCell ref="AT3:AU3"/>
    <mergeCell ref="AV3:AW3"/>
    <mergeCell ref="AX3:AY3"/>
    <mergeCell ref="B2:D2"/>
    <mergeCell ref="E2:F2"/>
    <mergeCell ref="G2:H2"/>
    <mergeCell ref="B1:E1"/>
    <mergeCell ref="AL3:AM3"/>
    <mergeCell ref="AI4:AK4"/>
    <mergeCell ref="AL4:AM4"/>
    <mergeCell ref="AC2:AD2"/>
    <mergeCell ref="AE2:AF2"/>
    <mergeCell ref="Q2:R2"/>
    <mergeCell ref="A3:A11"/>
    <mergeCell ref="B3:D3"/>
    <mergeCell ref="G3:H3"/>
    <mergeCell ref="I3:J3"/>
    <mergeCell ref="S3:T3"/>
    <mergeCell ref="U3:V3"/>
    <mergeCell ref="B5:D5"/>
    <mergeCell ref="G5:H5"/>
    <mergeCell ref="I5:J5"/>
    <mergeCell ref="K5:L5"/>
    <mergeCell ref="Y2:Z2"/>
    <mergeCell ref="AA2:AB2"/>
    <mergeCell ref="I2:J2"/>
    <mergeCell ref="K2:L2"/>
    <mergeCell ref="M2:N2"/>
    <mergeCell ref="O2:P2"/>
    <mergeCell ref="S2:T2"/>
    <mergeCell ref="U2:V2"/>
    <mergeCell ref="W2:X2"/>
    <mergeCell ref="Y3:Z3"/>
    <mergeCell ref="K3:L3"/>
    <mergeCell ref="M3:N3"/>
    <mergeCell ref="O3:P3"/>
    <mergeCell ref="Q3:R3"/>
    <mergeCell ref="AA3:AB3"/>
    <mergeCell ref="W3:X3"/>
    <mergeCell ref="AC3:AD3"/>
    <mergeCell ref="AE3:AF3"/>
    <mergeCell ref="B4:D4"/>
    <mergeCell ref="G4:H4"/>
    <mergeCell ref="I4:J4"/>
    <mergeCell ref="K4:L4"/>
    <mergeCell ref="M4:N4"/>
    <mergeCell ref="O4:P4"/>
    <mergeCell ref="Q4:R4"/>
    <mergeCell ref="AE4:AF4"/>
    <mergeCell ref="M5:N5"/>
    <mergeCell ref="O5:P5"/>
    <mergeCell ref="Q5:R5"/>
    <mergeCell ref="S4:T4"/>
    <mergeCell ref="U4:V4"/>
    <mergeCell ref="S5:T5"/>
    <mergeCell ref="U5:V5"/>
    <mergeCell ref="W5:X5"/>
    <mergeCell ref="AA4:AB4"/>
    <mergeCell ref="AC4:AD4"/>
    <mergeCell ref="W4:X4"/>
    <mergeCell ref="Y4:Z4"/>
    <mergeCell ref="AA5:AB5"/>
    <mergeCell ref="AC5:AD5"/>
    <mergeCell ref="AE5:AF5"/>
    <mergeCell ref="B6:D6"/>
    <mergeCell ref="G6:H6"/>
    <mergeCell ref="I6:J6"/>
    <mergeCell ref="K6:L6"/>
    <mergeCell ref="M6:N6"/>
    <mergeCell ref="O6:P6"/>
    <mergeCell ref="Q6:R6"/>
    <mergeCell ref="AE6:AF6"/>
    <mergeCell ref="Y5:Z5"/>
    <mergeCell ref="B7:D7"/>
    <mergeCell ref="G7:H7"/>
    <mergeCell ref="I7:J7"/>
    <mergeCell ref="K7:L7"/>
    <mergeCell ref="M7:N7"/>
    <mergeCell ref="O7:P7"/>
    <mergeCell ref="Q7:R7"/>
    <mergeCell ref="S6:T6"/>
    <mergeCell ref="U6:V6"/>
    <mergeCell ref="S7:T7"/>
    <mergeCell ref="U7:V7"/>
    <mergeCell ref="W7:X7"/>
    <mergeCell ref="AA6:AB6"/>
    <mergeCell ref="AC6:AD6"/>
    <mergeCell ref="W6:X6"/>
    <mergeCell ref="Y6:Z6"/>
    <mergeCell ref="AA7:AB7"/>
    <mergeCell ref="AC7:AD7"/>
    <mergeCell ref="AE7:AF7"/>
    <mergeCell ref="B8:D8"/>
    <mergeCell ref="G8:H8"/>
    <mergeCell ref="I8:J8"/>
    <mergeCell ref="K8:L8"/>
    <mergeCell ref="M8:N8"/>
    <mergeCell ref="O8:P8"/>
    <mergeCell ref="Q8:R8"/>
    <mergeCell ref="AE8:AF8"/>
    <mergeCell ref="Y7:Z7"/>
    <mergeCell ref="B9:D9"/>
    <mergeCell ref="G9:H9"/>
    <mergeCell ref="I9:J9"/>
    <mergeCell ref="K9:L9"/>
    <mergeCell ref="M9:N9"/>
    <mergeCell ref="O9:P9"/>
    <mergeCell ref="Q9:R9"/>
    <mergeCell ref="S8:T8"/>
    <mergeCell ref="U8:V8"/>
    <mergeCell ref="S9:T9"/>
    <mergeCell ref="U9:V9"/>
    <mergeCell ref="W9:X9"/>
    <mergeCell ref="AA8:AB8"/>
    <mergeCell ref="AC8:AD8"/>
    <mergeCell ref="W8:X8"/>
    <mergeCell ref="Y8:Z8"/>
    <mergeCell ref="AA9:AB9"/>
    <mergeCell ref="AC9:AD9"/>
    <mergeCell ref="AE9:AF9"/>
    <mergeCell ref="B10:D10"/>
    <mergeCell ref="G10:H10"/>
    <mergeCell ref="I10:J10"/>
    <mergeCell ref="K10:L10"/>
    <mergeCell ref="M10:N10"/>
    <mergeCell ref="O10:P10"/>
    <mergeCell ref="Q10:R10"/>
    <mergeCell ref="AE10:AF10"/>
    <mergeCell ref="Y9:Z9"/>
    <mergeCell ref="B11:D11"/>
    <mergeCell ref="G11:H11"/>
    <mergeCell ref="I11:J11"/>
    <mergeCell ref="K11:L11"/>
    <mergeCell ref="M11:N11"/>
    <mergeCell ref="O11:P11"/>
    <mergeCell ref="Q11:R11"/>
    <mergeCell ref="S10:T10"/>
    <mergeCell ref="U10:V10"/>
    <mergeCell ref="S11:T11"/>
    <mergeCell ref="U11:V11"/>
    <mergeCell ref="W11:X11"/>
    <mergeCell ref="Y11:Z11"/>
    <mergeCell ref="AA10:AB10"/>
    <mergeCell ref="AC10:AD10"/>
    <mergeCell ref="W10:X10"/>
    <mergeCell ref="Y10:Z10"/>
    <mergeCell ref="AA11:AB11"/>
    <mergeCell ref="AC11:AD11"/>
    <mergeCell ref="AE11:AF11"/>
    <mergeCell ref="A12:A20"/>
    <mergeCell ref="B12:D12"/>
    <mergeCell ref="G12:H12"/>
    <mergeCell ref="I12:J12"/>
    <mergeCell ref="K12:L12"/>
    <mergeCell ref="M12:N12"/>
    <mergeCell ref="O12:P12"/>
    <mergeCell ref="AC12:AD12"/>
    <mergeCell ref="AE12:AF12"/>
    <mergeCell ref="Q12:R12"/>
    <mergeCell ref="S12:T12"/>
    <mergeCell ref="U12:V12"/>
    <mergeCell ref="W12:X12"/>
    <mergeCell ref="B13:D13"/>
    <mergeCell ref="G13:H13"/>
    <mergeCell ref="I13:J13"/>
    <mergeCell ref="K13:L13"/>
    <mergeCell ref="M13:N13"/>
    <mergeCell ref="O13:P13"/>
    <mergeCell ref="Y12:Z12"/>
    <mergeCell ref="AA12:AB12"/>
    <mergeCell ref="U13:V13"/>
    <mergeCell ref="W13:X13"/>
    <mergeCell ref="Y13:Z13"/>
    <mergeCell ref="AA13:AB13"/>
    <mergeCell ref="Q13:R13"/>
    <mergeCell ref="S13:T13"/>
    <mergeCell ref="AC13:AD13"/>
    <mergeCell ref="AE13:AF13"/>
    <mergeCell ref="B14:D14"/>
    <mergeCell ref="G14:H14"/>
    <mergeCell ref="I14:J14"/>
    <mergeCell ref="K14:L14"/>
    <mergeCell ref="M14:N14"/>
    <mergeCell ref="O14:P14"/>
    <mergeCell ref="U15:V15"/>
    <mergeCell ref="W15:X15"/>
    <mergeCell ref="Q14:R14"/>
    <mergeCell ref="S14:T14"/>
    <mergeCell ref="Q15:R15"/>
    <mergeCell ref="S15:T15"/>
    <mergeCell ref="U14:V14"/>
    <mergeCell ref="W14:X14"/>
    <mergeCell ref="B15:D15"/>
    <mergeCell ref="G15:H15"/>
    <mergeCell ref="I15:J15"/>
    <mergeCell ref="K15:L15"/>
    <mergeCell ref="M15:N15"/>
    <mergeCell ref="O15:P15"/>
    <mergeCell ref="Y15:Z15"/>
    <mergeCell ref="AA15:AB15"/>
    <mergeCell ref="AC14:AD14"/>
    <mergeCell ref="AE14:AF14"/>
    <mergeCell ref="AA16:AB16"/>
    <mergeCell ref="AC15:AD15"/>
    <mergeCell ref="AE15:AF15"/>
    <mergeCell ref="Y16:Z16"/>
    <mergeCell ref="Y14:Z14"/>
    <mergeCell ref="AA14:AB14"/>
    <mergeCell ref="B16:D16"/>
    <mergeCell ref="G16:H16"/>
    <mergeCell ref="I16:J16"/>
    <mergeCell ref="K16:L16"/>
    <mergeCell ref="M16:N16"/>
    <mergeCell ref="O16:P16"/>
    <mergeCell ref="Q16:R16"/>
    <mergeCell ref="O17:P17"/>
    <mergeCell ref="Q17:R17"/>
    <mergeCell ref="S17:T17"/>
    <mergeCell ref="U16:V16"/>
    <mergeCell ref="W16:X16"/>
    <mergeCell ref="S16:T16"/>
    <mergeCell ref="Q18:R18"/>
    <mergeCell ref="U17:V17"/>
    <mergeCell ref="S18:T18"/>
    <mergeCell ref="AC16:AD16"/>
    <mergeCell ref="AE16:AF16"/>
    <mergeCell ref="B17:D17"/>
    <mergeCell ref="G17:H17"/>
    <mergeCell ref="I17:J17"/>
    <mergeCell ref="K17:L17"/>
    <mergeCell ref="M17:N17"/>
    <mergeCell ref="B18:D18"/>
    <mergeCell ref="G18:H18"/>
    <mergeCell ref="I18:J18"/>
    <mergeCell ref="K18:L18"/>
    <mergeCell ref="M18:N18"/>
    <mergeCell ref="O18:P18"/>
    <mergeCell ref="U19:V19"/>
    <mergeCell ref="AA18:AB18"/>
    <mergeCell ref="AC17:AD17"/>
    <mergeCell ref="AE17:AF17"/>
    <mergeCell ref="W17:X17"/>
    <mergeCell ref="Y17:Z17"/>
    <mergeCell ref="AA17:AB17"/>
    <mergeCell ref="U18:V18"/>
    <mergeCell ref="W18:X18"/>
    <mergeCell ref="Y18:Z18"/>
    <mergeCell ref="B19:D19"/>
    <mergeCell ref="G19:H19"/>
    <mergeCell ref="I19:J19"/>
    <mergeCell ref="K19:L19"/>
    <mergeCell ref="M19:N19"/>
    <mergeCell ref="O19:P19"/>
    <mergeCell ref="Q19:R19"/>
    <mergeCell ref="S19:T19"/>
    <mergeCell ref="S23:T23"/>
    <mergeCell ref="M23:N23"/>
    <mergeCell ref="O23:P23"/>
    <mergeCell ref="U20:V20"/>
    <mergeCell ref="Q23:R23"/>
    <mergeCell ref="M20:N20"/>
    <mergeCell ref="O20:P20"/>
    <mergeCell ref="Q20:R20"/>
    <mergeCell ref="S20:T20"/>
    <mergeCell ref="U23:V23"/>
    <mergeCell ref="B20:D20"/>
    <mergeCell ref="G20:H20"/>
    <mergeCell ref="I20:J20"/>
    <mergeCell ref="K23:L23"/>
    <mergeCell ref="B23:D23"/>
    <mergeCell ref="E23:F23"/>
    <mergeCell ref="G23:H23"/>
    <mergeCell ref="K20:L20"/>
    <mergeCell ref="I23:J23"/>
    <mergeCell ref="A24:A28"/>
    <mergeCell ref="B24:D24"/>
    <mergeCell ref="E24:F24"/>
    <mergeCell ref="G24:H24"/>
    <mergeCell ref="B25:D25"/>
    <mergeCell ref="E25:F25"/>
    <mergeCell ref="G25:H25"/>
    <mergeCell ref="B26:D26"/>
    <mergeCell ref="E26:F26"/>
    <mergeCell ref="G26:H26"/>
    <mergeCell ref="I24:J24"/>
    <mergeCell ref="K24:L24"/>
    <mergeCell ref="I26:J26"/>
    <mergeCell ref="K26:L26"/>
    <mergeCell ref="AE23:AF23"/>
    <mergeCell ref="W23:X23"/>
    <mergeCell ref="Y23:Z23"/>
    <mergeCell ref="AA23:AB23"/>
    <mergeCell ref="AC23:AD23"/>
    <mergeCell ref="U24:V24"/>
    <mergeCell ref="W24:X24"/>
    <mergeCell ref="Y24:Z24"/>
    <mergeCell ref="AA24:AB24"/>
    <mergeCell ref="M24:N24"/>
    <mergeCell ref="O24:P24"/>
    <mergeCell ref="Q24:R24"/>
    <mergeCell ref="S24:T24"/>
    <mergeCell ref="AC25:AD25"/>
    <mergeCell ref="AE25:AF25"/>
    <mergeCell ref="AC24:AD24"/>
    <mergeCell ref="AE24:AF24"/>
    <mergeCell ref="I25:J25"/>
    <mergeCell ref="K25:L25"/>
    <mergeCell ref="M25:N25"/>
    <mergeCell ref="O25:P25"/>
    <mergeCell ref="Q25:R25"/>
    <mergeCell ref="S25:T25"/>
    <mergeCell ref="M26:N26"/>
    <mergeCell ref="O26:P26"/>
    <mergeCell ref="Q26:R26"/>
    <mergeCell ref="S26:T26"/>
    <mergeCell ref="Y25:Z25"/>
    <mergeCell ref="AA25:AB25"/>
    <mergeCell ref="U25:V25"/>
    <mergeCell ref="W25:X25"/>
    <mergeCell ref="O27:P27"/>
    <mergeCell ref="Q27:R27"/>
    <mergeCell ref="U26:V26"/>
    <mergeCell ref="W26:X26"/>
    <mergeCell ref="Y26:Z26"/>
    <mergeCell ref="AA26:AB26"/>
    <mergeCell ref="S27:T27"/>
    <mergeCell ref="U27:V27"/>
    <mergeCell ref="W27:X27"/>
    <mergeCell ref="Y27:Z27"/>
    <mergeCell ref="B27:D27"/>
    <mergeCell ref="E27:F27"/>
    <mergeCell ref="G27:H27"/>
    <mergeCell ref="I27:J27"/>
    <mergeCell ref="K27:L27"/>
    <mergeCell ref="M27:N27"/>
    <mergeCell ref="AC26:AD26"/>
    <mergeCell ref="AE26:AF26"/>
    <mergeCell ref="AA27:AB27"/>
    <mergeCell ref="AC27:AD27"/>
    <mergeCell ref="AE27:AF27"/>
    <mergeCell ref="B28:D28"/>
    <mergeCell ref="E28:F28"/>
    <mergeCell ref="G28:H28"/>
    <mergeCell ref="I28:J28"/>
    <mergeCell ref="K28:L28"/>
    <mergeCell ref="O28:P28"/>
    <mergeCell ref="AC28:AD28"/>
    <mergeCell ref="AE28:AF28"/>
    <mergeCell ref="Q28:R28"/>
    <mergeCell ref="S28:T28"/>
    <mergeCell ref="U28:V28"/>
    <mergeCell ref="W28:X28"/>
    <mergeCell ref="B31:D31"/>
    <mergeCell ref="E31:F31"/>
    <mergeCell ref="G31:H31"/>
    <mergeCell ref="Y28:Z28"/>
    <mergeCell ref="AA28:AB28"/>
    <mergeCell ref="I29:J29"/>
    <mergeCell ref="K29:L29"/>
    <mergeCell ref="M29:N29"/>
    <mergeCell ref="O29:P29"/>
    <mergeCell ref="M28:N28"/>
    <mergeCell ref="A29:A33"/>
    <mergeCell ref="B29:D29"/>
    <mergeCell ref="E29:F29"/>
    <mergeCell ref="G29:H29"/>
    <mergeCell ref="B30:D30"/>
    <mergeCell ref="E30:F30"/>
    <mergeCell ref="B33:D33"/>
    <mergeCell ref="E33:F33"/>
    <mergeCell ref="G33:H33"/>
    <mergeCell ref="G30:H30"/>
    <mergeCell ref="Y29:Z29"/>
    <mergeCell ref="AA29:AB29"/>
    <mergeCell ref="AC29:AD29"/>
    <mergeCell ref="AE29:AF29"/>
    <mergeCell ref="Q29:R29"/>
    <mergeCell ref="S29:T29"/>
    <mergeCell ref="U29:V29"/>
    <mergeCell ref="W29:X29"/>
    <mergeCell ref="AC30:AD30"/>
    <mergeCell ref="AE30:AF30"/>
    <mergeCell ref="Q30:R30"/>
    <mergeCell ref="S30:T30"/>
    <mergeCell ref="U30:V30"/>
    <mergeCell ref="W30:X30"/>
    <mergeCell ref="I31:J31"/>
    <mergeCell ref="K31:L31"/>
    <mergeCell ref="M31:N31"/>
    <mergeCell ref="O31:P31"/>
    <mergeCell ref="Y30:Z30"/>
    <mergeCell ref="AA30:AB30"/>
    <mergeCell ref="I30:J30"/>
    <mergeCell ref="K30:L30"/>
    <mergeCell ref="M30:N30"/>
    <mergeCell ref="O30:P30"/>
    <mergeCell ref="Y31:Z31"/>
    <mergeCell ref="AA31:AB31"/>
    <mergeCell ref="AC31:AD31"/>
    <mergeCell ref="AE31:AF31"/>
    <mergeCell ref="Q31:R31"/>
    <mergeCell ref="S31:T31"/>
    <mergeCell ref="U31:V31"/>
    <mergeCell ref="W31:X31"/>
    <mergeCell ref="AE32:AF32"/>
    <mergeCell ref="U32:V32"/>
    <mergeCell ref="W32:X32"/>
    <mergeCell ref="Y32:Z32"/>
    <mergeCell ref="AA32:AB32"/>
    <mergeCell ref="AC32:AD32"/>
    <mergeCell ref="I33:J33"/>
    <mergeCell ref="B32:D32"/>
    <mergeCell ref="E32:F32"/>
    <mergeCell ref="G32:H32"/>
    <mergeCell ref="I32:J32"/>
    <mergeCell ref="K33:L33"/>
    <mergeCell ref="M33:N33"/>
    <mergeCell ref="O33:P33"/>
    <mergeCell ref="S32:T32"/>
    <mergeCell ref="K32:L32"/>
    <mergeCell ref="M32:N32"/>
    <mergeCell ref="O32:P32"/>
    <mergeCell ref="Q32:R32"/>
    <mergeCell ref="AE33:AF33"/>
    <mergeCell ref="Q33:R33"/>
    <mergeCell ref="S33:T33"/>
    <mergeCell ref="U33:V33"/>
    <mergeCell ref="W33:X33"/>
    <mergeCell ref="Y33:Z33"/>
    <mergeCell ref="AA33:AB33"/>
    <mergeCell ref="AC33:AD33"/>
    <mergeCell ref="AI2:AK2"/>
    <mergeCell ref="AL2:AM2"/>
    <mergeCell ref="AN2:AO2"/>
    <mergeCell ref="AE20:AF20"/>
    <mergeCell ref="AE19:AF19"/>
    <mergeCell ref="AI5:AK5"/>
    <mergeCell ref="AL5:AM5"/>
    <mergeCell ref="AI6:AK6"/>
    <mergeCell ref="AL6:AM6"/>
    <mergeCell ref="AI3:AK3"/>
    <mergeCell ref="W20:X20"/>
    <mergeCell ref="Y20:Z20"/>
    <mergeCell ref="AA20:AB20"/>
    <mergeCell ref="AC19:AD19"/>
    <mergeCell ref="W19:X19"/>
    <mergeCell ref="AA19:AB19"/>
    <mergeCell ref="AC20:AD20"/>
    <mergeCell ref="Y19:Z19"/>
    <mergeCell ref="AZ2:BA2"/>
    <mergeCell ref="BB2:BC2"/>
    <mergeCell ref="BD2:BE2"/>
    <mergeCell ref="AP2:AQ2"/>
    <mergeCell ref="AR2:AS2"/>
    <mergeCell ref="AT2:AU2"/>
    <mergeCell ref="AV2:AW2"/>
    <mergeCell ref="BF2:BG2"/>
    <mergeCell ref="BH2:BI2"/>
    <mergeCell ref="AI11:AK11"/>
    <mergeCell ref="AL11:AM11"/>
    <mergeCell ref="AN11:AO11"/>
    <mergeCell ref="AP11:AQ11"/>
    <mergeCell ref="AR11:AS11"/>
    <mergeCell ref="AT11:AU11"/>
    <mergeCell ref="AV11:AW11"/>
    <mergeCell ref="AX2:AY2"/>
    <mergeCell ref="BF11:BG11"/>
    <mergeCell ref="BH11:BI11"/>
    <mergeCell ref="AX11:AY11"/>
    <mergeCell ref="AZ11:BA11"/>
    <mergeCell ref="BB11:BC11"/>
    <mergeCell ref="BD11:BE11"/>
  </mergeCells>
  <phoneticPr fontId="2"/>
  <pageMargins left="0.78740157480314965" right="0.39370078740157483" top="1.06" bottom="0.39370078740157483" header="0.51181102362204722" footer="0.51181102362204722"/>
  <pageSetup paperSize="9" scale="95" pageOrder="overThenDown" orientation="landscape" r:id="rId1"/>
  <headerFooter alignWithMargins="0"/>
  <colBreaks count="1" manualBreakCount="1">
    <brk id="32" max="32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40"/>
  <sheetViews>
    <sheetView showZeros="0" view="pageBreakPreview" zoomScale="75" zoomScaleNormal="75" zoomScaleSheetLayoutView="75" workbookViewId="0">
      <selection activeCell="H8" sqref="H8:I8"/>
    </sheetView>
  </sheetViews>
  <sheetFormatPr defaultRowHeight="13.5" x14ac:dyDescent="0.15"/>
  <cols>
    <col min="1" max="1" width="4.25" style="120" customWidth="1"/>
    <col min="2" max="2" width="4.375" style="120" customWidth="1"/>
    <col min="3" max="3" width="20.25" style="120" bestFit="1" customWidth="1"/>
    <col min="4" max="4" width="7" style="120" customWidth="1"/>
    <col min="5" max="5" width="6.75" style="120" customWidth="1"/>
    <col min="6" max="6" width="7.625" style="120" customWidth="1"/>
    <col min="7" max="7" width="7.5" style="120" customWidth="1"/>
    <col min="8" max="8" width="7.125" style="120" customWidth="1"/>
    <col min="9" max="9" width="7.375" style="120" customWidth="1"/>
    <col min="10" max="10" width="8.25" style="120" customWidth="1"/>
    <col min="11" max="11" width="9" style="120"/>
    <col min="12" max="12" width="6" style="120" customWidth="1"/>
    <col min="13" max="13" width="6.625" style="120" customWidth="1"/>
    <col min="14" max="14" width="7.375" style="120" customWidth="1"/>
    <col min="15" max="15" width="7.625" style="120" customWidth="1"/>
    <col min="16" max="16" width="6.75" style="120" customWidth="1"/>
    <col min="17" max="17" width="7.5" style="120" customWidth="1"/>
    <col min="18" max="18" width="7.125" style="120" customWidth="1"/>
    <col min="19" max="19" width="7" style="120" customWidth="1"/>
    <col min="20" max="20" width="6.5" style="120" customWidth="1"/>
    <col min="21" max="21" width="5.625" style="120" customWidth="1"/>
    <col min="22" max="22" width="7.125" style="120" customWidth="1"/>
    <col min="23" max="23" width="10.75" style="120" customWidth="1"/>
    <col min="24" max="16384" width="9" style="120"/>
  </cols>
  <sheetData>
    <row r="2" spans="1:23" ht="17.25" x14ac:dyDescent="0.15">
      <c r="A2" s="119" t="s">
        <v>127</v>
      </c>
      <c r="Q2" s="119" t="s">
        <v>80</v>
      </c>
      <c r="R2" s="119"/>
      <c r="S2" s="119"/>
    </row>
    <row r="3" spans="1:23" ht="14.25" thickBot="1" x14ac:dyDescent="0.2"/>
    <row r="4" spans="1:23" ht="19.5" customHeight="1" x14ac:dyDescent="0.15">
      <c r="A4" s="121"/>
      <c r="B4" s="122"/>
      <c r="C4" s="123" t="s">
        <v>103</v>
      </c>
      <c r="D4" s="493" t="s">
        <v>104</v>
      </c>
      <c r="E4" s="494"/>
      <c r="F4" s="493" t="s">
        <v>105</v>
      </c>
      <c r="G4" s="494"/>
      <c r="H4" s="493" t="s">
        <v>106</v>
      </c>
      <c r="I4" s="494"/>
      <c r="J4" s="493" t="s">
        <v>107</v>
      </c>
      <c r="K4" s="494"/>
      <c r="L4" s="493" t="s">
        <v>108</v>
      </c>
      <c r="M4" s="494"/>
      <c r="N4" s="493" t="s">
        <v>109</v>
      </c>
      <c r="O4" s="494"/>
      <c r="P4" s="493" t="s">
        <v>110</v>
      </c>
      <c r="Q4" s="494"/>
      <c r="R4" s="493" t="s">
        <v>111</v>
      </c>
      <c r="S4" s="494"/>
      <c r="T4" s="493" t="s">
        <v>112</v>
      </c>
      <c r="U4" s="494"/>
      <c r="V4" s="493" t="s">
        <v>113</v>
      </c>
      <c r="W4" s="495"/>
    </row>
    <row r="5" spans="1:23" ht="17.25" customHeight="1" thickBot="1" x14ac:dyDescent="0.2">
      <c r="A5" s="124"/>
      <c r="B5" s="125"/>
      <c r="C5" s="126"/>
      <c r="D5" s="496" t="s">
        <v>114</v>
      </c>
      <c r="E5" s="497"/>
      <c r="F5" s="126"/>
      <c r="G5" s="127"/>
      <c r="H5" s="496" t="s">
        <v>115</v>
      </c>
      <c r="I5" s="497"/>
      <c r="J5" s="496" t="s">
        <v>116</v>
      </c>
      <c r="K5" s="497"/>
      <c r="L5" s="496" t="s">
        <v>117</v>
      </c>
      <c r="M5" s="497"/>
      <c r="N5" s="496" t="s">
        <v>118</v>
      </c>
      <c r="O5" s="497"/>
      <c r="P5" s="496" t="s">
        <v>119</v>
      </c>
      <c r="Q5" s="497"/>
      <c r="R5" s="496" t="s">
        <v>120</v>
      </c>
      <c r="S5" s="497"/>
      <c r="T5" s="126"/>
      <c r="U5" s="127"/>
      <c r="V5" s="126"/>
      <c r="W5" s="128"/>
    </row>
    <row r="6" spans="1:23" ht="18" customHeight="1" x14ac:dyDescent="0.15">
      <c r="A6" s="498" t="s">
        <v>121</v>
      </c>
      <c r="B6" s="500" t="s">
        <v>122</v>
      </c>
      <c r="C6" s="129"/>
      <c r="D6" s="130"/>
      <c r="E6" s="131"/>
      <c r="F6" s="503"/>
      <c r="G6" s="504"/>
      <c r="H6" s="505"/>
      <c r="I6" s="506"/>
      <c r="J6" s="503"/>
      <c r="K6" s="504"/>
      <c r="L6" s="507"/>
      <c r="M6" s="508"/>
      <c r="N6" s="509"/>
      <c r="O6" s="510"/>
      <c r="P6" s="511"/>
      <c r="Q6" s="512"/>
      <c r="R6" s="503"/>
      <c r="S6" s="504"/>
      <c r="T6" s="503"/>
      <c r="U6" s="504"/>
      <c r="V6" s="503"/>
      <c r="W6" s="513"/>
    </row>
    <row r="7" spans="1:23" ht="18" customHeight="1" x14ac:dyDescent="0.15">
      <c r="A7" s="498"/>
      <c r="B7" s="501"/>
      <c r="C7" s="132"/>
      <c r="D7" s="133"/>
      <c r="E7" s="134"/>
      <c r="F7" s="514"/>
      <c r="G7" s="515"/>
      <c r="H7" s="516"/>
      <c r="I7" s="517"/>
      <c r="J7" s="514"/>
      <c r="K7" s="515"/>
      <c r="L7" s="518"/>
      <c r="M7" s="519"/>
      <c r="N7" s="520"/>
      <c r="O7" s="521"/>
      <c r="P7" s="522"/>
      <c r="Q7" s="523"/>
      <c r="R7" s="514"/>
      <c r="S7" s="515"/>
      <c r="T7" s="514"/>
      <c r="U7" s="515"/>
      <c r="V7" s="514"/>
      <c r="W7" s="524"/>
    </row>
    <row r="8" spans="1:23" ht="18" customHeight="1" x14ac:dyDescent="0.15">
      <c r="A8" s="498"/>
      <c r="B8" s="501"/>
      <c r="C8" s="132"/>
      <c r="D8" s="133"/>
      <c r="E8" s="134"/>
      <c r="F8" s="514"/>
      <c r="G8" s="515"/>
      <c r="H8" s="516"/>
      <c r="I8" s="517"/>
      <c r="J8" s="514"/>
      <c r="K8" s="515"/>
      <c r="L8" s="518"/>
      <c r="M8" s="519"/>
      <c r="N8" s="520"/>
      <c r="O8" s="521"/>
      <c r="P8" s="522"/>
      <c r="Q8" s="523"/>
      <c r="R8" s="514"/>
      <c r="S8" s="515"/>
      <c r="T8" s="514"/>
      <c r="U8" s="515"/>
      <c r="V8" s="514"/>
      <c r="W8" s="524"/>
    </row>
    <row r="9" spans="1:23" ht="18" customHeight="1" x14ac:dyDescent="0.15">
      <c r="A9" s="498"/>
      <c r="B9" s="501"/>
      <c r="C9" s="132"/>
      <c r="D9" s="133"/>
      <c r="E9" s="134"/>
      <c r="F9" s="514"/>
      <c r="G9" s="515"/>
      <c r="H9" s="516"/>
      <c r="I9" s="517"/>
      <c r="J9" s="514"/>
      <c r="K9" s="515"/>
      <c r="L9" s="518"/>
      <c r="M9" s="519"/>
      <c r="N9" s="520"/>
      <c r="O9" s="521"/>
      <c r="P9" s="522"/>
      <c r="Q9" s="523"/>
      <c r="R9" s="514"/>
      <c r="S9" s="515"/>
      <c r="T9" s="514"/>
      <c r="U9" s="515"/>
      <c r="V9" s="514"/>
      <c r="W9" s="524"/>
    </row>
    <row r="10" spans="1:23" ht="18" customHeight="1" x14ac:dyDescent="0.15">
      <c r="A10" s="498"/>
      <c r="B10" s="501"/>
      <c r="C10" s="132"/>
      <c r="D10" s="133"/>
      <c r="E10" s="134"/>
      <c r="F10" s="514"/>
      <c r="G10" s="515"/>
      <c r="H10" s="516"/>
      <c r="I10" s="517"/>
      <c r="J10" s="514"/>
      <c r="K10" s="515"/>
      <c r="L10" s="518"/>
      <c r="M10" s="519"/>
      <c r="N10" s="520"/>
      <c r="O10" s="521"/>
      <c r="P10" s="522"/>
      <c r="Q10" s="523"/>
      <c r="R10" s="514"/>
      <c r="S10" s="515"/>
      <c r="T10" s="514"/>
      <c r="U10" s="515"/>
      <c r="V10" s="514"/>
      <c r="W10" s="524"/>
    </row>
    <row r="11" spans="1:23" ht="18" customHeight="1" thickBot="1" x14ac:dyDescent="0.2">
      <c r="A11" s="498"/>
      <c r="B11" s="502"/>
      <c r="C11" s="135"/>
      <c r="D11" s="136"/>
      <c r="E11" s="134"/>
      <c r="F11" s="525"/>
      <c r="G11" s="526"/>
      <c r="H11" s="527"/>
      <c r="I11" s="528"/>
      <c r="J11" s="529"/>
      <c r="K11" s="530"/>
      <c r="L11" s="518"/>
      <c r="M11" s="519"/>
      <c r="N11" s="531"/>
      <c r="O11" s="532"/>
      <c r="P11" s="522"/>
      <c r="Q11" s="523"/>
      <c r="R11" s="529"/>
      <c r="S11" s="530"/>
      <c r="T11" s="529"/>
      <c r="U11" s="530"/>
      <c r="V11" s="529"/>
      <c r="W11" s="533"/>
    </row>
    <row r="12" spans="1:23" ht="18" customHeight="1" thickBot="1" x14ac:dyDescent="0.2">
      <c r="A12" s="498"/>
      <c r="B12" s="138" t="s">
        <v>123</v>
      </c>
      <c r="C12" s="139"/>
      <c r="D12" s="140"/>
      <c r="E12" s="139"/>
      <c r="F12" s="534"/>
      <c r="G12" s="535"/>
      <c r="H12" s="536">
        <f>SUM(H6:I11)</f>
        <v>0</v>
      </c>
      <c r="I12" s="537"/>
      <c r="J12" s="536">
        <f>SUM(J6:K11)</f>
        <v>0</v>
      </c>
      <c r="K12" s="537"/>
      <c r="L12" s="534"/>
      <c r="M12" s="535"/>
      <c r="N12" s="538">
        <f>SUM(N6:N11)</f>
        <v>0</v>
      </c>
      <c r="O12" s="539"/>
      <c r="P12" s="540"/>
      <c r="Q12" s="541"/>
      <c r="R12" s="542">
        <f>SUM(R6:R11)</f>
        <v>0</v>
      </c>
      <c r="S12" s="543"/>
      <c r="T12" s="534"/>
      <c r="U12" s="535"/>
      <c r="V12" s="542"/>
      <c r="W12" s="544"/>
    </row>
    <row r="13" spans="1:23" ht="18" customHeight="1" x14ac:dyDescent="0.15">
      <c r="A13" s="498"/>
      <c r="B13" s="545" t="s">
        <v>124</v>
      </c>
      <c r="C13" s="132"/>
      <c r="D13" s="133"/>
      <c r="E13" s="134"/>
      <c r="F13" s="514"/>
      <c r="G13" s="515"/>
      <c r="H13" s="516"/>
      <c r="I13" s="517"/>
      <c r="J13" s="514"/>
      <c r="K13" s="515"/>
      <c r="L13" s="518"/>
      <c r="M13" s="519"/>
      <c r="N13" s="520"/>
      <c r="O13" s="521"/>
      <c r="P13" s="522"/>
      <c r="Q13" s="523"/>
      <c r="R13" s="514"/>
      <c r="S13" s="515"/>
      <c r="T13" s="514"/>
      <c r="U13" s="515"/>
      <c r="V13" s="503"/>
      <c r="W13" s="513"/>
    </row>
    <row r="14" spans="1:23" ht="18" customHeight="1" x14ac:dyDescent="0.15">
      <c r="A14" s="498"/>
      <c r="B14" s="500"/>
      <c r="C14" s="132"/>
      <c r="D14" s="133"/>
      <c r="E14" s="134"/>
      <c r="F14" s="514"/>
      <c r="G14" s="515"/>
      <c r="H14" s="516"/>
      <c r="I14" s="517"/>
      <c r="J14" s="514"/>
      <c r="K14" s="515"/>
      <c r="L14" s="518"/>
      <c r="M14" s="519"/>
      <c r="N14" s="520"/>
      <c r="O14" s="521"/>
      <c r="P14" s="522"/>
      <c r="Q14" s="523"/>
      <c r="R14" s="514"/>
      <c r="S14" s="515"/>
      <c r="T14" s="514"/>
      <c r="U14" s="515"/>
      <c r="V14" s="520"/>
      <c r="W14" s="549"/>
    </row>
    <row r="15" spans="1:23" ht="18" customHeight="1" x14ac:dyDescent="0.15">
      <c r="A15" s="498"/>
      <c r="B15" s="500"/>
      <c r="C15" s="132"/>
      <c r="D15" s="133"/>
      <c r="E15" s="134"/>
      <c r="F15" s="514"/>
      <c r="G15" s="515"/>
      <c r="H15" s="516"/>
      <c r="I15" s="517"/>
      <c r="J15" s="514"/>
      <c r="K15" s="515"/>
      <c r="L15" s="518"/>
      <c r="M15" s="519"/>
      <c r="N15" s="520"/>
      <c r="O15" s="521"/>
      <c r="P15" s="522"/>
      <c r="Q15" s="523"/>
      <c r="R15" s="514"/>
      <c r="S15" s="515"/>
      <c r="T15" s="514"/>
      <c r="U15" s="515"/>
      <c r="V15" s="514"/>
      <c r="W15" s="524"/>
    </row>
    <row r="16" spans="1:23" ht="18" customHeight="1" x14ac:dyDescent="0.15">
      <c r="A16" s="498"/>
      <c r="B16" s="500"/>
      <c r="C16" s="132"/>
      <c r="D16" s="133"/>
      <c r="E16" s="134"/>
      <c r="F16" s="514"/>
      <c r="G16" s="515"/>
      <c r="H16" s="516"/>
      <c r="I16" s="517"/>
      <c r="J16" s="514"/>
      <c r="K16" s="515"/>
      <c r="L16" s="518"/>
      <c r="M16" s="519"/>
      <c r="N16" s="520"/>
      <c r="O16" s="521"/>
      <c r="P16" s="522"/>
      <c r="Q16" s="523"/>
      <c r="R16" s="514"/>
      <c r="S16" s="515"/>
      <c r="T16" s="514"/>
      <c r="U16" s="515"/>
      <c r="V16" s="514"/>
      <c r="W16" s="524"/>
    </row>
    <row r="17" spans="1:23" ht="18" customHeight="1" x14ac:dyDescent="0.15">
      <c r="A17" s="498"/>
      <c r="B17" s="500"/>
      <c r="C17" s="132"/>
      <c r="D17" s="133"/>
      <c r="E17" s="134"/>
      <c r="F17" s="514"/>
      <c r="G17" s="515"/>
      <c r="H17" s="516"/>
      <c r="I17" s="517"/>
      <c r="J17" s="514"/>
      <c r="K17" s="515"/>
      <c r="L17" s="518"/>
      <c r="M17" s="519"/>
      <c r="N17" s="520"/>
      <c r="O17" s="521"/>
      <c r="P17" s="522"/>
      <c r="Q17" s="523"/>
      <c r="R17" s="514"/>
      <c r="S17" s="515"/>
      <c r="T17" s="514"/>
      <c r="U17" s="515"/>
      <c r="V17" s="514"/>
      <c r="W17" s="524"/>
    </row>
    <row r="18" spans="1:23" ht="18" customHeight="1" x14ac:dyDescent="0.15">
      <c r="A18" s="498"/>
      <c r="B18" s="500"/>
      <c r="C18" s="132"/>
      <c r="D18" s="133"/>
      <c r="E18" s="134"/>
      <c r="F18" s="547"/>
      <c r="G18" s="548"/>
      <c r="H18" s="516"/>
      <c r="I18" s="517"/>
      <c r="J18" s="514"/>
      <c r="K18" s="515"/>
      <c r="L18" s="518"/>
      <c r="M18" s="519"/>
      <c r="N18" s="520"/>
      <c r="O18" s="521"/>
      <c r="P18" s="522"/>
      <c r="Q18" s="523"/>
      <c r="R18" s="514"/>
      <c r="S18" s="515"/>
      <c r="T18" s="514"/>
      <c r="U18" s="515"/>
      <c r="V18" s="514"/>
      <c r="W18" s="524"/>
    </row>
    <row r="19" spans="1:23" ht="18" customHeight="1" thickBot="1" x14ac:dyDescent="0.2">
      <c r="A19" s="498"/>
      <c r="B19" s="546"/>
      <c r="C19" s="141"/>
      <c r="D19" s="136"/>
      <c r="E19" s="137"/>
      <c r="F19" s="529"/>
      <c r="G19" s="530"/>
      <c r="H19" s="529"/>
      <c r="I19" s="530"/>
      <c r="J19" s="529"/>
      <c r="K19" s="530"/>
      <c r="L19" s="529"/>
      <c r="M19" s="530"/>
      <c r="N19" s="531"/>
      <c r="O19" s="532"/>
      <c r="P19" s="550"/>
      <c r="Q19" s="551"/>
      <c r="R19" s="529"/>
      <c r="S19" s="530"/>
      <c r="T19" s="529"/>
      <c r="U19" s="530"/>
      <c r="V19" s="529"/>
      <c r="W19" s="533"/>
    </row>
    <row r="20" spans="1:23" ht="18" customHeight="1" thickBot="1" x14ac:dyDescent="0.2">
      <c r="A20" s="499"/>
      <c r="B20" s="142" t="s">
        <v>125</v>
      </c>
      <c r="C20" s="143"/>
      <c r="D20" s="144"/>
      <c r="E20" s="143"/>
      <c r="F20" s="552"/>
      <c r="G20" s="553"/>
      <c r="H20" s="552"/>
      <c r="I20" s="553"/>
      <c r="J20" s="554"/>
      <c r="K20" s="555"/>
      <c r="L20" s="552"/>
      <c r="M20" s="553"/>
      <c r="N20" s="556"/>
      <c r="O20" s="557"/>
      <c r="P20" s="558"/>
      <c r="Q20" s="559"/>
      <c r="R20" s="560"/>
      <c r="S20" s="561"/>
      <c r="T20" s="552"/>
      <c r="U20" s="553"/>
      <c r="V20" s="560"/>
      <c r="W20" s="562"/>
    </row>
    <row r="21" spans="1:23" ht="18" customHeight="1" thickBot="1" x14ac:dyDescent="0.2">
      <c r="N21" s="145"/>
      <c r="O21" s="145"/>
      <c r="P21" s="146"/>
      <c r="Q21" s="146"/>
    </row>
    <row r="22" spans="1:23" ht="18" customHeight="1" x14ac:dyDescent="0.15">
      <c r="A22" s="563" t="s">
        <v>126</v>
      </c>
      <c r="B22" s="545" t="s">
        <v>122</v>
      </c>
      <c r="C22" s="147"/>
      <c r="D22" s="148"/>
      <c r="E22" s="149"/>
      <c r="F22" s="564"/>
      <c r="G22" s="565"/>
      <c r="H22" s="566"/>
      <c r="I22" s="567"/>
      <c r="J22" s="566"/>
      <c r="K22" s="567"/>
      <c r="L22" s="566"/>
      <c r="M22" s="567"/>
      <c r="N22" s="568"/>
      <c r="O22" s="569"/>
      <c r="P22" s="570"/>
      <c r="Q22" s="571"/>
      <c r="R22" s="566"/>
      <c r="S22" s="567"/>
      <c r="T22" s="572"/>
      <c r="U22" s="573"/>
      <c r="V22" s="566"/>
      <c r="W22" s="574"/>
    </row>
    <row r="23" spans="1:23" ht="18" customHeight="1" x14ac:dyDescent="0.15">
      <c r="A23" s="498"/>
      <c r="B23" s="501"/>
      <c r="C23" s="132"/>
      <c r="D23" s="133"/>
      <c r="E23" s="134"/>
      <c r="F23" s="547"/>
      <c r="G23" s="548"/>
      <c r="H23" s="514"/>
      <c r="I23" s="515"/>
      <c r="J23" s="514"/>
      <c r="K23" s="515"/>
      <c r="L23" s="514"/>
      <c r="M23" s="515"/>
      <c r="N23" s="520"/>
      <c r="O23" s="521"/>
      <c r="P23" s="522"/>
      <c r="Q23" s="523"/>
      <c r="R23" s="514"/>
      <c r="S23" s="515"/>
      <c r="T23" s="518"/>
      <c r="U23" s="519"/>
      <c r="V23" s="514"/>
      <c r="W23" s="524"/>
    </row>
    <row r="24" spans="1:23" ht="18" customHeight="1" x14ac:dyDescent="0.15">
      <c r="A24" s="498"/>
      <c r="B24" s="501"/>
      <c r="C24" s="132"/>
      <c r="D24" s="133"/>
      <c r="E24" s="134"/>
      <c r="F24" s="547"/>
      <c r="G24" s="548"/>
      <c r="H24" s="514"/>
      <c r="I24" s="515"/>
      <c r="J24" s="514"/>
      <c r="K24" s="515"/>
      <c r="L24" s="514"/>
      <c r="M24" s="515"/>
      <c r="N24" s="520"/>
      <c r="O24" s="521"/>
      <c r="P24" s="522"/>
      <c r="Q24" s="523"/>
      <c r="R24" s="514"/>
      <c r="S24" s="515"/>
      <c r="T24" s="518"/>
      <c r="U24" s="519"/>
      <c r="V24" s="514"/>
      <c r="W24" s="524"/>
    </row>
    <row r="25" spans="1:23" ht="18" customHeight="1" x14ac:dyDescent="0.15">
      <c r="A25" s="498"/>
      <c r="B25" s="501"/>
      <c r="C25" s="132"/>
      <c r="D25" s="133"/>
      <c r="E25" s="134"/>
      <c r="F25" s="547"/>
      <c r="G25" s="548"/>
      <c r="H25" s="514"/>
      <c r="I25" s="515"/>
      <c r="J25" s="514"/>
      <c r="K25" s="515"/>
      <c r="L25" s="514"/>
      <c r="M25" s="515"/>
      <c r="N25" s="520"/>
      <c r="O25" s="521"/>
      <c r="P25" s="522"/>
      <c r="Q25" s="523"/>
      <c r="R25" s="514"/>
      <c r="S25" s="515"/>
      <c r="T25" s="547"/>
      <c r="U25" s="548"/>
      <c r="V25" s="514"/>
      <c r="W25" s="524"/>
    </row>
    <row r="26" spans="1:23" ht="18" customHeight="1" x14ac:dyDescent="0.15">
      <c r="A26" s="498"/>
      <c r="B26" s="501"/>
      <c r="C26" s="132"/>
      <c r="D26" s="133"/>
      <c r="E26" s="134"/>
      <c r="F26" s="547"/>
      <c r="G26" s="548"/>
      <c r="H26" s="514"/>
      <c r="I26" s="515"/>
      <c r="J26" s="514"/>
      <c r="K26" s="515"/>
      <c r="L26" s="514"/>
      <c r="M26" s="515"/>
      <c r="N26" s="520"/>
      <c r="O26" s="521"/>
      <c r="P26" s="522"/>
      <c r="Q26" s="523"/>
      <c r="R26" s="514"/>
      <c r="S26" s="515"/>
      <c r="T26" s="547"/>
      <c r="U26" s="548"/>
      <c r="V26" s="514"/>
      <c r="W26" s="524"/>
    </row>
    <row r="27" spans="1:23" ht="18" customHeight="1" thickBot="1" x14ac:dyDescent="0.2">
      <c r="A27" s="498"/>
      <c r="B27" s="502"/>
      <c r="C27" s="141"/>
      <c r="D27" s="136"/>
      <c r="E27" s="137"/>
      <c r="F27" s="525"/>
      <c r="G27" s="526"/>
      <c r="H27" s="525"/>
      <c r="I27" s="526"/>
      <c r="J27" s="525"/>
      <c r="K27" s="526"/>
      <c r="L27" s="529"/>
      <c r="M27" s="530"/>
      <c r="N27" s="575"/>
      <c r="O27" s="576"/>
      <c r="P27" s="550"/>
      <c r="Q27" s="551"/>
      <c r="R27" s="529"/>
      <c r="S27" s="530"/>
      <c r="T27" s="525"/>
      <c r="U27" s="526"/>
      <c r="V27" s="529"/>
      <c r="W27" s="533"/>
    </row>
    <row r="28" spans="1:23" ht="18" customHeight="1" thickBot="1" x14ac:dyDescent="0.2">
      <c r="A28" s="498"/>
      <c r="B28" s="150" t="s">
        <v>123</v>
      </c>
      <c r="C28" s="139"/>
      <c r="D28" s="140"/>
      <c r="E28" s="139"/>
      <c r="F28" s="534"/>
      <c r="G28" s="535"/>
      <c r="H28" s="534"/>
      <c r="I28" s="535"/>
      <c r="J28" s="536"/>
      <c r="K28" s="537"/>
      <c r="L28" s="534"/>
      <c r="M28" s="535"/>
      <c r="N28" s="538"/>
      <c r="O28" s="539"/>
      <c r="P28" s="540"/>
      <c r="Q28" s="541"/>
      <c r="R28" s="542"/>
      <c r="S28" s="543"/>
      <c r="T28" s="534"/>
      <c r="U28" s="535"/>
      <c r="V28" s="542"/>
      <c r="W28" s="544"/>
    </row>
    <row r="29" spans="1:23" ht="18" customHeight="1" x14ac:dyDescent="0.15">
      <c r="A29" s="498"/>
      <c r="B29" s="500" t="s">
        <v>124</v>
      </c>
      <c r="C29" s="129"/>
      <c r="D29" s="130"/>
      <c r="E29" s="131"/>
      <c r="F29" s="577"/>
      <c r="G29" s="578"/>
      <c r="H29" s="503"/>
      <c r="I29" s="504"/>
      <c r="J29" s="503"/>
      <c r="K29" s="504"/>
      <c r="L29" s="503"/>
      <c r="M29" s="504"/>
      <c r="N29" s="509"/>
      <c r="O29" s="510"/>
      <c r="P29" s="511"/>
      <c r="Q29" s="512"/>
      <c r="R29" s="503"/>
      <c r="S29" s="504"/>
      <c r="T29" s="507"/>
      <c r="U29" s="508"/>
      <c r="V29" s="503"/>
      <c r="W29" s="513"/>
    </row>
    <row r="30" spans="1:23" ht="18" customHeight="1" x14ac:dyDescent="0.15">
      <c r="A30" s="498"/>
      <c r="B30" s="500"/>
      <c r="C30" s="132"/>
      <c r="D30" s="133"/>
      <c r="E30" s="134"/>
      <c r="F30" s="547"/>
      <c r="G30" s="548"/>
      <c r="H30" s="514"/>
      <c r="I30" s="515"/>
      <c r="J30" s="514"/>
      <c r="K30" s="515"/>
      <c r="L30" s="514"/>
      <c r="M30" s="515"/>
      <c r="N30" s="520"/>
      <c r="O30" s="521"/>
      <c r="P30" s="522"/>
      <c r="Q30" s="523"/>
      <c r="R30" s="514"/>
      <c r="S30" s="515"/>
      <c r="T30" s="518"/>
      <c r="U30" s="519"/>
      <c r="V30" s="514"/>
      <c r="W30" s="524"/>
    </row>
    <row r="31" spans="1:23" ht="18" customHeight="1" x14ac:dyDescent="0.15">
      <c r="A31" s="498"/>
      <c r="B31" s="500"/>
      <c r="C31" s="132"/>
      <c r="D31" s="133"/>
      <c r="E31" s="134"/>
      <c r="F31" s="547"/>
      <c r="G31" s="548"/>
      <c r="H31" s="514"/>
      <c r="I31" s="515"/>
      <c r="J31" s="514"/>
      <c r="K31" s="515"/>
      <c r="L31" s="514"/>
      <c r="M31" s="515"/>
      <c r="N31" s="520"/>
      <c r="O31" s="521"/>
      <c r="P31" s="522"/>
      <c r="Q31" s="523"/>
      <c r="R31" s="514"/>
      <c r="S31" s="515"/>
      <c r="T31" s="518"/>
      <c r="U31" s="519"/>
      <c r="V31" s="514"/>
      <c r="W31" s="524"/>
    </row>
    <row r="32" spans="1:23" ht="18" customHeight="1" x14ac:dyDescent="0.15">
      <c r="A32" s="498"/>
      <c r="B32" s="500"/>
      <c r="C32" s="132"/>
      <c r="D32" s="133"/>
      <c r="E32" s="134"/>
      <c r="F32" s="547"/>
      <c r="G32" s="548"/>
      <c r="H32" s="514"/>
      <c r="I32" s="515"/>
      <c r="J32" s="514"/>
      <c r="K32" s="515"/>
      <c r="L32" s="514"/>
      <c r="M32" s="515"/>
      <c r="N32" s="514"/>
      <c r="O32" s="515"/>
      <c r="P32" s="522"/>
      <c r="Q32" s="523"/>
      <c r="R32" s="514"/>
      <c r="S32" s="515"/>
      <c r="T32" s="547"/>
      <c r="U32" s="548"/>
      <c r="V32" s="514"/>
      <c r="W32" s="524"/>
    </row>
    <row r="33" spans="1:23" ht="18" customHeight="1" x14ac:dyDescent="0.15">
      <c r="A33" s="498"/>
      <c r="B33" s="500"/>
      <c r="C33" s="132"/>
      <c r="D33" s="133"/>
      <c r="E33" s="134"/>
      <c r="F33" s="547"/>
      <c r="G33" s="548"/>
      <c r="H33" s="514"/>
      <c r="I33" s="515"/>
      <c r="J33" s="514"/>
      <c r="K33" s="515"/>
      <c r="L33" s="514"/>
      <c r="M33" s="515"/>
      <c r="N33" s="514"/>
      <c r="O33" s="515"/>
      <c r="P33" s="522"/>
      <c r="Q33" s="523"/>
      <c r="R33" s="514"/>
      <c r="S33" s="515"/>
      <c r="T33" s="547"/>
      <c r="U33" s="548"/>
      <c r="V33" s="514"/>
      <c r="W33" s="524"/>
    </row>
    <row r="34" spans="1:23" ht="18" customHeight="1" x14ac:dyDescent="0.15">
      <c r="A34" s="498"/>
      <c r="B34" s="500"/>
      <c r="C34" s="132"/>
      <c r="D34" s="133"/>
      <c r="E34" s="134"/>
      <c r="F34" s="547"/>
      <c r="G34" s="548"/>
      <c r="H34" s="547"/>
      <c r="I34" s="548"/>
      <c r="J34" s="547"/>
      <c r="K34" s="548"/>
      <c r="L34" s="514"/>
      <c r="M34" s="515"/>
      <c r="N34" s="547"/>
      <c r="O34" s="548"/>
      <c r="P34" s="522"/>
      <c r="Q34" s="523"/>
      <c r="R34" s="514"/>
      <c r="S34" s="515"/>
      <c r="T34" s="547"/>
      <c r="U34" s="548"/>
      <c r="V34" s="514"/>
      <c r="W34" s="524"/>
    </row>
    <row r="35" spans="1:23" ht="18" customHeight="1" thickBot="1" x14ac:dyDescent="0.2">
      <c r="A35" s="498"/>
      <c r="B35" s="546"/>
      <c r="C35" s="141"/>
      <c r="D35" s="136"/>
      <c r="E35" s="137"/>
      <c r="F35" s="525"/>
      <c r="G35" s="526"/>
      <c r="H35" s="529"/>
      <c r="I35" s="530"/>
      <c r="J35" s="529"/>
      <c r="K35" s="530"/>
      <c r="L35" s="529"/>
      <c r="M35" s="530"/>
      <c r="N35" s="529"/>
      <c r="O35" s="530"/>
      <c r="P35" s="550"/>
      <c r="Q35" s="551"/>
      <c r="R35" s="529"/>
      <c r="S35" s="530"/>
      <c r="T35" s="529"/>
      <c r="U35" s="530"/>
      <c r="V35" s="529"/>
      <c r="W35" s="533"/>
    </row>
    <row r="36" spans="1:23" ht="18" customHeight="1" thickBot="1" x14ac:dyDescent="0.2">
      <c r="A36" s="499"/>
      <c r="B36" s="142" t="s">
        <v>125</v>
      </c>
      <c r="C36" s="143"/>
      <c r="D36" s="144"/>
      <c r="E36" s="143"/>
      <c r="F36" s="552"/>
      <c r="G36" s="553"/>
      <c r="H36" s="552"/>
      <c r="I36" s="553"/>
      <c r="J36" s="536"/>
      <c r="K36" s="537"/>
      <c r="L36" s="552"/>
      <c r="M36" s="553"/>
      <c r="N36" s="560"/>
      <c r="O36" s="561"/>
      <c r="P36" s="558"/>
      <c r="Q36" s="559"/>
      <c r="R36" s="560"/>
      <c r="S36" s="561"/>
      <c r="T36" s="552"/>
      <c r="U36" s="553"/>
      <c r="V36" s="560"/>
      <c r="W36" s="562"/>
    </row>
    <row r="39" spans="1:23" x14ac:dyDescent="0.15">
      <c r="R39" s="579">
        <f>R12+R28</f>
        <v>0</v>
      </c>
      <c r="S39" s="579"/>
    </row>
    <row r="40" spans="1:23" x14ac:dyDescent="0.15">
      <c r="R40" s="579">
        <f>R20+R36</f>
        <v>0</v>
      </c>
      <c r="S40" s="579"/>
    </row>
  </sheetData>
  <mergeCells count="295">
    <mergeCell ref="R36:S36"/>
    <mergeCell ref="T36:U36"/>
    <mergeCell ref="V36:W36"/>
    <mergeCell ref="R39:S39"/>
    <mergeCell ref="R40:S40"/>
    <mergeCell ref="F36:G36"/>
    <mergeCell ref="H36:I36"/>
    <mergeCell ref="J36:K36"/>
    <mergeCell ref="L36:M36"/>
    <mergeCell ref="N36:O36"/>
    <mergeCell ref="P36:Q36"/>
    <mergeCell ref="V34:W34"/>
    <mergeCell ref="F35:G35"/>
    <mergeCell ref="H35:I35"/>
    <mergeCell ref="J35:K35"/>
    <mergeCell ref="L35:M35"/>
    <mergeCell ref="N35:O35"/>
    <mergeCell ref="P35:Q35"/>
    <mergeCell ref="R35:S35"/>
    <mergeCell ref="T35:U35"/>
    <mergeCell ref="V35:W35"/>
    <mergeCell ref="T33:U33"/>
    <mergeCell ref="V33:W33"/>
    <mergeCell ref="F34:G34"/>
    <mergeCell ref="H34:I34"/>
    <mergeCell ref="J34:K34"/>
    <mergeCell ref="L34:M34"/>
    <mergeCell ref="N34:O34"/>
    <mergeCell ref="P34:Q34"/>
    <mergeCell ref="R34:S34"/>
    <mergeCell ref="T34:U34"/>
    <mergeCell ref="R32:S32"/>
    <mergeCell ref="T32:U32"/>
    <mergeCell ref="V32:W32"/>
    <mergeCell ref="F33:G33"/>
    <mergeCell ref="H33:I33"/>
    <mergeCell ref="J33:K33"/>
    <mergeCell ref="L33:M33"/>
    <mergeCell ref="N33:O33"/>
    <mergeCell ref="P33:Q33"/>
    <mergeCell ref="R33:S33"/>
    <mergeCell ref="F32:G32"/>
    <mergeCell ref="H32:I32"/>
    <mergeCell ref="J32:K32"/>
    <mergeCell ref="L32:M32"/>
    <mergeCell ref="N32:O32"/>
    <mergeCell ref="P32:Q32"/>
    <mergeCell ref="V30:W30"/>
    <mergeCell ref="F31:G31"/>
    <mergeCell ref="H31:I31"/>
    <mergeCell ref="J31:K31"/>
    <mergeCell ref="L31:M31"/>
    <mergeCell ref="N31:O31"/>
    <mergeCell ref="P31:Q31"/>
    <mergeCell ref="R31:S31"/>
    <mergeCell ref="T31:U31"/>
    <mergeCell ref="V31:W31"/>
    <mergeCell ref="T29:U29"/>
    <mergeCell ref="V29:W29"/>
    <mergeCell ref="F30:G30"/>
    <mergeCell ref="H30:I30"/>
    <mergeCell ref="J30:K30"/>
    <mergeCell ref="L30:M30"/>
    <mergeCell ref="N30:O30"/>
    <mergeCell ref="P30:Q30"/>
    <mergeCell ref="R30:S30"/>
    <mergeCell ref="T30:U30"/>
    <mergeCell ref="T28:U28"/>
    <mergeCell ref="V28:W28"/>
    <mergeCell ref="B29:B35"/>
    <mergeCell ref="F29:G29"/>
    <mergeCell ref="H29:I29"/>
    <mergeCell ref="J29:K29"/>
    <mergeCell ref="L29:M29"/>
    <mergeCell ref="N29:O29"/>
    <mergeCell ref="P29:Q29"/>
    <mergeCell ref="R29:S29"/>
    <mergeCell ref="R27:S27"/>
    <mergeCell ref="T27:U27"/>
    <mergeCell ref="V27:W27"/>
    <mergeCell ref="F28:G28"/>
    <mergeCell ref="H28:I28"/>
    <mergeCell ref="J28:K28"/>
    <mergeCell ref="L28:M28"/>
    <mergeCell ref="N28:O28"/>
    <mergeCell ref="P28:Q28"/>
    <mergeCell ref="R28:S28"/>
    <mergeCell ref="F27:G27"/>
    <mergeCell ref="H27:I27"/>
    <mergeCell ref="J27:K27"/>
    <mergeCell ref="L27:M27"/>
    <mergeCell ref="N27:O27"/>
    <mergeCell ref="P27:Q27"/>
    <mergeCell ref="V25:W25"/>
    <mergeCell ref="F26:G26"/>
    <mergeCell ref="H26:I26"/>
    <mergeCell ref="J26:K26"/>
    <mergeCell ref="L26:M26"/>
    <mergeCell ref="N26:O26"/>
    <mergeCell ref="P26:Q26"/>
    <mergeCell ref="R26:S26"/>
    <mergeCell ref="T26:U26"/>
    <mergeCell ref="V26:W26"/>
    <mergeCell ref="T24:U24"/>
    <mergeCell ref="V24:W24"/>
    <mergeCell ref="F25:G25"/>
    <mergeCell ref="H25:I25"/>
    <mergeCell ref="J25:K25"/>
    <mergeCell ref="L25:M25"/>
    <mergeCell ref="N25:O25"/>
    <mergeCell ref="P25:Q25"/>
    <mergeCell ref="R25:S25"/>
    <mergeCell ref="T25:U25"/>
    <mergeCell ref="R23:S23"/>
    <mergeCell ref="T23:U23"/>
    <mergeCell ref="V23:W23"/>
    <mergeCell ref="F24:G24"/>
    <mergeCell ref="H24:I24"/>
    <mergeCell ref="J24:K24"/>
    <mergeCell ref="L24:M24"/>
    <mergeCell ref="N24:O24"/>
    <mergeCell ref="P24:Q24"/>
    <mergeCell ref="R24:S24"/>
    <mergeCell ref="P22:Q22"/>
    <mergeCell ref="R22:S22"/>
    <mergeCell ref="T22:U22"/>
    <mergeCell ref="V22:W22"/>
    <mergeCell ref="F23:G23"/>
    <mergeCell ref="H23:I23"/>
    <mergeCell ref="J23:K23"/>
    <mergeCell ref="L23:M23"/>
    <mergeCell ref="N23:O23"/>
    <mergeCell ref="P23:Q23"/>
    <mergeCell ref="R20:S20"/>
    <mergeCell ref="T20:U20"/>
    <mergeCell ref="V20:W20"/>
    <mergeCell ref="A22:A36"/>
    <mergeCell ref="B22:B27"/>
    <mergeCell ref="F22:G22"/>
    <mergeCell ref="H22:I22"/>
    <mergeCell ref="J22:K22"/>
    <mergeCell ref="L22:M22"/>
    <mergeCell ref="N22:O22"/>
    <mergeCell ref="P19:Q19"/>
    <mergeCell ref="R19:S19"/>
    <mergeCell ref="T19:U19"/>
    <mergeCell ref="V19:W19"/>
    <mergeCell ref="F20:G20"/>
    <mergeCell ref="H20:I20"/>
    <mergeCell ref="J20:K20"/>
    <mergeCell ref="L20:M20"/>
    <mergeCell ref="N20:O20"/>
    <mergeCell ref="P20:Q20"/>
    <mergeCell ref="N18:O18"/>
    <mergeCell ref="P18:Q18"/>
    <mergeCell ref="R18:S18"/>
    <mergeCell ref="T18:U18"/>
    <mergeCell ref="V18:W18"/>
    <mergeCell ref="F19:G19"/>
    <mergeCell ref="H19:I19"/>
    <mergeCell ref="J19:K19"/>
    <mergeCell ref="L19:M19"/>
    <mergeCell ref="N19:O19"/>
    <mergeCell ref="V16:W16"/>
    <mergeCell ref="F17:G17"/>
    <mergeCell ref="H17:I17"/>
    <mergeCell ref="J17:K17"/>
    <mergeCell ref="L17:M17"/>
    <mergeCell ref="N17:O17"/>
    <mergeCell ref="P17:Q17"/>
    <mergeCell ref="R17:S17"/>
    <mergeCell ref="T17:U17"/>
    <mergeCell ref="V17:W17"/>
    <mergeCell ref="T15:U15"/>
    <mergeCell ref="V15:W15"/>
    <mergeCell ref="F16:G16"/>
    <mergeCell ref="H16:I16"/>
    <mergeCell ref="J16:K16"/>
    <mergeCell ref="L16:M16"/>
    <mergeCell ref="N16:O16"/>
    <mergeCell ref="P16:Q16"/>
    <mergeCell ref="R16:S16"/>
    <mergeCell ref="T16:U16"/>
    <mergeCell ref="R14:S14"/>
    <mergeCell ref="T14:U14"/>
    <mergeCell ref="V14:W14"/>
    <mergeCell ref="F15:G15"/>
    <mergeCell ref="H15:I15"/>
    <mergeCell ref="J15:K15"/>
    <mergeCell ref="L15:M15"/>
    <mergeCell ref="N15:O15"/>
    <mergeCell ref="P15:Q15"/>
    <mergeCell ref="R15:S15"/>
    <mergeCell ref="P13:Q13"/>
    <mergeCell ref="R13:S13"/>
    <mergeCell ref="T13:U13"/>
    <mergeCell ref="V13:W13"/>
    <mergeCell ref="F14:G14"/>
    <mergeCell ref="H14:I14"/>
    <mergeCell ref="J14:K14"/>
    <mergeCell ref="L14:M14"/>
    <mergeCell ref="N14:O14"/>
    <mergeCell ref="P14:Q14"/>
    <mergeCell ref="B13:B19"/>
    <mergeCell ref="F13:G13"/>
    <mergeCell ref="H13:I13"/>
    <mergeCell ref="J13:K13"/>
    <mergeCell ref="L13:M13"/>
    <mergeCell ref="N13:O13"/>
    <mergeCell ref="F18:G18"/>
    <mergeCell ref="H18:I18"/>
    <mergeCell ref="J18:K18"/>
    <mergeCell ref="L18:M18"/>
    <mergeCell ref="V11:W11"/>
    <mergeCell ref="F12:G12"/>
    <mergeCell ref="H12:I12"/>
    <mergeCell ref="J12:K12"/>
    <mergeCell ref="L12:M12"/>
    <mergeCell ref="N12:O12"/>
    <mergeCell ref="P12:Q12"/>
    <mergeCell ref="R12:S12"/>
    <mergeCell ref="T12:U12"/>
    <mergeCell ref="V12:W12"/>
    <mergeCell ref="T10:U10"/>
    <mergeCell ref="V10:W10"/>
    <mergeCell ref="F11:G11"/>
    <mergeCell ref="H11:I11"/>
    <mergeCell ref="J11:K11"/>
    <mergeCell ref="L11:M11"/>
    <mergeCell ref="N11:O11"/>
    <mergeCell ref="P11:Q11"/>
    <mergeCell ref="R11:S11"/>
    <mergeCell ref="T11:U11"/>
    <mergeCell ref="R9:S9"/>
    <mergeCell ref="T9:U9"/>
    <mergeCell ref="V9:W9"/>
    <mergeCell ref="F10:G10"/>
    <mergeCell ref="H10:I10"/>
    <mergeCell ref="J10:K10"/>
    <mergeCell ref="L10:M10"/>
    <mergeCell ref="N10:O10"/>
    <mergeCell ref="P10:Q10"/>
    <mergeCell ref="R10:S10"/>
    <mergeCell ref="F9:G9"/>
    <mergeCell ref="H9:I9"/>
    <mergeCell ref="J9:K9"/>
    <mergeCell ref="L9:M9"/>
    <mergeCell ref="N9:O9"/>
    <mergeCell ref="P9:Q9"/>
    <mergeCell ref="V7:W7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T6:U6"/>
    <mergeCell ref="V6:W6"/>
    <mergeCell ref="F7:G7"/>
    <mergeCell ref="H7:I7"/>
    <mergeCell ref="J7:K7"/>
    <mergeCell ref="L7:M7"/>
    <mergeCell ref="N7:O7"/>
    <mergeCell ref="P7:Q7"/>
    <mergeCell ref="R7:S7"/>
    <mergeCell ref="T7:U7"/>
    <mergeCell ref="R5:S5"/>
    <mergeCell ref="A6:A20"/>
    <mergeCell ref="B6:B11"/>
    <mergeCell ref="F6:G6"/>
    <mergeCell ref="H6:I6"/>
    <mergeCell ref="J6:K6"/>
    <mergeCell ref="L6:M6"/>
    <mergeCell ref="N6:O6"/>
    <mergeCell ref="P6:Q6"/>
    <mergeCell ref="R6:S6"/>
    <mergeCell ref="P4:Q4"/>
    <mergeCell ref="R4:S4"/>
    <mergeCell ref="T4:U4"/>
    <mergeCell ref="V4:W4"/>
    <mergeCell ref="D5:E5"/>
    <mergeCell ref="H5:I5"/>
    <mergeCell ref="J5:K5"/>
    <mergeCell ref="L5:M5"/>
    <mergeCell ref="N5:O5"/>
    <mergeCell ref="P5:Q5"/>
    <mergeCell ref="D4:E4"/>
    <mergeCell ref="F4:G4"/>
    <mergeCell ref="H4:I4"/>
    <mergeCell ref="J4:K4"/>
    <mergeCell ref="L4:M4"/>
    <mergeCell ref="N4:O4"/>
  </mergeCells>
  <phoneticPr fontId="2"/>
  <pageMargins left="0.75" right="0.38" top="1" bottom="1" header="0.51200000000000001" footer="0.51200000000000001"/>
  <pageSetup paperSize="9" scale="7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25"/>
  <sheetViews>
    <sheetView showGridLines="0" view="pageBreakPreview" zoomScale="70" zoomScaleNormal="75" zoomScaleSheetLayoutView="70" workbookViewId="0">
      <selection activeCell="AK27" sqref="AK27"/>
    </sheetView>
  </sheetViews>
  <sheetFormatPr defaultRowHeight="13.5" x14ac:dyDescent="0.15"/>
  <cols>
    <col min="1" max="1" width="9" style="152"/>
    <col min="2" max="2" width="9.625" style="152" bestFit="1" customWidth="1"/>
    <col min="3" max="3" width="7.25" style="152" bestFit="1" customWidth="1"/>
    <col min="4" max="4" width="18.75" style="152" customWidth="1"/>
    <col min="5" max="5" width="3.375" style="152" bestFit="1" customWidth="1"/>
    <col min="6" max="6" width="3.5" style="152" bestFit="1" customWidth="1"/>
    <col min="7" max="8" width="3.375" style="152" bestFit="1" customWidth="1"/>
    <col min="9" max="9" width="3.5" style="152" bestFit="1" customWidth="1"/>
    <col min="10" max="11" width="3.375" style="152" bestFit="1" customWidth="1"/>
    <col min="12" max="12" width="3.5" style="152" bestFit="1" customWidth="1"/>
    <col min="13" max="14" width="3.375" style="152" bestFit="1" customWidth="1"/>
    <col min="15" max="15" width="3.5" style="152" bestFit="1" customWidth="1"/>
    <col min="16" max="17" width="3.375" style="152" bestFit="1" customWidth="1"/>
    <col min="18" max="18" width="3.5" style="152" bestFit="1" customWidth="1"/>
    <col min="19" max="20" width="3.375" style="152" bestFit="1" customWidth="1"/>
    <col min="21" max="21" width="3.5" style="152" bestFit="1" customWidth="1"/>
    <col min="22" max="23" width="3.375" style="152" bestFit="1" customWidth="1"/>
    <col min="24" max="24" width="3.5" style="152" bestFit="1" customWidth="1"/>
    <col min="25" max="26" width="3.375" style="152" bestFit="1" customWidth="1"/>
    <col min="27" max="27" width="3.5" style="152" bestFit="1" customWidth="1"/>
    <col min="28" max="29" width="3.375" style="152" bestFit="1" customWidth="1"/>
    <col min="30" max="30" width="3.5" style="152" bestFit="1" customWidth="1"/>
    <col min="31" max="32" width="3.375" style="152" bestFit="1" customWidth="1"/>
    <col min="33" max="33" width="3.375" style="152" customWidth="1"/>
    <col min="34" max="35" width="3.375" style="152" bestFit="1" customWidth="1"/>
    <col min="36" max="36" width="4" style="152" bestFit="1" customWidth="1"/>
    <col min="37" max="38" width="3.375" style="152" bestFit="1" customWidth="1"/>
    <col min="39" max="39" width="4" style="152" bestFit="1" customWidth="1"/>
    <col min="40" max="40" width="3.375" style="152" bestFit="1" customWidth="1"/>
    <col min="41" max="42" width="9.875" style="152" customWidth="1"/>
    <col min="43" max="43" width="27.5" style="153" bestFit="1" customWidth="1"/>
    <col min="44" max="16384" width="9" style="152"/>
  </cols>
  <sheetData>
    <row r="1" spans="1:43" ht="21" x14ac:dyDescent="0.15">
      <c r="A1" s="151" t="s">
        <v>128</v>
      </c>
    </row>
    <row r="2" spans="1:43" ht="14.25" thickBot="1" x14ac:dyDescent="0.2">
      <c r="C2" s="153"/>
      <c r="D2" s="153"/>
      <c r="F2" s="152" t="s">
        <v>129</v>
      </c>
      <c r="H2" s="152" t="s">
        <v>130</v>
      </c>
      <c r="AQ2" s="154"/>
    </row>
    <row r="3" spans="1:43" ht="23.25" customHeight="1" x14ac:dyDescent="0.15">
      <c r="A3" s="593" t="s">
        <v>131</v>
      </c>
      <c r="B3" s="594" t="s">
        <v>60</v>
      </c>
      <c r="C3" s="588" t="s">
        <v>132</v>
      </c>
      <c r="D3" s="595" t="s">
        <v>153</v>
      </c>
      <c r="E3" s="156"/>
      <c r="F3" s="156">
        <v>1</v>
      </c>
      <c r="G3" s="157"/>
      <c r="H3" s="158"/>
      <c r="I3" s="156">
        <v>2</v>
      </c>
      <c r="J3" s="157"/>
      <c r="K3" s="158"/>
      <c r="L3" s="156">
        <v>3</v>
      </c>
      <c r="M3" s="157"/>
      <c r="N3" s="158"/>
      <c r="O3" s="156">
        <v>4</v>
      </c>
      <c r="P3" s="157"/>
      <c r="Q3" s="158"/>
      <c r="R3" s="156">
        <v>5</v>
      </c>
      <c r="S3" s="157"/>
      <c r="T3" s="158"/>
      <c r="U3" s="156">
        <v>6</v>
      </c>
      <c r="V3" s="157"/>
      <c r="W3" s="158"/>
      <c r="X3" s="156">
        <v>7</v>
      </c>
      <c r="Y3" s="157"/>
      <c r="Z3" s="158"/>
      <c r="AA3" s="156">
        <v>8</v>
      </c>
      <c r="AB3" s="157"/>
      <c r="AC3" s="158"/>
      <c r="AD3" s="156">
        <v>9</v>
      </c>
      <c r="AE3" s="157"/>
      <c r="AF3" s="158"/>
      <c r="AG3" s="156">
        <v>10</v>
      </c>
      <c r="AH3" s="157"/>
      <c r="AI3" s="158"/>
      <c r="AJ3" s="156">
        <v>11</v>
      </c>
      <c r="AK3" s="157"/>
      <c r="AL3" s="158"/>
      <c r="AM3" s="156">
        <v>12</v>
      </c>
      <c r="AN3" s="159"/>
      <c r="AO3" s="592" t="s">
        <v>133</v>
      </c>
      <c r="AP3" s="592" t="s">
        <v>134</v>
      </c>
      <c r="AQ3" s="583" t="s">
        <v>135</v>
      </c>
    </row>
    <row r="4" spans="1:43" ht="23.25" customHeight="1" thickBot="1" x14ac:dyDescent="0.2">
      <c r="A4" s="587"/>
      <c r="B4" s="590"/>
      <c r="C4" s="590"/>
      <c r="D4" s="596"/>
      <c r="E4" s="160" t="s">
        <v>136</v>
      </c>
      <c r="F4" s="161" t="s">
        <v>137</v>
      </c>
      <c r="G4" s="162" t="s">
        <v>138</v>
      </c>
      <c r="H4" s="163" t="s">
        <v>136</v>
      </c>
      <c r="I4" s="160" t="s">
        <v>137</v>
      </c>
      <c r="J4" s="162" t="s">
        <v>138</v>
      </c>
      <c r="K4" s="163" t="s">
        <v>136</v>
      </c>
      <c r="L4" s="161" t="s">
        <v>137</v>
      </c>
      <c r="M4" s="162" t="s">
        <v>138</v>
      </c>
      <c r="N4" s="163" t="s">
        <v>136</v>
      </c>
      <c r="O4" s="161" t="s">
        <v>137</v>
      </c>
      <c r="P4" s="162" t="s">
        <v>138</v>
      </c>
      <c r="Q4" s="163" t="s">
        <v>136</v>
      </c>
      <c r="R4" s="161" t="s">
        <v>137</v>
      </c>
      <c r="S4" s="162" t="s">
        <v>138</v>
      </c>
      <c r="T4" s="163" t="s">
        <v>136</v>
      </c>
      <c r="U4" s="161" t="s">
        <v>137</v>
      </c>
      <c r="V4" s="162" t="s">
        <v>138</v>
      </c>
      <c r="W4" s="163" t="s">
        <v>136</v>
      </c>
      <c r="X4" s="161" t="s">
        <v>137</v>
      </c>
      <c r="Y4" s="162" t="s">
        <v>138</v>
      </c>
      <c r="Z4" s="163" t="s">
        <v>136</v>
      </c>
      <c r="AA4" s="161" t="s">
        <v>137</v>
      </c>
      <c r="AB4" s="162" t="s">
        <v>138</v>
      </c>
      <c r="AC4" s="163" t="s">
        <v>136</v>
      </c>
      <c r="AD4" s="161" t="s">
        <v>137</v>
      </c>
      <c r="AE4" s="162" t="s">
        <v>138</v>
      </c>
      <c r="AF4" s="163" t="s">
        <v>136</v>
      </c>
      <c r="AG4" s="161" t="s">
        <v>137</v>
      </c>
      <c r="AH4" s="162" t="s">
        <v>138</v>
      </c>
      <c r="AI4" s="163" t="s">
        <v>136</v>
      </c>
      <c r="AJ4" s="161" t="s">
        <v>137</v>
      </c>
      <c r="AK4" s="162" t="s">
        <v>138</v>
      </c>
      <c r="AL4" s="163" t="s">
        <v>136</v>
      </c>
      <c r="AM4" s="161" t="s">
        <v>137</v>
      </c>
      <c r="AN4" s="164" t="s">
        <v>138</v>
      </c>
      <c r="AO4" s="584"/>
      <c r="AP4" s="584"/>
      <c r="AQ4" s="584"/>
    </row>
    <row r="5" spans="1:43" ht="27.75" customHeight="1" x14ac:dyDescent="0.15">
      <c r="A5" s="585"/>
      <c r="B5" s="588"/>
      <c r="C5" s="155" t="s">
        <v>139</v>
      </c>
      <c r="D5" s="165" t="s">
        <v>140</v>
      </c>
      <c r="E5" s="166"/>
      <c r="F5" s="167"/>
      <c r="G5" s="168"/>
      <c r="H5" s="169"/>
      <c r="I5" s="166"/>
      <c r="J5" s="168"/>
      <c r="K5" s="169"/>
      <c r="L5" s="167"/>
      <c r="M5" s="168"/>
      <c r="N5" s="169"/>
      <c r="O5" s="167"/>
      <c r="P5" s="168"/>
      <c r="Q5" s="169"/>
      <c r="R5" s="167"/>
      <c r="S5" s="168"/>
      <c r="T5" s="169"/>
      <c r="U5" s="167"/>
      <c r="V5" s="168"/>
      <c r="W5" s="169"/>
      <c r="X5" s="167"/>
      <c r="Y5" s="168"/>
      <c r="Z5" s="169"/>
      <c r="AA5" s="167"/>
      <c r="AB5" s="168"/>
      <c r="AC5" s="169"/>
      <c r="AD5" s="167"/>
      <c r="AE5" s="168"/>
      <c r="AF5" s="169"/>
      <c r="AG5" s="167" t="s">
        <v>142</v>
      </c>
      <c r="AH5" s="168"/>
      <c r="AI5" s="169"/>
      <c r="AJ5" s="167"/>
      <c r="AK5" s="168"/>
      <c r="AL5" s="169"/>
      <c r="AM5" s="167" t="s">
        <v>144</v>
      </c>
      <c r="AN5" s="170"/>
      <c r="AO5" s="171"/>
      <c r="AP5" s="171"/>
      <c r="AQ5" s="172"/>
    </row>
    <row r="6" spans="1:43" ht="27.75" customHeight="1" x14ac:dyDescent="0.15">
      <c r="A6" s="586"/>
      <c r="B6" s="589"/>
      <c r="C6" s="591" t="s">
        <v>154</v>
      </c>
      <c r="D6" s="173" t="s">
        <v>145</v>
      </c>
      <c r="E6" s="174"/>
      <c r="F6" s="175"/>
      <c r="G6" s="176"/>
      <c r="H6" s="177"/>
      <c r="I6" s="174"/>
      <c r="J6" s="176"/>
      <c r="K6" s="177"/>
      <c r="L6" s="175"/>
      <c r="M6" s="176"/>
      <c r="N6" s="177"/>
      <c r="O6" s="175"/>
      <c r="P6" s="176"/>
      <c r="Q6" s="177"/>
      <c r="R6" s="175"/>
      <c r="S6" s="176"/>
      <c r="T6" s="177"/>
      <c r="U6" s="175" t="s">
        <v>146</v>
      </c>
      <c r="V6" s="176"/>
      <c r="W6" s="177"/>
      <c r="X6" s="175"/>
      <c r="Y6" s="176"/>
      <c r="Z6" s="177"/>
      <c r="AA6" s="175"/>
      <c r="AB6" s="176"/>
      <c r="AC6" s="177"/>
      <c r="AD6" s="175"/>
      <c r="AE6" s="176"/>
      <c r="AF6" s="177"/>
      <c r="AG6" s="178" t="s">
        <v>142</v>
      </c>
      <c r="AH6" s="179"/>
      <c r="AI6" s="180"/>
      <c r="AJ6" s="178"/>
      <c r="AK6" s="179"/>
      <c r="AL6" s="180"/>
      <c r="AM6" s="178" t="s">
        <v>144</v>
      </c>
      <c r="AN6" s="181"/>
      <c r="AO6" s="182"/>
      <c r="AP6" s="182"/>
      <c r="AQ6" s="183"/>
    </row>
    <row r="7" spans="1:43" ht="27.75" customHeight="1" x14ac:dyDescent="0.15">
      <c r="A7" s="586"/>
      <c r="B7" s="589"/>
      <c r="C7" s="589"/>
      <c r="D7" s="173" t="s">
        <v>147</v>
      </c>
      <c r="E7" s="174"/>
      <c r="F7" s="175"/>
      <c r="G7" s="176"/>
      <c r="H7" s="177"/>
      <c r="I7" s="174"/>
      <c r="J7" s="176"/>
      <c r="K7" s="177"/>
      <c r="L7" s="175"/>
      <c r="M7" s="176"/>
      <c r="N7" s="177"/>
      <c r="O7" s="175"/>
      <c r="P7" s="176"/>
      <c r="Q7" s="177"/>
      <c r="R7" s="175"/>
      <c r="S7" s="176"/>
      <c r="T7" s="177"/>
      <c r="U7" s="175" t="s">
        <v>146</v>
      </c>
      <c r="V7" s="176"/>
      <c r="W7" s="180"/>
      <c r="X7" s="178"/>
      <c r="Y7" s="179"/>
      <c r="Z7" s="180"/>
      <c r="AA7" s="178"/>
      <c r="AB7" s="179"/>
      <c r="AC7" s="180"/>
      <c r="AD7" s="178"/>
      <c r="AE7" s="179"/>
      <c r="AF7" s="180"/>
      <c r="AG7" s="178" t="s">
        <v>142</v>
      </c>
      <c r="AH7" s="179"/>
      <c r="AI7" s="180"/>
      <c r="AJ7" s="178"/>
      <c r="AK7" s="179"/>
      <c r="AL7" s="180"/>
      <c r="AM7" s="178" t="s">
        <v>144</v>
      </c>
      <c r="AN7" s="181"/>
      <c r="AO7" s="182"/>
      <c r="AP7" s="182"/>
      <c r="AQ7" s="183"/>
    </row>
    <row r="8" spans="1:43" ht="27.75" customHeight="1" x14ac:dyDescent="0.15">
      <c r="A8" s="586"/>
      <c r="B8" s="589"/>
      <c r="C8" s="589"/>
      <c r="D8" s="173" t="s">
        <v>148</v>
      </c>
      <c r="E8" s="184"/>
      <c r="F8" s="178"/>
      <c r="G8" s="179"/>
      <c r="H8" s="180"/>
      <c r="I8" s="185"/>
      <c r="J8" s="179"/>
      <c r="K8" s="180"/>
      <c r="L8" s="178"/>
      <c r="M8" s="179"/>
      <c r="N8" s="180"/>
      <c r="O8" s="178"/>
      <c r="P8" s="179"/>
      <c r="Q8" s="180"/>
      <c r="R8" s="178"/>
      <c r="S8" s="179"/>
      <c r="T8" s="180"/>
      <c r="U8" s="178" t="s">
        <v>146</v>
      </c>
      <c r="V8" s="179"/>
      <c r="W8" s="180"/>
      <c r="X8" s="178"/>
      <c r="Y8" s="179"/>
      <c r="Z8" s="180"/>
      <c r="AA8" s="178"/>
      <c r="AB8" s="179"/>
      <c r="AC8" s="180"/>
      <c r="AD8" s="178"/>
      <c r="AE8" s="179"/>
      <c r="AF8" s="180"/>
      <c r="AG8" s="178" t="s">
        <v>142</v>
      </c>
      <c r="AH8" s="179"/>
      <c r="AI8" s="180"/>
      <c r="AJ8" s="178"/>
      <c r="AK8" s="179"/>
      <c r="AL8" s="180"/>
      <c r="AM8" s="178" t="s">
        <v>144</v>
      </c>
      <c r="AN8" s="181"/>
      <c r="AO8" s="182"/>
      <c r="AP8" s="182"/>
      <c r="AQ8" s="186"/>
    </row>
    <row r="9" spans="1:43" ht="27.75" customHeight="1" thickBot="1" x14ac:dyDescent="0.2">
      <c r="A9" s="587"/>
      <c r="B9" s="590"/>
      <c r="C9" s="590"/>
      <c r="D9" s="187" t="s">
        <v>149</v>
      </c>
      <c r="E9" s="188"/>
      <c r="F9" s="189"/>
      <c r="G9" s="190"/>
      <c r="H9" s="191"/>
      <c r="I9" s="192"/>
      <c r="J9" s="190"/>
      <c r="K9" s="191"/>
      <c r="L9" s="189"/>
      <c r="M9" s="190"/>
      <c r="N9" s="191"/>
      <c r="O9" s="189"/>
      <c r="P9" s="190"/>
      <c r="Q9" s="191"/>
      <c r="R9" s="189"/>
      <c r="S9" s="190"/>
      <c r="T9" s="191"/>
      <c r="U9" s="189" t="s">
        <v>146</v>
      </c>
      <c r="V9" s="190"/>
      <c r="W9" s="191"/>
      <c r="X9" s="189"/>
      <c r="Y9" s="190"/>
      <c r="Z9" s="191"/>
      <c r="AA9" s="189"/>
      <c r="AB9" s="190"/>
      <c r="AC9" s="191"/>
      <c r="AD9" s="189"/>
      <c r="AE9" s="190"/>
      <c r="AF9" s="191"/>
      <c r="AG9" s="189" t="s">
        <v>141</v>
      </c>
      <c r="AH9" s="190"/>
      <c r="AI9" s="191"/>
      <c r="AJ9" s="189"/>
      <c r="AK9" s="190"/>
      <c r="AL9" s="191"/>
      <c r="AM9" s="189" t="s">
        <v>143</v>
      </c>
      <c r="AN9" s="193"/>
      <c r="AO9" s="194"/>
      <c r="AP9" s="194"/>
      <c r="AQ9" s="195"/>
    </row>
    <row r="10" spans="1:43" ht="14.25" thickBot="1" x14ac:dyDescent="0.2"/>
    <row r="11" spans="1:43" ht="23.25" customHeight="1" x14ac:dyDescent="0.15">
      <c r="A11" s="593" t="s">
        <v>131</v>
      </c>
      <c r="B11" s="594" t="s">
        <v>60</v>
      </c>
      <c r="C11" s="588" t="s">
        <v>132</v>
      </c>
      <c r="D11" s="595" t="s">
        <v>153</v>
      </c>
      <c r="E11" s="156"/>
      <c r="F11" s="156">
        <v>1</v>
      </c>
      <c r="G11" s="157"/>
      <c r="H11" s="158"/>
      <c r="I11" s="156">
        <v>2</v>
      </c>
      <c r="J11" s="157"/>
      <c r="K11" s="158"/>
      <c r="L11" s="156">
        <v>3</v>
      </c>
      <c r="M11" s="157"/>
      <c r="N11" s="158"/>
      <c r="O11" s="156">
        <v>4</v>
      </c>
      <c r="P11" s="157"/>
      <c r="Q11" s="158"/>
      <c r="R11" s="156">
        <v>5</v>
      </c>
      <c r="S11" s="157"/>
      <c r="T11" s="158"/>
      <c r="U11" s="156">
        <v>6</v>
      </c>
      <c r="V11" s="157"/>
      <c r="W11" s="158"/>
      <c r="X11" s="156">
        <v>7</v>
      </c>
      <c r="Y11" s="157"/>
      <c r="Z11" s="158"/>
      <c r="AA11" s="156">
        <v>8</v>
      </c>
      <c r="AB11" s="157"/>
      <c r="AC11" s="158"/>
      <c r="AD11" s="156">
        <v>9</v>
      </c>
      <c r="AE11" s="157"/>
      <c r="AF11" s="158"/>
      <c r="AG11" s="156">
        <v>10</v>
      </c>
      <c r="AH11" s="157"/>
      <c r="AI11" s="158"/>
      <c r="AJ11" s="156">
        <v>11</v>
      </c>
      <c r="AK11" s="157"/>
      <c r="AL11" s="158"/>
      <c r="AM11" s="156">
        <v>12</v>
      </c>
      <c r="AN11" s="159"/>
      <c r="AO11" s="583" t="s">
        <v>150</v>
      </c>
      <c r="AP11" s="583" t="s">
        <v>151</v>
      </c>
      <c r="AQ11" s="583" t="s">
        <v>135</v>
      </c>
    </row>
    <row r="12" spans="1:43" ht="23.25" customHeight="1" thickBot="1" x14ac:dyDescent="0.2">
      <c r="A12" s="587"/>
      <c r="B12" s="590"/>
      <c r="C12" s="590"/>
      <c r="D12" s="596"/>
      <c r="E12" s="160" t="s">
        <v>136</v>
      </c>
      <c r="F12" s="161" t="s">
        <v>137</v>
      </c>
      <c r="G12" s="162" t="s">
        <v>138</v>
      </c>
      <c r="H12" s="163" t="s">
        <v>136</v>
      </c>
      <c r="I12" s="160" t="s">
        <v>137</v>
      </c>
      <c r="J12" s="162" t="s">
        <v>138</v>
      </c>
      <c r="K12" s="163" t="s">
        <v>136</v>
      </c>
      <c r="L12" s="161" t="s">
        <v>137</v>
      </c>
      <c r="M12" s="162" t="s">
        <v>138</v>
      </c>
      <c r="N12" s="163" t="s">
        <v>136</v>
      </c>
      <c r="O12" s="161" t="s">
        <v>137</v>
      </c>
      <c r="P12" s="162" t="s">
        <v>138</v>
      </c>
      <c r="Q12" s="163" t="s">
        <v>136</v>
      </c>
      <c r="R12" s="161" t="s">
        <v>137</v>
      </c>
      <c r="S12" s="162" t="s">
        <v>138</v>
      </c>
      <c r="T12" s="163" t="s">
        <v>136</v>
      </c>
      <c r="U12" s="161" t="s">
        <v>137</v>
      </c>
      <c r="V12" s="162" t="s">
        <v>138</v>
      </c>
      <c r="W12" s="163" t="s">
        <v>136</v>
      </c>
      <c r="X12" s="161" t="s">
        <v>137</v>
      </c>
      <c r="Y12" s="162" t="s">
        <v>138</v>
      </c>
      <c r="Z12" s="163" t="s">
        <v>136</v>
      </c>
      <c r="AA12" s="161" t="s">
        <v>137</v>
      </c>
      <c r="AB12" s="162" t="s">
        <v>138</v>
      </c>
      <c r="AC12" s="163" t="s">
        <v>136</v>
      </c>
      <c r="AD12" s="161" t="s">
        <v>137</v>
      </c>
      <c r="AE12" s="162" t="s">
        <v>138</v>
      </c>
      <c r="AF12" s="163" t="s">
        <v>136</v>
      </c>
      <c r="AG12" s="161" t="s">
        <v>137</v>
      </c>
      <c r="AH12" s="162" t="s">
        <v>138</v>
      </c>
      <c r="AI12" s="163" t="s">
        <v>136</v>
      </c>
      <c r="AJ12" s="161" t="s">
        <v>137</v>
      </c>
      <c r="AK12" s="162" t="s">
        <v>138</v>
      </c>
      <c r="AL12" s="163" t="s">
        <v>136</v>
      </c>
      <c r="AM12" s="161" t="s">
        <v>137</v>
      </c>
      <c r="AN12" s="164" t="s">
        <v>138</v>
      </c>
      <c r="AO12" s="584"/>
      <c r="AP12" s="584"/>
      <c r="AQ12" s="584"/>
    </row>
    <row r="13" spans="1:43" ht="27.75" customHeight="1" x14ac:dyDescent="0.15">
      <c r="A13" s="585"/>
      <c r="B13" s="588"/>
      <c r="C13" s="594" t="s">
        <v>154</v>
      </c>
      <c r="D13" s="165" t="s">
        <v>140</v>
      </c>
      <c r="E13" s="166"/>
      <c r="F13" s="167"/>
      <c r="G13" s="168"/>
      <c r="H13" s="169"/>
      <c r="I13" s="166"/>
      <c r="J13" s="168"/>
      <c r="K13" s="169"/>
      <c r="L13" s="167"/>
      <c r="M13" s="168"/>
      <c r="N13" s="169"/>
      <c r="O13" s="167"/>
      <c r="P13" s="168"/>
      <c r="Q13" s="169"/>
      <c r="R13" s="167"/>
      <c r="S13" s="168"/>
      <c r="T13" s="169"/>
      <c r="U13" s="167"/>
      <c r="V13" s="168"/>
      <c r="W13" s="169"/>
      <c r="X13" s="167"/>
      <c r="Y13" s="168"/>
      <c r="Z13" s="169"/>
      <c r="AA13" s="167"/>
      <c r="AB13" s="168"/>
      <c r="AC13" s="169"/>
      <c r="AD13" s="167"/>
      <c r="AE13" s="168"/>
      <c r="AF13" s="169" t="s">
        <v>152</v>
      </c>
      <c r="AG13" s="167"/>
      <c r="AH13" s="168"/>
      <c r="AI13" s="169"/>
      <c r="AJ13" s="167"/>
      <c r="AK13" s="168"/>
      <c r="AL13" s="169"/>
      <c r="AM13" s="167"/>
      <c r="AN13" s="170"/>
      <c r="AO13" s="171"/>
      <c r="AP13" s="171"/>
      <c r="AQ13" s="580"/>
    </row>
    <row r="14" spans="1:43" ht="27.75" customHeight="1" x14ac:dyDescent="0.15">
      <c r="A14" s="586"/>
      <c r="B14" s="589"/>
      <c r="C14" s="589"/>
      <c r="D14" s="173" t="s">
        <v>145</v>
      </c>
      <c r="E14" s="185"/>
      <c r="F14" s="196"/>
      <c r="G14" s="179"/>
      <c r="H14" s="180"/>
      <c r="I14" s="185"/>
      <c r="J14" s="179"/>
      <c r="K14" s="180"/>
      <c r="L14" s="178"/>
      <c r="M14" s="179"/>
      <c r="N14" s="180"/>
      <c r="O14" s="178"/>
      <c r="P14" s="179"/>
      <c r="Q14" s="180"/>
      <c r="R14" s="178"/>
      <c r="S14" s="179"/>
      <c r="T14" s="180"/>
      <c r="U14" s="178"/>
      <c r="V14" s="179"/>
      <c r="W14" s="180"/>
      <c r="X14" s="178"/>
      <c r="Y14" s="179"/>
      <c r="Z14" s="180"/>
      <c r="AA14" s="178"/>
      <c r="AB14" s="179"/>
      <c r="AC14" s="180"/>
      <c r="AD14" s="178"/>
      <c r="AE14" s="179"/>
      <c r="AF14" s="180"/>
      <c r="AG14" s="178"/>
      <c r="AH14" s="179"/>
      <c r="AI14" s="180"/>
      <c r="AJ14" s="178"/>
      <c r="AK14" s="179"/>
      <c r="AL14" s="180"/>
      <c r="AM14" s="178"/>
      <c r="AN14" s="181"/>
      <c r="AO14" s="182"/>
      <c r="AP14" s="182"/>
      <c r="AQ14" s="581"/>
    </row>
    <row r="15" spans="1:43" ht="27.75" customHeight="1" x14ac:dyDescent="0.15">
      <c r="A15" s="586"/>
      <c r="B15" s="589"/>
      <c r="C15" s="589"/>
      <c r="D15" s="173" t="s">
        <v>147</v>
      </c>
      <c r="E15" s="185"/>
      <c r="F15" s="196"/>
      <c r="G15" s="179" t="s">
        <v>143</v>
      </c>
      <c r="H15" s="180"/>
      <c r="I15" s="185"/>
      <c r="J15" s="179"/>
      <c r="K15" s="180"/>
      <c r="L15" s="178"/>
      <c r="M15" s="179" t="s">
        <v>143</v>
      </c>
      <c r="N15" s="180"/>
      <c r="O15" s="178"/>
      <c r="P15" s="179"/>
      <c r="Q15" s="180"/>
      <c r="R15" s="178"/>
      <c r="S15" s="179"/>
      <c r="T15" s="180"/>
      <c r="U15" s="178"/>
      <c r="V15" s="179"/>
      <c r="W15" s="180"/>
      <c r="X15" s="178"/>
      <c r="Y15" s="179"/>
      <c r="Z15" s="180"/>
      <c r="AA15" s="178"/>
      <c r="AB15" s="179"/>
      <c r="AC15" s="180"/>
      <c r="AD15" s="178"/>
      <c r="AE15" s="179"/>
      <c r="AF15" s="180" t="s">
        <v>141</v>
      </c>
      <c r="AG15" s="178"/>
      <c r="AH15" s="179"/>
      <c r="AI15" s="180"/>
      <c r="AJ15" s="178"/>
      <c r="AK15" s="179"/>
      <c r="AL15" s="180"/>
      <c r="AM15" s="178"/>
      <c r="AN15" s="181"/>
      <c r="AO15" s="182"/>
      <c r="AP15" s="182"/>
      <c r="AQ15" s="581"/>
    </row>
    <row r="16" spans="1:43" ht="27.75" customHeight="1" x14ac:dyDescent="0.15">
      <c r="A16" s="586"/>
      <c r="B16" s="589"/>
      <c r="C16" s="589"/>
      <c r="D16" s="173" t="s">
        <v>148</v>
      </c>
      <c r="E16" s="185"/>
      <c r="F16" s="196"/>
      <c r="G16" s="179"/>
      <c r="H16" s="180"/>
      <c r="I16" s="185"/>
      <c r="J16" s="179"/>
      <c r="K16" s="180"/>
      <c r="L16" s="178"/>
      <c r="M16" s="179"/>
      <c r="N16" s="180"/>
      <c r="O16" s="178"/>
      <c r="P16" s="179"/>
      <c r="Q16" s="180"/>
      <c r="R16" s="178"/>
      <c r="S16" s="179"/>
      <c r="T16" s="180"/>
      <c r="U16" s="178"/>
      <c r="V16" s="179"/>
      <c r="W16" s="180"/>
      <c r="X16" s="178"/>
      <c r="Y16" s="179"/>
      <c r="Z16" s="180"/>
      <c r="AA16" s="178"/>
      <c r="AB16" s="179"/>
      <c r="AC16" s="180"/>
      <c r="AD16" s="178"/>
      <c r="AE16" s="179"/>
      <c r="AF16" s="180"/>
      <c r="AG16" s="178"/>
      <c r="AH16" s="179"/>
      <c r="AI16" s="180"/>
      <c r="AJ16" s="178"/>
      <c r="AK16" s="179"/>
      <c r="AL16" s="180"/>
      <c r="AM16" s="178"/>
      <c r="AN16" s="181"/>
      <c r="AO16" s="182"/>
      <c r="AP16" s="182"/>
      <c r="AQ16" s="581"/>
    </row>
    <row r="17" spans="1:43" ht="27.75" customHeight="1" thickBot="1" x14ac:dyDescent="0.2">
      <c r="A17" s="587"/>
      <c r="B17" s="590"/>
      <c r="C17" s="590"/>
      <c r="D17" s="187" t="s">
        <v>149</v>
      </c>
      <c r="E17" s="192"/>
      <c r="F17" s="197"/>
      <c r="G17" s="190" t="s">
        <v>143</v>
      </c>
      <c r="H17" s="191"/>
      <c r="I17" s="192"/>
      <c r="J17" s="190"/>
      <c r="K17" s="191"/>
      <c r="L17" s="189"/>
      <c r="M17" s="190" t="s">
        <v>143</v>
      </c>
      <c r="N17" s="191"/>
      <c r="O17" s="189"/>
      <c r="P17" s="190"/>
      <c r="Q17" s="191"/>
      <c r="R17" s="189"/>
      <c r="S17" s="190"/>
      <c r="T17" s="191"/>
      <c r="U17" s="189"/>
      <c r="V17" s="190"/>
      <c r="W17" s="191"/>
      <c r="X17" s="189"/>
      <c r="Y17" s="190"/>
      <c r="Z17" s="191"/>
      <c r="AA17" s="189"/>
      <c r="AB17" s="190"/>
      <c r="AC17" s="191"/>
      <c r="AD17" s="189"/>
      <c r="AE17" s="190"/>
      <c r="AF17" s="191"/>
      <c r="AG17" s="189"/>
      <c r="AH17" s="190"/>
      <c r="AI17" s="191"/>
      <c r="AJ17" s="189"/>
      <c r="AK17" s="190"/>
      <c r="AL17" s="191"/>
      <c r="AM17" s="189"/>
      <c r="AN17" s="193"/>
      <c r="AO17" s="194"/>
      <c r="AP17" s="194"/>
      <c r="AQ17" s="582"/>
    </row>
    <row r="18" spans="1:43" x14ac:dyDescent="0.15">
      <c r="AA18" s="198"/>
    </row>
    <row r="19" spans="1:43" x14ac:dyDescent="0.15">
      <c r="AA19" s="198"/>
    </row>
    <row r="20" spans="1:43" x14ac:dyDescent="0.15">
      <c r="AA20" s="198"/>
    </row>
    <row r="21" spans="1:43" x14ac:dyDescent="0.15">
      <c r="AA21" s="198"/>
    </row>
    <row r="22" spans="1:43" x14ac:dyDescent="0.15">
      <c r="P22" s="198"/>
      <c r="AA22" s="198"/>
    </row>
    <row r="23" spans="1:43" x14ac:dyDescent="0.15">
      <c r="P23" s="198"/>
      <c r="AA23" s="198"/>
    </row>
    <row r="24" spans="1:43" x14ac:dyDescent="0.15">
      <c r="P24" s="198"/>
      <c r="AA24" s="198"/>
    </row>
    <row r="25" spans="1:43" x14ac:dyDescent="0.15">
      <c r="P25" s="198"/>
      <c r="AA25" s="198"/>
    </row>
  </sheetData>
  <mergeCells count="21">
    <mergeCell ref="A11:A12"/>
    <mergeCell ref="AP11:AP12"/>
    <mergeCell ref="B3:B4"/>
    <mergeCell ref="C3:C4"/>
    <mergeCell ref="D3:D4"/>
    <mergeCell ref="C13:C17"/>
    <mergeCell ref="AQ11:AQ12"/>
    <mergeCell ref="AP3:AP4"/>
    <mergeCell ref="B11:B12"/>
    <mergeCell ref="C11:C12"/>
    <mergeCell ref="D11:D12"/>
    <mergeCell ref="AQ13:AQ17"/>
    <mergeCell ref="AQ3:AQ4"/>
    <mergeCell ref="A5:A9"/>
    <mergeCell ref="B5:B9"/>
    <mergeCell ref="C6:C9"/>
    <mergeCell ref="AO3:AO4"/>
    <mergeCell ref="A3:A4"/>
    <mergeCell ref="AO11:AO12"/>
    <mergeCell ref="A13:A17"/>
    <mergeCell ref="B13:B17"/>
  </mergeCells>
  <phoneticPr fontId="2"/>
  <printOptions horizontalCentered="1"/>
  <pageMargins left="0.78740157480314965" right="0.78740157480314965" top="0.78740157480314965" bottom="0.51181102362204722" header="0.11811023622047245" footer="0.27559055118110237"/>
  <pageSetup paperSize="9" scale="61" fitToHeight="2" orientation="landscape" r:id="rId1"/>
  <headerFooter alignWithMargins="0"/>
  <drawing r:id="rId2"/>
</worksheet>
</file>