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4年度決算分\240823【9.12〆】令和４年度財政状況資料集の作成について（2回目・地方公会計関係）\02_資料作成\"/>
    </mc:Choice>
  </mc:AlternateContent>
  <xr:revisionPtr revIDLastSave="0" documentId="13_ncr:1_{1DD66B4A-AE2F-473B-94C7-67DD56A5AA26}" xr6:coauthVersionLast="47" xr6:coauthVersionMax="47" xr10:uidLastSave="{00000000-0000-0000-0000-000000000000}"/>
  <bookViews>
    <workbookView xWindow="-120" yWindow="-120" windowWidth="29040" windowHeight="15225" tabRatio="963" firstSheet="9"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5" i="10"/>
  <c r="U34" i="10"/>
  <c r="U35" i="10" s="1"/>
  <c r="U36" i="10" s="1"/>
  <c r="C34" i="10"/>
  <c r="AM34" i="10" l="1"/>
  <c r="AM35"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<sst xmlns="http://schemas.openxmlformats.org/spreadsheetml/2006/main" count="1120" uniqueCount="617">
  <si>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</si>
  <si>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</si>
  <si>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</si>
  <si>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</si>
  <si>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</si>
  <si>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</si>
  <si>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</si>
  <si>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</si>
  <si>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</si>
  <si>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</si>
  <si>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</si>
  <si>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</si>
  <si>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</si>
  <si>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</si>
  <si>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</si>
  <si>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</si>
  <si>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</si>
  <si>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</si>
  <si>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</si>
  <si>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</si>
  <si>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</si>
  <si>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</si>
  <si>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</si>
  <si>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</si>
  <si>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</si>
  <si>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</si>
  <si>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</si>
  <si>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</si>
  <si>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</si>
  <si>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</si>
  <si>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</si>
  <si>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</si>
  <si>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</si>
  <si>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</si>
  <si>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</si>
  <si>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</si>
  <si>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</si>
  <si>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</si>
  <si>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</si>
  <si>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</si>
  <si>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</si>
  <si>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</si>
  <si>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</si>
  <si>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</si>
  <si>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</si>
  <si>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</si>
  <si>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</si>
  <si>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</si>
  <si>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</si>
  <si>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</si>
  <si>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</si>
  <si>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</si>
  <si>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</si>
  <si>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</si>
  <si>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</si>
  <si>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</si>
  <si>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</si>
  <si>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</si>
  <si>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</si>
  <si>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</si>
  <si>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</si>
  <si>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</si>
  <si>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</si>
  <si>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</si>
  <si>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</si>
  <si>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</si>
  <si>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</si>
  <si>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</si>
  <si>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</si>
  <si>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</si>
  <si>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</si>
  <si>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</si>
  <si>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</si>
  <si>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</si>
  <si>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</si>
  <si>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</si>
  <si>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</si>
  <si>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</si>
  <si>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</si>
  <si>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</si>
  <si>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</si>
  <si>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</si>
  <si>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</si>
  <si>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</si>
  <si>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</si>
  <si>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</si>
  <si>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</si>
  <si>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</si>
  <si>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</si>
  <si>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</si>
  <si>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</si>
  <si>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</si>
  <si>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</si>
  <si>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</si>
  <si>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</si>
  <si>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</si>
  <si>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</si>
  <si>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</si>
  <si>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</si>
  <si>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</si>
  <si>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</si>
  <si>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</si>
  <si>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</si>
  <si>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</si>
  <si>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</si>
  <si>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</si>
  <si>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</si>
  <si>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</si>
  <si>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</si>
  <si>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</si>
  <si>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</si>
  <si>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</si>
  <si>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</si>
  <si>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</si>
  <si>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</si>
  <si>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</si>
  <si>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</si>
  <si>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</si>
  <si>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</si>
  <si>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</si>
  <si>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</si>
  <si>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</si>
  <si>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</si>
  <si>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</si>
  <si>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</si>
  <si>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</si>
  <si>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</si>
  <si>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</si>
  <si>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</si>
  <si>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</si>
  <si>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</si>
  <si>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</si>
  <si>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</si>
  <si>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</si>
  <si>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</si>
  <si>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</si>
  <si>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</si>
  <si>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</si>
  <si>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</si>
  <si>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</si>
  <si>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</si>
  <si>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</si>
  <si>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</si>
  <si>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</si>
  <si>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</si>
  <si>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</si>
  <si>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</si>
  <si>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</si>
  <si>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</si>
  <si>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</si>
  <si>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</si>
  <si>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</si>
  <si>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</si>
  <si>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</si>
  <si>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</si>
  <si>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</si>
  <si>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</si>
  <si>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</si>
  <si>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</si>
  <si>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</si>
  <si>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</si>
  <si>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</si>
  <si>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</si>
  <si>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</si>
  <si>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</si>
  <si>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</si>
  <si>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</si>
  <si>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</si>
  <si>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</si>
  <si>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</si>
  <si>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</si>
  <si>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</si>
  <si>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</si>
  <si>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</si>
  <si>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</si>
  <si>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</si>
  <si>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</si>
  <si>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</si>
  <si>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</si>
  <si>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</si>
  <si>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</si>
  <si>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</si>
  <si>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</si>
  <si>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</si>
  <si>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</si>
  <si>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</si>
  <si>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</si>
  <si>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</si>
  <si>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</si>
  <si>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</si>
  <si>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</si>
  <si>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</si>
  <si>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</si>
  <si>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</si>
  <si>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</si>
  <si>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</si>
  <si>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</si>
  <si>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</si>
  <si>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</si>
  <si>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</si>
  <si>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</si>
  <si>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</si>
  <si>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</si>
  <si>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</si>
  <si>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</si>
  <si>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</si>
  <si>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</si>
  <si>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</si>
  <si>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</si>
  <si>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</si>
  <si>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</si>
  <si>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</si>
  <si>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</si>
  <si>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</si>
  <si>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</si>
  <si>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</si>
  <si>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</si>
  <si>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</si>
  <si>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</si>
  <si>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</si>
  <si>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沖縄県糸満市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</si>
  <si>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</si>
  <si>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</si>
  <si>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</si>
  <si>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</si>
  <si>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</si>
  <si>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</si>
  <si>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</si>
  <si>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</si>
  <si>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</si>
  <si>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</si>
  <si>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</si>
  <si>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</si>
  <si>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</si>
  <si>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</si>
  <si>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</si>
  <si>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</si>
  <si>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</si>
  <si>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</si>
  <si>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</si>
  <si>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</si>
  <si>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</si>
  <si>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</si>
  <si>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</si>
  <si>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</si>
  <si>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</si>
  <si>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</si>
  <si>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</si>
  <si>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</si>
  <si>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</si>
  <si>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</si>
  <si>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</si>
  <si>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</si>
  <si>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</si>
  <si>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</si>
  <si>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</si>
  <si>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</si>
  <si>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</si>
  <si>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</si>
  <si>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</si>
  <si>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</si>
  <si>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</si>
  <si>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</si>
  <si>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</si>
  <si>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</si>
  <si>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</si>
  <si>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</si>
  <si>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</si>
  <si>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</si>
  <si>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</si>
  <si>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</si>
  <si>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</si>
  <si>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</si>
  <si>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</si>
  <si>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</si>
  <si>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</si>
  <si>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</si>
  <si>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</si>
  <si>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</si>
  <si>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</si>
  <si>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</si>
  <si>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</si>
  <si>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</si>
  <si>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</si>
  <si>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</si>
  <si>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</si>
  <si>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</si>
  <si>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</si>
  <si>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</si>
  <si>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</si>
  <si>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</si>
  <si>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</si>
  <si>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</si>
  <si>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</si>
  <si>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</si>
  <si>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</si>
  <si>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</si>
  <si>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</si>
  <si>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</si>
  <si>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</si>
  <si>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</si>
  <si>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</si>
  <si>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</si>
  <si>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</si>
  <si>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</si>
  <si>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</si>
  <si>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</si>
  <si>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</si>
  <si>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</si>
  <si>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</si>
  <si>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</si>
  <si>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</si>
  <si>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</si>
  <si>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</si>
  <si>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</si>
  <si>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</si>
  <si>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</si>
  <si>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</si>
  <si>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</si>
  <si>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</si>
  <si>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</si>
  <si>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</si>
  <si>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</si>
  <si>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</si>
  <si>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</si>
  <si>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</si>
  <si>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</si>
  <si>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</si>
  <si>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</si>
  <si>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</si>
  <si>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</si>
  <si>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</si>
  <si>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</si>
  <si>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</si>
  <si>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</si>
  <si>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</si>
  <si>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</si>
  <si>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</si>
  <si>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</si>
  <si>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</si>
  <si>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</si>
  <si>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</si>
  <si>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</si>
  <si>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</si>
  <si>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</si>
  <si>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</si>
  <si>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</si>
  <si>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</si>
  <si>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</si>
  <si>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</si>
  <si>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</si>
  <si>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</si>
  <si>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</si>
  <si>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</si>
  <si>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</si>
  <si>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</si>
  <si>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</si>
  <si>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</si>
  <si>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</si>
  <si>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</si>
  <si>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</si>
  <si>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</si>
  <si>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</si>
  <si>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</si>
  <si>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</si>
  <si>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</si>
  <si>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</si>
  <si>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</si>
  <si>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</si>
  <si>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</si>
  <si>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</si>
  <si>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</si>
  <si>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沖縄県糸満市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</si>
  <si>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</si>
  <si>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</si>
  <si>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</si>
  <si>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</si>
  <si>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</si>
  <si>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</si>
  <si>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</si>
  <si>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</si>
  <si>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</si>
  <si>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</si>
  <si>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</si>
  <si>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</si>
  <si>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</si>
  <si>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</si>
  <si>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</si>
  <si>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</si>
  <si>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</si>
  <si>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</si>
  <si>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</si>
  <si>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</si>
  <si>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</si>
  <si>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</si>
  <si>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</si>
  <si>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</si>
  <si>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</si>
  <si>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</si>
  <si>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</si>
  <si>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</si>
  <si>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</si>
  <si>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</si>
  <si>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</si>
  <si>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</si>
  <si>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</si>
  <si>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</si>
  <si>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</si>
  <si>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</si>
  <si>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</si>
  <si>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</si>
  <si>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</si>
  <si>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</si>
  <si>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</si>
  <si>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</si>
  <si>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</si>
  <si>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</si>
  <si>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</si>
  <si>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糸満漁港ふれあい公園事業特別会計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</si>
  <si>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</si>
  <si>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</si>
  <si>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</si>
  <si>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</si>
  <si>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</si>
  <si>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</si>
  <si>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</si>
  <si>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</si>
  <si>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</si>
  <si>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</si>
  <si>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</si>
  <si>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</si>
  <si>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</si>
  <si>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</si>
  <si>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</si>
  <si>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</si>
  <si>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</si>
  <si>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</si>
  <si>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</si>
  <si>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</si>
  <si>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</si>
  <si>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</si>
  <si>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</si>
  <si>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</si>
  <si>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</si>
  <si>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</si>
  <si>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</si>
  <si>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</si>
  <si>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</si>
  <si>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</si>
  <si>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</si>
  <si>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</si>
  <si>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</si>
  <si>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</si>
  <si>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</si>
  <si>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</si>
  <si>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</si>
  <si>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</si>
  <si>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</si>
  <si>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</si>
  <si>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</si>
  <si>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</si>
  <si>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</si>
  <si>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</si>
  <si>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</si>
  <si>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</si>
  <si>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</si>
  <si>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</si>
  <si>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</si>
  <si>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</si>
  <si>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</si>
  <si>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</si>
  <si>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</si>
  <si>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</si>
  <si>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</si>
  <si>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</si>
  <si>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</si>
  <si>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</si>
  <si>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</si>
  <si>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</si>
  <si>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</si>
  <si>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</si>
  <si>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</si>
  <si>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</si>
  <si>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</si>
  <si>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</si>
  <si>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</si>
  <si>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</si>
  <si>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</si>
  <si>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</si>
  <si>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</si>
  <si>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</si>
  <si>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</si>
  <si>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</si>
  <si>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</si>
  <si>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</si>
  <si>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</si>
  <si>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</si>
  <si>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</si>
  <si>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</si>
  <si>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</si>
  <si>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</si>
  <si>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</si>
  <si>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</si>
  <si>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</si>
  <si>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</si>
  <si>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</si>
  <si>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</si>
  <si>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</si>
  <si>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</si>
  <si>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</si>
  <si>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</si>
  <si>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</si>
  <si>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</si>
  <si>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</si>
  <si>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</si>
  <si>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</si>
  <si>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</si>
  <si>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</si>
  <si>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</si>
  <si>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</si>
  <si>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</si>
  <si>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</si>
  <si>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</si>
  <si>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</si>
  <si>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</si>
  <si>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</si>
  <si>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</si>
  <si>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</si>
  <si>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</si>
  <si>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</si>
  <si>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</si>
  <si>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</si>
  <si>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</si>
  <si>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</si>
  <si>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</si>
  <si>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</si>
  <si>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</si>
  <si>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</si>
  <si>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</si>
  <si>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</si>
  <si>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</si>
  <si>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</si>
  <si>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</si>
  <si>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</si>
  <si>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</si>
  <si>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</si>
  <si>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</si>
  <si>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</si>
  <si>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</si>
  <si>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</si>
  <si>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</si>
  <si>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</si>
  <si>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</si>
  <si>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</si>
  <si>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</si>
  <si>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</si>
  <si>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</si>
  <si>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</si>
  <si>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</si>
  <si>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</si>
  <si>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</si>
  <si>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</si>
  <si>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</si>
  <si>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</si>
  <si>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</si>
  <si>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</si>
  <si>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</si>
  <si>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</si>
  <si>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</si>
  <si>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</si>
  <si>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</si>
  <si>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</si>
  <si>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</si>
  <si>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</si>
  <si>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</si>
  <si>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2.61</t>
  </si>
  <si>
    <t>▲ 0.04</t>
  </si>
  <si>
    <t>▲ 4.76</t>
  </si>
  <si>
    <t>水道事業会計</t>
  </si>
  <si>
    <t>一般会計</t>
  </si>
  <si>
    <t>農業集落排水事業特別会計</t>
  </si>
  <si>
    <t>下水道事業会計</t>
  </si>
  <si>
    <t>介護保険特別会計</t>
  </si>
  <si>
    <t>国民健康保険事業特別会計</t>
  </si>
  <si>
    <t>人材育成事業特別会計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</si>
  <si>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</si>
  <si>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</si>
  <si>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</si>
  <si>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</si>
  <si>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</si>
  <si>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</si>
  <si>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</si>
  <si>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</si>
  <si>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</si>
  <si>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</si>
  <si>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</si>
  <si>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南部広域市町村圏事務組合（いなんせ斎苑特別会計）</t>
    <phoneticPr fontId="2"/>
  </si>
  <si>
    <t>南部広域市町村圏事務組合（南斎場特別会計）</t>
    <phoneticPr fontId="2"/>
  </si>
  <si>
    <t>南部広域行政組合（一般会計）</t>
    <phoneticPr fontId="2"/>
  </si>
  <si>
    <t>南部広域行政組合（公共用地先行取得事業特別会計）</t>
    <phoneticPr fontId="2"/>
  </si>
  <si>
    <t>南部広域行政組合（糸豊環境衛生事業特別会計）</t>
    <phoneticPr fontId="2"/>
  </si>
  <si>
    <t>沖縄県後期高齢者医療広域連合（一般会計）</t>
    <phoneticPr fontId="2"/>
  </si>
  <si>
    <t>沖縄県後期高齢者医療広域連合（特別会計）</t>
    <phoneticPr fontId="2"/>
  </si>
  <si>
    <t>沖縄県市町村総合事務組合</t>
    <phoneticPr fontId="2"/>
  </si>
  <si>
    <t>沖縄県市町村自治会館管理組合</t>
    <phoneticPr fontId="2"/>
  </si>
  <si>
    <t>糸満市土地開発公社</t>
    <rPh sb="0" eb="3">
      <t>イトマンシ</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</si>
  <si>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</si>
  <si>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</si>
  <si>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一部事務組合負担金の減、職員数減に伴う退職手当負担見込額の減の影響などにより、R3→26.5、R4→24.4へ改善したが、有形固定資産減価償却率は既存資産の減価償却累計額＞新規資産取得額となったため、R3→53.6、R4→55.3と増加傾向である。一般的に施設更新など投資的事業の抑制によって、新規起債の減少により将来負担比率は改善し、資産取得の停滞に伴い有形固定資産減価償却率が上昇するとされる。本市においては、沖縄振興特別推進交付金など高率補助を活用した更新が進められているため起債の抑制に寄与している部分はあるが、それらは維持管理には充当できないことには留意しなければならない。今後も高率補助事業を有効活用しつつ、数十年先を見据えた施設の老朽化対策や維持修繕費用の削減に積極的に取り組んでいく。</t>
    <rPh sb="8" eb="10">
      <t>イチブ</t>
    </rPh>
    <rPh sb="10" eb="12">
      <t>ジム</t>
    </rPh>
    <rPh sb="12" eb="14">
      <t>クミアイ</t>
    </rPh>
    <rPh sb="14" eb="17">
      <t>フタンキン</t>
    </rPh>
    <rPh sb="18" eb="19">
      <t>ゲン</t>
    </rPh>
    <rPh sb="20" eb="23">
      <t>ショクインスウ</t>
    </rPh>
    <rPh sb="23" eb="24">
      <t>ゲン</t>
    </rPh>
    <rPh sb="25" eb="26">
      <t>トモナ</t>
    </rPh>
    <rPh sb="27" eb="29">
      <t>タイショク</t>
    </rPh>
    <rPh sb="29" eb="31">
      <t>テアテ</t>
    </rPh>
    <rPh sb="31" eb="33">
      <t>フタン</t>
    </rPh>
    <rPh sb="33" eb="35">
      <t>ミコミ</t>
    </rPh>
    <rPh sb="35" eb="36">
      <t>ガク</t>
    </rPh>
    <rPh sb="37" eb="38">
      <t>ゲン</t>
    </rPh>
    <rPh sb="63" eb="65">
      <t>カイゼン</t>
    </rPh>
    <rPh sb="81" eb="85">
      <t>キソンシサン</t>
    </rPh>
    <rPh sb="86" eb="92">
      <t>ゲンカショウキャクルイケイ</t>
    </rPh>
    <rPh sb="94" eb="101">
      <t>シンキシサンシュトクガク</t>
    </rPh>
    <rPh sb="143" eb="145">
      <t>ゾウカ</t>
    </rPh>
    <rPh sb="155" eb="159">
      <t>シンキキサイ</t>
    </rPh>
    <rPh sb="160" eb="162">
      <t>ゲンショウ</t>
    </rPh>
    <rPh sb="176" eb="180">
      <t>シサンシュトク</t>
    </rPh>
    <rPh sb="181" eb="183">
      <t>テイタイ</t>
    </rPh>
    <rPh sb="184" eb="185">
      <t>トモナ</t>
    </rPh>
    <rPh sb="249" eb="251">
      <t>キサイ</t>
    </rPh>
    <rPh sb="252" eb="254">
      <t>ヨクセイ</t>
    </rPh>
    <rPh sb="255" eb="257">
      <t>キヨ</t>
    </rPh>
    <rPh sb="261" eb="263">
      <t>ブブン</t>
    </rPh>
    <rPh sb="272" eb="276">
      <t>イジカンリ</t>
    </rPh>
    <rPh sb="278" eb="280">
      <t>ジュウトウ</t>
    </rPh>
    <rPh sb="288" eb="290">
      <t>リュウイ</t>
    </rPh>
    <rPh sb="310" eb="314">
      <t>ユウコウカツヨウ</t>
    </rPh>
    <rPh sb="318" eb="321">
      <t>スウジュウネン</t>
    </rPh>
    <rPh sb="321" eb="322">
      <t>サキ</t>
    </rPh>
    <rPh sb="323" eb="325">
      <t>ミス</t>
    </rPh>
    <rPh sb="336" eb="342">
      <t>イジシュウゼンヒヨウ</t>
    </rPh>
    <rPh sb="343" eb="345">
      <t>サクゲン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</si>
  <si>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</si>
  <si>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</si>
  <si>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</si>
  <si>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</si>
  <si>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</si>
  <si>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</si>
  <si>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R3→26.5、R4→24.4と減少傾向にあるが、実質公債費比率は、公債費（元利償還金）の増、それに充当する特定財源及び基準財政需要額に算入される公債費が減になったことや普通交付税及び臨時財政対策債の減により標準財政規模が減となったことなどにより、R3→8.2、R4→8.6と増加傾向にあり、今後は市内教育施設やスポーツ観光交流拠点施設（屋内運動場）などの大規模施設整備を控えているため、高率補助事業を活用して起債を抑えつつ、ランニングコストも意識した施設建設や施設マネジメントにかかる維持管理スキームを構築していく。</t>
    <rPh sb="155" eb="157">
      <t>コンゴ</t>
    </rPh>
    <rPh sb="214" eb="216">
      <t>キサイ</t>
    </rPh>
    <rPh sb="217" eb="218">
      <t>オサ</t>
    </rPh>
    <rPh sb="231" eb="233">
      <t>イシキ</t>
    </rPh>
    <rPh sb="235" eb="239">
      <t>シセツケンセツ</t>
    </rPh>
    <rPh sb="240" eb="242">
      <t>シセツ</t>
    </rPh>
    <rPh sb="252" eb="256">
      <t>イジカンリ</t>
    </rPh>
    <rPh sb="261" eb="263">
      <t>コウチク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</si>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</sst>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5710AF-A90C-4F67-89A5-A1F6940865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71871</c:v>
                </c:pt>
                <c:pt idx="4">
                  <c:v>71807</c:v>
                </c:pt>
              </c:numCache>
            </c:numRef>
          </c:val>
          <c:smooth val="0"/>
          <c:extLst>
            <c:ext xmlns:c16="http://schemas.microsoft.com/office/drawing/2014/chart" uri="{C3380CC4-5D6E-409C-BE32-E72D297353CC}">
              <c16:uniqueId val="{00000000-C5D6-4588-9E47-17C950F048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46203</c:v>
                </c:pt>
                <c:pt idx="1">
                  <c:v>63782</c:v>
                </c:pt>
                <c:pt idx="2">
                  <c:v>73807</c:v>
                </c:pt>
                <c:pt idx="3">
                  <c:v>65634</c:v>
                </c:pt>
                <c:pt idx="4">
                  <c:v>45366</c:v>
                </c:pt>
              </c:numCache>
            </c:numRef>
          </c:val>
          <c:smooth val="0"/>
          <c:extLst>
            <c:ext xmlns:c16="http://schemas.microsoft.com/office/drawing/2014/chart" uri="{C3380CC4-5D6E-409C-BE32-E72D297353CC}">
              <c16:uniqueId val="{00000001-C5D6-4588-9E47-17C950F048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4.08</c:v>
                </c:pt>
                <c:pt idx="1">
                  <c:v>3.94</c:v>
                </c:pt>
                <c:pt idx="2">
                  <c:v>3.81</c:v>
                </c:pt>
                <c:pt idx="3">
                  <c:v>6</c:v>
                </c:pt>
                <c:pt idx="4">
                  <c:v>3.29</c:v>
                </c:pt>
              </c:numCache>
            </c:numRef>
          </c:val>
          <c:extLst>
            <c:ext xmlns:c16="http://schemas.microsoft.com/office/drawing/2014/chart" uri="{C3380CC4-5D6E-409C-BE32-E72D297353CC}">
              <c16:uniqueId val="{00000000-79C3-4C65-81DD-8A3182C6EB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c:v>
                </c:pt>
                <c:pt idx="1">
                  <c:v>9.59</c:v>
                </c:pt>
                <c:pt idx="2">
                  <c:v>12.87</c:v>
                </c:pt>
                <c:pt idx="3">
                  <c:v>15.34</c:v>
                </c:pt>
                <c:pt idx="4">
                  <c:v>17.28</c:v>
                </c:pt>
              </c:numCache>
            </c:numRef>
          </c:val>
          <c:extLst>
            <c:ext xmlns:c16="http://schemas.microsoft.com/office/drawing/2014/chart" uri="{C3380CC4-5D6E-409C-BE32-E72D297353CC}">
              <c16:uniqueId val="{00000001-79C3-4C65-81DD-8A3182C6EB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-2.61</c:v>
                </c:pt>
                <c:pt idx="1">
                  <c:v>0.71</c:v>
                </c:pt>
                <c:pt idx="2">
                  <c:v>-0.04</c:v>
                </c:pt>
                <c:pt idx="3">
                  <c:v>2.44</c:v>
                </c:pt>
                <c:pt idx="4">
                  <c:v>-4.76</c:v>
                </c:pt>
              </c:numCache>
            </c:numRef>
          </c:val>
          <c:smooth val="0"/>
          <c:extLst>
            <c:ext xmlns:c16="http://schemas.microsoft.com/office/drawing/2014/chart" uri="{C3380CC4-5D6E-409C-BE32-E72D297353CC}">
              <c16:uniqueId val="{00000002-79C3-4C65-81DD-8A3182C6EB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0-B3A9-4853-8D6A-42D7FF02DB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9-4853-8D6A-42D7FF02DB42}"/>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0.08</c:v>
                </c:pt>
                <c:pt idx="4">
                  <c:v>#N/A</c:v>
                </c:pt>
                <c:pt idx="5">
                  <c:v>0.32</c:v>
                </c:pt>
                <c:pt idx="6">
                  <c:v>#N/A</c:v>
                </c:pt>
                <c:pt idx="7">
                  <c:v>0.03</c:v>
                </c:pt>
                <c:pt idx="8">
                  <c:v>#N/A</c:v>
                </c:pt>
                <c:pt idx="9">
                  <c:v>0.04</c:v>
                </c:pt>
              </c:numCache>
            </c:numRef>
          </c:val>
          <c:extLst>
            <c:ext xmlns:c16="http://schemas.microsoft.com/office/drawing/2014/chart" uri="{C3380CC4-5D6E-409C-BE32-E72D297353CC}">
              <c16:uniqueId val="{00000002-B3A9-4853-8D6A-42D7FF02DB42}"/>
            </c:ext>
          </c:extLst>
        </c:ser>
        <c:ser>
          <c:idx val="3"/>
          <c:order val="3"/>
          <c:tx>
            <c:strRef>
              <c:f>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0.04</c:v>
                </c:pt>
                <c:pt idx="4">
                  <c:v>#N/A</c:v>
                </c:pt>
                <c:pt idx="5">
                  <c:v>0.11</c:v>
                </c:pt>
                <c:pt idx="6">
                  <c:v>#N/A</c:v>
                </c:pt>
                <c:pt idx="7">
                  <c:v>0.1</c:v>
                </c:pt>
                <c:pt idx="8">
                  <c:v>#N/A</c:v>
                </c:pt>
                <c:pt idx="9">
                  <c:v>0.04</c:v>
                </c:pt>
              </c:numCache>
            </c:numRef>
          </c:val>
          <c:extLst>
            <c:ext xmlns:c16="http://schemas.microsoft.com/office/drawing/2014/chart" uri="{C3380CC4-5D6E-409C-BE32-E72D297353CC}">
              <c16:uniqueId val="{00000003-B3A9-4853-8D6A-42D7FF02DB4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1.94</c:v>
                </c:pt>
                <c:pt idx="2">
                  <c:v>#N/A</c:v>
                </c:pt>
                <c:pt idx="3">
                  <c:v>2.09</c:v>
                </c:pt>
                <c:pt idx="4">
                  <c:v>#N/A</c:v>
                </c:pt>
                <c:pt idx="5">
                  <c:v>0.48</c:v>
                </c:pt>
                <c:pt idx="6">
                  <c:v>#N/A</c:v>
                </c:pt>
                <c:pt idx="7">
                  <c:v>1.82</c:v>
                </c:pt>
                <c:pt idx="8">
                  <c:v>#N/A</c:v>
                </c:pt>
                <c:pt idx="9">
                  <c:v>1.08</c:v>
                </c:pt>
              </c:numCache>
            </c:numRef>
          </c:val>
          <c:extLst>
            <c:ext xmlns:c16="http://schemas.microsoft.com/office/drawing/2014/chart" uri="{C3380CC4-5D6E-409C-BE32-E72D297353CC}">
              <c16:uniqueId val="{00000004-B3A9-4853-8D6A-42D7FF02DB4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0.05</c:v>
                </c:pt>
                <c:pt idx="4">
                  <c:v>#N/A</c:v>
                </c:pt>
                <c:pt idx="5">
                  <c:v>0.52</c:v>
                </c:pt>
                <c:pt idx="6">
                  <c:v>#N/A</c:v>
                </c:pt>
                <c:pt idx="7">
                  <c:v>0.73</c:v>
                </c:pt>
                <c:pt idx="8">
                  <c:v>#N/A</c:v>
                </c:pt>
                <c:pt idx="9">
                  <c:v>1.43</c:v>
                </c:pt>
              </c:numCache>
            </c:numRef>
          </c:val>
          <c:extLst>
            <c:ext xmlns:c16="http://schemas.microsoft.com/office/drawing/2014/chart" uri="{C3380CC4-5D6E-409C-BE32-E72D297353CC}">
              <c16:uniqueId val="{00000005-B3A9-4853-8D6A-42D7FF02DB4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0.26</c:v>
                </c:pt>
                <c:pt idx="4">
                  <c:v>#N/A</c:v>
                </c:pt>
                <c:pt idx="5">
                  <c:v>0.68</c:v>
                </c:pt>
                <c:pt idx="6">
                  <c:v>#N/A</c:v>
                </c:pt>
                <c:pt idx="7">
                  <c:v>0.8</c:v>
                </c:pt>
                <c:pt idx="8">
                  <c:v>#N/A</c:v>
                </c:pt>
                <c:pt idx="9">
                  <c:v>2</c:v>
                </c:pt>
              </c:numCache>
            </c:numRef>
          </c:val>
          <c:extLst>
            <c:ext xmlns:c16="http://schemas.microsoft.com/office/drawing/2014/chart" uri="{C3380CC4-5D6E-409C-BE32-E72D297353CC}">
              <c16:uniqueId val="{00000006-B3A9-4853-8D6A-42D7FF02DB42}"/>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0.02</c:v>
                </c:pt>
                <c:pt idx="4">
                  <c:v>#N/A</c:v>
                </c:pt>
                <c:pt idx="5">
                  <c:v>7.0000000000000007E-2</c:v>
                </c:pt>
                <c:pt idx="6">
                  <c:v>#N/A</c:v>
                </c:pt>
                <c:pt idx="7">
                  <c:v>0.18</c:v>
                </c:pt>
                <c:pt idx="8">
                  <c:v>#N/A</c:v>
                </c:pt>
                <c:pt idx="9">
                  <c:v>2.63</c:v>
                </c:pt>
              </c:numCache>
            </c:numRef>
          </c:val>
          <c:extLst>
            <c:ext xmlns:c16="http://schemas.microsoft.com/office/drawing/2014/chart" uri="{C3380CC4-5D6E-409C-BE32-E72D297353CC}">
              <c16:uniqueId val="{00000007-B3A9-4853-8D6A-42D7FF02DB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4.04</c:v>
                </c:pt>
                <c:pt idx="2">
                  <c:v>#N/A</c:v>
                </c:pt>
                <c:pt idx="3">
                  <c:v>3.88</c:v>
                </c:pt>
                <c:pt idx="4">
                  <c:v>#N/A</c:v>
                </c:pt>
                <c:pt idx="5">
                  <c:v>3.67</c:v>
                </c:pt>
                <c:pt idx="6">
                  <c:v>#N/A</c:v>
                </c:pt>
                <c:pt idx="7">
                  <c:v>5.88</c:v>
                </c:pt>
                <c:pt idx="8">
                  <c:v>#N/A</c:v>
                </c:pt>
                <c:pt idx="9">
                  <c:v>3.23</c:v>
                </c:pt>
              </c:numCache>
            </c:numRef>
          </c:val>
          <c:extLst>
            <c:ext xmlns:c16="http://schemas.microsoft.com/office/drawing/2014/chart" uri="{C3380CC4-5D6E-409C-BE32-E72D297353CC}">
              <c16:uniqueId val="{00000008-B3A9-4853-8D6A-42D7FF02DB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10.35</c:v>
                </c:pt>
                <c:pt idx="2">
                  <c:v>#N/A</c:v>
                </c:pt>
                <c:pt idx="3">
                  <c:v>10.42</c:v>
                </c:pt>
                <c:pt idx="4">
                  <c:v>#N/A</c:v>
                </c:pt>
                <c:pt idx="5">
                  <c:v>10.64</c:v>
                </c:pt>
                <c:pt idx="6">
                  <c:v>#N/A</c:v>
                </c:pt>
                <c:pt idx="7">
                  <c:v>11.99</c:v>
                </c:pt>
                <c:pt idx="8">
                  <c:v>#N/A</c:v>
                </c:pt>
                <c:pt idx="9">
                  <c:v>13.21</c:v>
                </c:pt>
              </c:numCache>
            </c:numRef>
          </c:val>
          <c:extLst>
            <c:ext xmlns:c16="http://schemas.microsoft.com/office/drawing/2014/chart" uri="{C3380CC4-5D6E-409C-BE32-E72D297353CC}">
              <c16:uniqueId val="{00000009-B3A9-4853-8D6A-42D7FF02DB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1421</c:v>
                </c:pt>
                <c:pt idx="5">
                  <c:v>1369</c:v>
                </c:pt>
                <c:pt idx="8">
                  <c:v>1338</c:v>
                </c:pt>
                <c:pt idx="11">
                  <c:v>1288</c:v>
                </c:pt>
                <c:pt idx="14">
                  <c:v>1218</c:v>
                </c:pt>
              </c:numCache>
            </c:numRef>
          </c:val>
          <c:extLst>
            <c:ext xmlns:c16="http://schemas.microsoft.com/office/drawing/2014/chart" uri="{C3380CC4-5D6E-409C-BE32-E72D297353CC}">
              <c16:uniqueId val="{00000000-8D24-410C-8546-F0BD2E7175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8D24-410C-8546-F0BD2E7175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8D24-410C-8546-F0BD2E7175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78</c:v>
                </c:pt>
                <c:pt idx="6">
                  <c:v>97</c:v>
                </c:pt>
                <c:pt idx="9">
                  <c:v>118</c:v>
                </c:pt>
                <c:pt idx="12">
                  <c:v>116</c:v>
                </c:pt>
              </c:numCache>
            </c:numRef>
          </c:val>
          <c:extLst>
            <c:ext xmlns:c16="http://schemas.microsoft.com/office/drawing/2014/chart" uri="{C3380CC4-5D6E-409C-BE32-E72D297353CC}">
              <c16:uniqueId val="{00000003-8D24-410C-8546-F0BD2E7175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261</c:v>
                </c:pt>
                <c:pt idx="3">
                  <c:v>228</c:v>
                </c:pt>
                <c:pt idx="6">
                  <c:v>283</c:v>
                </c:pt>
                <c:pt idx="9">
                  <c:v>285</c:v>
                </c:pt>
                <c:pt idx="12">
                  <c:v>310</c:v>
                </c:pt>
              </c:numCache>
            </c:numRef>
          </c:val>
          <c:extLst>
            <c:ext xmlns:c16="http://schemas.microsoft.com/office/drawing/2014/chart" uri="{C3380CC4-5D6E-409C-BE32-E72D297353CC}">
              <c16:uniqueId val="{00000004-8D24-410C-8546-F0BD2E7175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4-410C-8546-F0BD2E7175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4-410C-8546-F0BD2E7175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1973</c:v>
                </c:pt>
                <c:pt idx="3">
                  <c:v>1947</c:v>
                </c:pt>
                <c:pt idx="6">
                  <c:v>1859</c:v>
                </c:pt>
                <c:pt idx="9">
                  <c:v>1893</c:v>
                </c:pt>
                <c:pt idx="12">
                  <c:v>1919</c:v>
                </c:pt>
              </c:numCache>
            </c:numRef>
          </c:val>
          <c:extLst>
            <c:ext xmlns:c16="http://schemas.microsoft.com/office/drawing/2014/chart" uri="{C3380CC4-5D6E-409C-BE32-E72D297353CC}">
              <c16:uniqueId val="{00000007-8D24-410C-8546-F0BD2E7175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908</c:v>
                </c:pt>
                <c:pt idx="2">
                  <c:v>#N/A</c:v>
                </c:pt>
                <c:pt idx="3">
                  <c:v>#N/A</c:v>
                </c:pt>
                <c:pt idx="4">
                  <c:v>911</c:v>
                </c:pt>
                <c:pt idx="5">
                  <c:v>#N/A</c:v>
                </c:pt>
                <c:pt idx="6">
                  <c:v>#N/A</c:v>
                </c:pt>
                <c:pt idx="7">
                  <c:v>928</c:v>
                </c:pt>
                <c:pt idx="8">
                  <c:v>#N/A</c:v>
                </c:pt>
                <c:pt idx="9">
                  <c:v>#N/A</c:v>
                </c:pt>
                <c:pt idx="10">
                  <c:v>1036</c:v>
                </c:pt>
                <c:pt idx="11">
                  <c:v>#N/A</c:v>
                </c:pt>
                <c:pt idx="12">
                  <c:v>#N/A</c:v>
                </c:pt>
                <c:pt idx="13">
                  <c:v>1155</c:v>
                </c:pt>
                <c:pt idx="14">
                  <c:v>#N/A</c:v>
                </c:pt>
              </c:numCache>
            </c:numRef>
          </c:val>
          <c:smooth val="0"/>
          <c:extLst>
            <c:ext xmlns:c16="http://schemas.microsoft.com/office/drawing/2014/chart" uri="{C3380CC4-5D6E-409C-BE32-E72D297353CC}">
              <c16:uniqueId val="{00000008-8D24-410C-8546-F0BD2E7175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13990</c:v>
                </c:pt>
                <c:pt idx="5">
                  <c:v>13723</c:v>
                </c:pt>
                <c:pt idx="8">
                  <c:v>13881</c:v>
                </c:pt>
                <c:pt idx="11">
                  <c:v>13720</c:v>
                </c:pt>
                <c:pt idx="14">
                  <c:v>12995</c:v>
                </c:pt>
              </c:numCache>
            </c:numRef>
          </c:val>
          <c:extLst>
            <c:ext xmlns:c16="http://schemas.microsoft.com/office/drawing/2014/chart" uri="{C3380CC4-5D6E-409C-BE32-E72D297353CC}">
              <c16:uniqueId val="{00000000-D741-4C8A-BA29-95E11E4A0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416</c:v>
                </c:pt>
                <c:pt idx="5">
                  <c:v>502</c:v>
                </c:pt>
                <c:pt idx="8">
                  <c:v>998</c:v>
                </c:pt>
                <c:pt idx="11">
                  <c:v>662</c:v>
                </c:pt>
                <c:pt idx="14">
                  <c:v>651</c:v>
                </c:pt>
              </c:numCache>
            </c:numRef>
          </c:val>
          <c:extLst>
            <c:ext xmlns:c16="http://schemas.microsoft.com/office/drawing/2014/chart" uri="{C3380CC4-5D6E-409C-BE32-E72D297353CC}">
              <c16:uniqueId val="{00000001-D741-4C8A-BA29-95E11E4A0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2283</c:v>
                </c:pt>
                <c:pt idx="5">
                  <c:v>4553</c:v>
                </c:pt>
                <c:pt idx="8">
                  <c:v>4888</c:v>
                </c:pt>
                <c:pt idx="11">
                  <c:v>5356</c:v>
                </c:pt>
                <c:pt idx="14">
                  <c:v>5547</c:v>
                </c:pt>
              </c:numCache>
            </c:numRef>
          </c:val>
          <c:extLst>
            <c:ext xmlns:c16="http://schemas.microsoft.com/office/drawing/2014/chart" uri="{C3380CC4-5D6E-409C-BE32-E72D297353CC}">
              <c16:uniqueId val="{00000002-D741-4C8A-BA29-95E11E4A0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41-4C8A-BA29-95E11E4A0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41-4C8A-BA29-95E11E4A0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41-4C8A-BA29-95E11E4A0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919</c:v>
                </c:pt>
                <c:pt idx="3">
                  <c:v>699</c:v>
                </c:pt>
                <c:pt idx="6">
                  <c:v>525</c:v>
                </c:pt>
                <c:pt idx="9">
                  <c:v>338</c:v>
                </c:pt>
                <c:pt idx="12">
                  <c:v>241</c:v>
                </c:pt>
              </c:numCache>
            </c:numRef>
          </c:val>
          <c:extLst>
            <c:ext xmlns:c16="http://schemas.microsoft.com/office/drawing/2014/chart" uri="{C3380CC4-5D6E-409C-BE32-E72D297353CC}">
              <c16:uniqueId val="{00000006-D741-4C8A-BA29-95E11E4A0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1038</c:v>
                </c:pt>
                <c:pt idx="3">
                  <c:v>1020</c:v>
                </c:pt>
                <c:pt idx="6">
                  <c:v>962</c:v>
                </c:pt>
                <c:pt idx="9">
                  <c:v>832</c:v>
                </c:pt>
                <c:pt idx="12">
                  <c:v>711</c:v>
                </c:pt>
              </c:numCache>
            </c:numRef>
          </c:val>
          <c:extLst>
            <c:ext xmlns:c16="http://schemas.microsoft.com/office/drawing/2014/chart" uri="{C3380CC4-5D6E-409C-BE32-E72D297353CC}">
              <c16:uniqueId val="{00000007-D741-4C8A-BA29-95E11E4A0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2462</c:v>
                </c:pt>
                <c:pt idx="3">
                  <c:v>2278</c:v>
                </c:pt>
                <c:pt idx="6">
                  <c:v>2347</c:v>
                </c:pt>
                <c:pt idx="9">
                  <c:v>2758</c:v>
                </c:pt>
                <c:pt idx="12">
                  <c:v>2888</c:v>
                </c:pt>
              </c:numCache>
            </c:numRef>
          </c:val>
          <c:extLst>
            <c:ext xmlns:c16="http://schemas.microsoft.com/office/drawing/2014/chart" uri="{C3380CC4-5D6E-409C-BE32-E72D297353CC}">
              <c16:uniqueId val="{00000008-D741-4C8A-BA29-95E11E4A0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c:v>
                </c:pt>
                <c:pt idx="3">
                  <c:v>82</c:v>
                </c:pt>
                <c:pt idx="6">
                  <c:v>55</c:v>
                </c:pt>
                <c:pt idx="9">
                  <c:v>27</c:v>
                </c:pt>
                <c:pt idx="12">
                  <c:v>0</c:v>
                </c:pt>
              </c:numCache>
            </c:numRef>
          </c:val>
          <c:extLst>
            <c:ext xmlns:c16="http://schemas.microsoft.com/office/drawing/2014/chart" uri="{C3380CC4-5D6E-409C-BE32-E72D297353CC}">
              <c16:uniqueId val="{00000009-D741-4C8A-BA29-95E11E4A0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18331</c:v>
                </c:pt>
                <c:pt idx="3">
                  <c:v>18417</c:v>
                </c:pt>
                <c:pt idx="6">
                  <c:v>18863</c:v>
                </c:pt>
                <c:pt idx="9">
                  <c:v>19076</c:v>
                </c:pt>
                <c:pt idx="12">
                  <c:v>18307</c:v>
                </c:pt>
              </c:numCache>
            </c:numRef>
          </c:val>
          <c:extLst>
            <c:ext xmlns:c16="http://schemas.microsoft.com/office/drawing/2014/chart" uri="{C3380CC4-5D6E-409C-BE32-E72D297353CC}">
              <c16:uniqueId val="{0000000A-D741-4C8A-BA29-95E11E4A0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6170</c:v>
                </c:pt>
                <c:pt idx="2">
                  <c:v>#N/A</c:v>
                </c:pt>
                <c:pt idx="3">
                  <c:v>#N/A</c:v>
                </c:pt>
                <c:pt idx="4">
                  <c:v>3718</c:v>
                </c:pt>
                <c:pt idx="5">
                  <c:v>#N/A</c:v>
                </c:pt>
                <c:pt idx="6">
                  <c:v>#N/A</c:v>
                </c:pt>
                <c:pt idx="7">
                  <c:v>2984</c:v>
                </c:pt>
                <c:pt idx="8">
                  <c:v>#N/A</c:v>
                </c:pt>
                <c:pt idx="9">
                  <c:v>#N/A</c:v>
                </c:pt>
                <c:pt idx="10">
                  <c:v>3293</c:v>
                </c:pt>
                <c:pt idx="11">
                  <c:v>#N/A</c:v>
                </c:pt>
                <c:pt idx="12">
                  <c:v>#N/A</c:v>
                </c:pt>
                <c:pt idx="13">
                  <c:v>2955</c:v>
                </c:pt>
                <c:pt idx="14">
                  <c:v>#N/A</c:v>
                </c:pt>
              </c:numCache>
            </c:numRef>
          </c:val>
          <c:smooth val="0"/>
          <c:extLst>
            <c:ext xmlns:c16="http://schemas.microsoft.com/office/drawing/2014/chart" uri="{C3380CC4-5D6E-409C-BE32-E72D297353CC}">
              <c16:uniqueId val="{0000000B-D741-4C8A-BA29-95E11E4A0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c:v>
                </c:pt>
                <c:pt idx="1">
                  <c:v>2100</c:v>
                </c:pt>
                <c:pt idx="2">
                  <c:v>2300</c:v>
                </c:pt>
              </c:numCache>
            </c:numRef>
          </c:val>
          <c:extLst>
            <c:ext xmlns:c16="http://schemas.microsoft.com/office/drawing/2014/chart" uri="{C3380CC4-5D6E-409C-BE32-E72D297353CC}">
              <c16:uniqueId val="{00000000-4C2A-4F4B-BC73-D23BB3735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307</c:v>
                </c:pt>
                <c:pt idx="1">
                  <c:v>506</c:v>
                </c:pt>
                <c:pt idx="2">
                  <c:v>506</c:v>
                </c:pt>
              </c:numCache>
            </c:numRef>
          </c:val>
          <c:extLst>
            <c:ext xmlns:c16="http://schemas.microsoft.com/office/drawing/2014/chart" uri="{C3380CC4-5D6E-409C-BE32-E72D297353CC}">
              <c16:uniqueId val="{00000001-4C2A-4F4B-BC73-D23BB3735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2904</c:v>
                </c:pt>
                <c:pt idx="1">
                  <c:v>2724</c:v>
                </c:pt>
                <c:pt idx="2">
                  <c:v>2711</c:v>
                </c:pt>
              </c:numCache>
            </c:numRef>
          </c:val>
          <c:extLst>
            <c:ext xmlns:c16="http://schemas.microsoft.com/office/drawing/2014/chart" uri="{C3380CC4-5D6E-409C-BE32-E72D297353CC}">
              <c16:uniqueId val="{00000002-4C2A-4F4B-BC73-D23BB3735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{881A3EF2-2EEC-4933-9BF4-5399CE286831}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2A-431B-92D9-4BD00A62A6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{6DD27E98-6BFB-4252-8FF3-44589DAD1A4E}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2A-431B-92D9-4BD00A62A6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{C278BD86-98FD-4F2C-97F3-5E037131CC13}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2A-431B-92D9-4BD00A62A6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{94106C47-A686-49DC-9CB8-101440F4C3D7}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2A-431B-92D9-4BD00A62A6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{EE2B5CC8-F081-493B-9A44-026226A24E65}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2A-431B-92D9-4BD00A62A6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{B6341BFC-03B0-4653-BAED-F234F3D269C5}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2A-431B-92D9-4BD00A62A6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{C4B23FD4-3E9F-4A6F-BB41-5869CC638342}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2A-431B-92D9-4BD00A62A6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{4488F7B0-1C8D-4A67-88C4-14AD93818A91}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2A-431B-92D9-4BD00A62A6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{59C389B7-B18E-4282-A68F-27EAC53971AE}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2A-431B-92D9-4BD00A62A6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55.3</c:v>
                </c:pt>
                <c:pt idx="16">
                  <c:v>56.3</c:v>
                </c:pt>
                <c:pt idx="24">
                  <c:v>53.6</c:v>
                </c:pt>
                <c:pt idx="32">
                  <c:v>55.3</c:v>
                </c:pt>
              </c:numCache>
            </c:numRef>
          </c:xVal>
          <c:yVal>
            <c:numRef>
              <c:f>公会計指標分析・財政指標組合せ分析表!$BP$51:$DC$51</c:f>
              <c:numCache>
                <c:formatCode>#,##0.0;"▲ "#,##0.0</c:formatCode>
                <c:ptCount val="40"/>
                <c:pt idx="0">
                  <c:v>55.9</c:v>
                </c:pt>
                <c:pt idx="8">
                  <c:v>33.299999999999997</c:v>
                </c:pt>
                <c:pt idx="16">
                  <c:v>25.9</c:v>
                </c:pt>
                <c:pt idx="24">
                  <c:v>26.5</c:v>
                </c:pt>
                <c:pt idx="32">
                  <c:v>24.4</c:v>
                </c:pt>
              </c:numCache>
            </c:numRef>
          </c:yVal>
          <c:smooth val="0"/>
          <c:extLst>
            <c:ext xmlns:c16="http://schemas.microsoft.com/office/drawing/2014/chart" uri="{C3380CC4-5D6E-409C-BE32-E72D297353CC}">
              <c16:uniqueId val="{00000009-D02A-431B-92D9-4BD00A62A6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{33FD8E04-1990-4535-B198-486F430E18D4}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2A-431B-92D9-4BD00A62A6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{2461E610-2924-4081-8120-7699B0166CAB}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2A-431B-92D9-4BD00A62A6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{8B66698F-0698-4EF6-8845-87E3490C1EDF}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2A-431B-92D9-4BD00A62A6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{9B60BFAD-320B-4AD0-8AA4-44CB9356B8A2}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2A-431B-92D9-4BD00A62A6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{B3908C0E-13FE-4B35-8BF5-01D4B44F4ADE}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2A-431B-92D9-4BD00A62A6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{4FC940E0-F345-4CA5-BD63-5C08DC5D4EAF}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2A-431B-92D9-4BD00A62A6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{62AAEB93-A0FB-4A9A-9B5C-DF53926E67F2}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2A-431B-92D9-4BD00A62A6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{B1AAD801-A2E7-44CF-8332-600CE520BA1B}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2A-431B-92D9-4BD00A62A6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{339CE1A6-424C-465A-8925-FC034B8B91E2}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2A-431B-92D9-4BD00A62A6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62.2</c:v>
                </c:pt>
                <c:pt idx="32">
                  <c:v>63.5</c:v>
                </c:pt>
              </c:numCache>
            </c:numRef>
          </c:xVal>
          <c:yVal>
            <c:numRef>
              <c:f>公会計指標分析・財政指標組合せ分析表!$BP$55:$DC$55</c:f>
              <c:numCache>
                <c:formatCode>#,##0.0;"▲ "#,##0.0</c:formatCode>
                <c:ptCount val="40"/>
                <c:pt idx="0">
                  <c:v>24.2</c:v>
                </c:pt>
                <c:pt idx="8">
                  <c:v>22.1</c:v>
                </c:pt>
                <c:pt idx="16">
                  <c:v>20.399999999999999</c:v>
                </c:pt>
                <c:pt idx="24">
                  <c:v>19.2</c:v>
                </c:pt>
                <c:pt idx="32">
                  <c:v>4</c:v>
                </c:pt>
              </c:numCache>
            </c:numRef>
          </c:yVal>
          <c:smooth val="0"/>
          <c:extLst>
            <c:ext xmlns:c16="http://schemas.microsoft.com/office/drawing/2014/chart" uri="{C3380CC4-5D6E-409C-BE32-E72D297353CC}">
              <c16:uniqueId val="{00000013-D02A-431B-92D9-4BD00A62A6F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{C1F2523C-EBBC-482B-931E-BB26C0C9A9B7}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3CF-4AEE-9268-48EAFCD5B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{F9C42CC2-9CE4-4B15-BA33-A923EC1B6F84}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F-4AEE-9268-48EAFCD5B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{903AF855-B868-4662-B82E-15943248CC5F}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F-4AEE-9268-48EAFCD5B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{25A3BEAF-ED96-48F7-9390-BA5FB2D60A57}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F-4AEE-9268-48EAFCD5B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{09BFCE8D-D1D9-4231-85B3-07CAF73BA117}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F-4AEE-9268-48EAFCD5BA5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{DDA38936-BC76-4DC6-9D32-9DBB1BCC24CD}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3CF-4AEE-9268-48EAFCD5BA53}"/>
                </c:ext>
              </c:extLst>
            </c:dLbl>
            <c:dLbl>
              <c:idx val="16"/>
              <c:layout>
                <c:manualLayout>
                  <c:x val="0"/>
                  <c:y val="-1.59989643175901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{F4B99275-5A63-4883-82C2-325B055F4A1C}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3CF-4AEE-9268-48EAFCD5BA53}"/>
                </c:ext>
              </c:extLst>
            </c:dLbl>
            <c:dLbl>
              <c:idx val="24"/>
              <c:layout>
                <c:manualLayout>
                  <c:x val="0"/>
                  <c:y val="1.599896431759009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{A8A63C2B-0A1E-45AC-9FDF-164F3B19548E}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3CF-4AEE-9268-48EAFCD5BA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{187FF523-F868-4B83-B364-86ECB9F4B37E}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3CF-4AEE-9268-48EAFCD5B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8.1999999999999993</c:v>
                </c:pt>
                <c:pt idx="16">
                  <c:v>8.1</c:v>
                </c:pt>
                <c:pt idx="24">
                  <c:v>8.1999999999999993</c:v>
                </c:pt>
                <c:pt idx="32">
                  <c:v>8.6</c:v>
                </c:pt>
              </c:numCache>
            </c:numRef>
          </c:xVal>
          <c:yVal>
            <c:numRef>
              <c:f>公会計指標分析・財政指標組合せ分析表!$BP$73:$DC$73</c:f>
              <c:numCache>
                <c:formatCode>#,##0.0;"▲ "#,##0.0</c:formatCode>
                <c:ptCount val="40"/>
                <c:pt idx="0">
                  <c:v>55.9</c:v>
                </c:pt>
                <c:pt idx="8">
                  <c:v>33.299999999999997</c:v>
                </c:pt>
                <c:pt idx="16">
                  <c:v>25.9</c:v>
                </c:pt>
                <c:pt idx="24">
                  <c:v>26.5</c:v>
                </c:pt>
                <c:pt idx="32">
                  <c:v>24.4</c:v>
                </c:pt>
              </c:numCache>
            </c:numRef>
          </c:yVal>
          <c:smooth val="0"/>
          <c:extLst>
            <c:ext xmlns:c16="http://schemas.microsoft.com/office/drawing/2014/chart" uri="{C3380CC4-5D6E-409C-BE32-E72D297353CC}">
              <c16:uniqueId val="{00000009-B3CF-4AEE-9268-48EAFCD5BA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4.840085704089373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{F83787BD-E558-40D5-A0BF-F1D3055CF59A}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3CF-4AEE-9268-48EAFCD5BA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{F00375EF-D9A7-474B-A1EB-D68D1E89A77E}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F-4AEE-9268-48EAFCD5B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{2FDDAC46-38D1-4CA2-AAAD-5DA924A1902B}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F-4AEE-9268-48EAFCD5B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{C5307576-41A7-474D-A13C-0EF7379001A4}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F-4AEE-9268-48EAFCD5B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{9BCD93CB-C764-414A-8713-0F07253A6D52}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F-4AEE-9268-48EAFCD5BA53}"/>
                </c:ext>
              </c:extLst>
            </c:dLbl>
            <c:dLbl>
              <c:idx val="8"/>
              <c:layout>
                <c:manualLayout>
                  <c:x val="-2.8766015700383205E-2"/>
                  <c:y val="-5.87819977573913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{CA2F194B-B263-4E05-AD82-107AC56755D3}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3CF-4AEE-9268-48EAFCD5BA53}"/>
                </c:ext>
              </c:extLst>
            </c:dLbl>
            <c:dLbl>
              <c:idx val="16"/>
              <c:layout>
                <c:manualLayout>
                  <c:x val="-3.1570342725075584E-2"/>
                  <c:y val="-8.006657273374266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{6CD8C990-2F12-4339-9710-067AAD626071}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3CF-4AEE-9268-48EAFCD5BA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{6E108468-4BD7-49F0-AF22-84E60E03952A}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3CF-4AEE-9268-48EAFCD5BA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{C19D3B9F-4DEF-4C1C-9BCD-3FF0FABEC1F0}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3CF-4AEE-9268-48EAFCD5B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8</c:v>
                </c:pt>
                <c:pt idx="32">
                  <c:v>8</c:v>
                </c:pt>
              </c:numCache>
            </c:numRef>
          </c:xVal>
          <c:yVal>
            <c:numRef>
              <c:f>公会計指標分析・財政指標組合せ分析表!$BP$77:$DC$77</c:f>
              <c:numCache>
                <c:formatCode>#,##0.0;"▲ "#,##0.0</c:formatCode>
                <c:ptCount val="40"/>
                <c:pt idx="0">
                  <c:v>24.2</c:v>
                </c:pt>
                <c:pt idx="8">
                  <c:v>22.1</c:v>
                </c:pt>
                <c:pt idx="16">
                  <c:v>20.399999999999999</c:v>
                </c:pt>
                <c:pt idx="24">
                  <c:v>19.2</c:v>
                </c:pt>
                <c:pt idx="32">
                  <c:v>4</c:v>
                </c:pt>
              </c:numCache>
            </c:numRef>
          </c:yVal>
          <c:smooth val="0"/>
          <c:extLst>
            <c:ext xmlns:c16="http://schemas.microsoft.com/office/drawing/2014/chart" uri="{C3380CC4-5D6E-409C-BE32-E72D297353CC}">
              <c16:uniqueId val="{00000013-B3CF-4AEE-9268-48EAFCD5BA5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納税義務者、課税客体は増加傾向にあり、全国平均を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ポイント、類似団体内平均を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ポイント上回り前年度同水準を維持した。今後も厳しい財政運営が見込まれるため行政経費のさらなる節減合理化を推し進め、財政の健全化に努める。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132080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64718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47007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132080</xdr:rowOff>
    </xdr:from>
    <xdr:to>
      <xdr:col>24</xdr:col>
      <xdr:colOff>12700</xdr:colOff>
      <xdr:row>38</xdr:row>
      <xdr:rowOff>132080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64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59690</xdr:rowOff>
    </xdr:from>
    <xdr:to>
      <xdr:col>15</xdr:col>
      <xdr:colOff>133350</xdr:colOff>
      <xdr:row>37</xdr:row>
      <xdr:rowOff>161290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138447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においては、普通交付税、地方消費税交付金等の増加により、経常一般財源等全体で増加となったが、歳出において維持補修費が減少したものの、人件費、物件費、扶助費、補助費等が増加し、一般財源等充当経常経費全体で増加している。経費を上回る経常一般財源等の増加により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ポイント増となり、沖縄県平均と比較すると高い状態にあり、今後も引き続き行財政改革に取り組み、経常的経費の削減を経常一般財源の増収に努める必要がある。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98213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49954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47413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513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127846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管理職手当の削減等、人件費の抑制に努めており、全国平均・沖縄県平均を下回り推移している。今後とも、行政改革に取り組み、定員管理・給与の適正化、民営化や民間委託、指定管理制度等の導入により、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79054</xdr:rowOff>
    </xdr:from>
    <xdr:to>
      <xdr:col>23</xdr:col>
      <xdr:colOff>133350</xdr:colOff>
      <xdr:row>81</xdr:row>
      <xdr:rowOff>91087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66504"/>
          <a:ext cx="8382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45996</xdr:rowOff>
    </xdr:from>
    <xdr:to>
      <xdr:col>19</xdr:col>
      <xdr:colOff>133350</xdr:colOff>
      <xdr:row>81</xdr:row>
      <xdr:rowOff>91087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3446"/>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55051</xdr:rowOff>
    </xdr:from>
    <xdr:to>
      <xdr:col>15</xdr:col>
      <xdr:colOff>82550</xdr:colOff>
      <xdr:row>81</xdr:row>
      <xdr:rowOff>45996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71051"/>
          <a:ext cx="889000" cy="1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59928</xdr:rowOff>
    </xdr:from>
    <xdr:to>
      <xdr:col>15</xdr:col>
      <xdr:colOff>133350</xdr:colOff>
      <xdr:row>81</xdr:row>
      <xdr:rowOff>161528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4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146305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55051</xdr:rowOff>
    </xdr:from>
    <xdr:to>
      <xdr:col>11</xdr:col>
      <xdr:colOff>31750</xdr:colOff>
      <xdr:row>80</xdr:row>
      <xdr:rowOff>85302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7105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139982</xdr:rowOff>
    </xdr:from>
    <xdr:to>
      <xdr:col>11</xdr:col>
      <xdr:colOff>82550</xdr:colOff>
      <xdr:row>81</xdr:row>
      <xdr:rowOff>70132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5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54909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109683</xdr:rowOff>
    </xdr:from>
    <xdr:to>
      <xdr:col>7</xdr:col>
      <xdr:colOff>31750</xdr:colOff>
      <xdr:row>81</xdr:row>
      <xdr:rowOff>39833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2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24610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28254</xdr:rowOff>
    </xdr:from>
    <xdr:to>
      <xdr:col>23</xdr:col>
      <xdr:colOff>184150</xdr:colOff>
      <xdr:row>81</xdr:row>
      <xdr:rowOff>129854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120981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40287</xdr:rowOff>
    </xdr:from>
    <xdr:to>
      <xdr:col>19</xdr:col>
      <xdr:colOff>184150</xdr:colOff>
      <xdr:row>81</xdr:row>
      <xdr:rowOff>141887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152064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166646</xdr:rowOff>
    </xdr:from>
    <xdr:to>
      <xdr:col>15</xdr:col>
      <xdr:colOff>133350</xdr:colOff>
      <xdr:row>81</xdr:row>
      <xdr:rowOff>96796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106973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4251</xdr:rowOff>
    </xdr:from>
    <xdr:to>
      <xdr:col>11</xdr:col>
      <xdr:colOff>82550</xdr:colOff>
      <xdr:row>80</xdr:row>
      <xdr:rowOff>105851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116028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34502</xdr:rowOff>
    </xdr:from>
    <xdr:to>
      <xdr:col>7</xdr:col>
      <xdr:colOff>31750</xdr:colOff>
      <xdr:row>80</xdr:row>
      <xdr:rowOff>136102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146279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退職者と採用者の学歴、経験年数の構成等により類似団体内平均、全国平均を下回っている。今後とも人件費の適正化に努める。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47171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糸満市行政改革大綱・実行プランにより、保育士や現業職員等の退職不補充、保育施設や給食センターの民間委託等を推進した結果、全国平均・沖縄県平均を下回る数値を示している。今後も職員の定数管理及び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47232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078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43785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43785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155242</xdr:rowOff>
    </xdr:from>
    <xdr:to>
      <xdr:col>73</xdr:col>
      <xdr:colOff>44450</xdr:colOff>
      <xdr:row>60</xdr:row>
      <xdr:rowOff>85392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52977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078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147199</xdr:rowOff>
    </xdr:from>
    <xdr:to>
      <xdr:col>68</xdr:col>
      <xdr:colOff>203200</xdr:colOff>
      <xdr:row>60</xdr:row>
      <xdr:rowOff>77349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104762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投資的事業の抑制により、地方債の新規発行額が減少し改善傾向にあったが、今後、老朽化した施設等の改修に係る大規模事業を控えているため、建設事業費の適正化や高率補助事業の活用を推進し、地方債発行の抑制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654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47474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等により、将来負担比率は改善傾向にあったが、今後、老朽化した施設等の改修に係る大規模事業を控えており、将来負担比率が増加することが予測される。依然として類似団体内平均・全国平均を上回っているため、引き続き行財政改革に取り組み、義務的経費の削減に取り組む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126012</xdr:rowOff>
    </xdr:from>
    <xdr:to>
      <xdr:col>81</xdr:col>
      <xdr:colOff>44450</xdr:colOff>
      <xdr:row>15</xdr:row>
      <xdr:rowOff>154164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9776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146121</xdr:rowOff>
    </xdr:from>
    <xdr:to>
      <xdr:col>77</xdr:col>
      <xdr:colOff>44450</xdr:colOff>
      <xdr:row>15</xdr:row>
      <xdr:rowOff>154164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1787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146121</xdr:rowOff>
    </xdr:from>
    <xdr:to>
      <xdr:col>72</xdr:col>
      <xdr:colOff>203200</xdr:colOff>
      <xdr:row>16</xdr:row>
      <xdr:rowOff>73872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17871"/>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73872</xdr:rowOff>
    </xdr:from>
    <xdr:to>
      <xdr:col>68</xdr:col>
      <xdr:colOff>152400</xdr:colOff>
      <xdr:row>18</xdr:row>
      <xdr:rowOff>33937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17072"/>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75212</xdr:rowOff>
    </xdr:from>
    <xdr:to>
      <xdr:col>81</xdr:col>
      <xdr:colOff>95250</xdr:colOff>
      <xdr:row>16</xdr:row>
      <xdr:rowOff>5362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47289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1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103364</xdr:rowOff>
    </xdr:from>
    <xdr:to>
      <xdr:col>77</xdr:col>
      <xdr:colOff>95250</xdr:colOff>
      <xdr:row>16</xdr:row>
      <xdr:rowOff>33514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18291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6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95321</xdr:rowOff>
    </xdr:from>
    <xdr:to>
      <xdr:col>73</xdr:col>
      <xdr:colOff>44450</xdr:colOff>
      <xdr:row>16</xdr:row>
      <xdr:rowOff>25471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10248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23072</xdr:rowOff>
    </xdr:from>
    <xdr:to>
      <xdr:col>68</xdr:col>
      <xdr:colOff>203200</xdr:colOff>
      <xdr:row>16</xdr:row>
      <xdr:rowOff>124672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109449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154587</xdr:rowOff>
    </xdr:from>
    <xdr:to>
      <xdr:col>64</xdr:col>
      <xdr:colOff>152400</xdr:colOff>
      <xdr:row>18</xdr:row>
      <xdr:rowOff>84737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69514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が、団塊の世代の退職による退職手当負担金の増加傾向が落ち着いたことにより、沖縄県平均、全国平均を下回っている。今後も継続し管理職手当削減等による人件費の圧縮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悪化している。類似団体内平均、全国平均及び沖縄県平均を下回っている主な要因として、廃棄物処理業務を一部事務組合で行っていることが挙げられる。今後とも事務事業の廃止や削減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14</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82550</xdr:rowOff>
    </xdr:from>
    <xdr:to>
      <xdr:col>74</xdr:col>
      <xdr:colOff>31750</xdr:colOff>
      <xdr:row>18</xdr:row>
      <xdr:rowOff>12700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0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50800</xdr:rowOff>
    </xdr:from>
    <xdr:to>
      <xdr:col>69</xdr:col>
      <xdr:colOff>142875</xdr:colOff>
      <xdr:row>14</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た。主な理由としては、障害者福祉サービス費、生活保護費、児童福祉費等の増加が著しく、類似団体内平均、沖縄県平均を上回り高水準で推移している。この傾向は今後も続いていく見通しであるため、資格審査等のさらなる適正化や保育施設の配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60</xdr:row>
      <xdr:rowOff>20320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57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20320</xdr:rowOff>
    </xdr:from>
    <xdr:to>
      <xdr:col>24</xdr:col>
      <xdr:colOff>114300</xdr:colOff>
      <xdr:row>60</xdr:row>
      <xdr:rowOff>20320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0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100330</xdr:rowOff>
    </xdr:from>
    <xdr:to>
      <xdr:col>24</xdr:col>
      <xdr:colOff>25400</xdr:colOff>
      <xdr:row>60</xdr:row>
      <xdr:rowOff>20320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15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115587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100330</xdr:rowOff>
    </xdr:from>
    <xdr:to>
      <xdr:col>19</xdr:col>
      <xdr:colOff>187325</xdr:colOff>
      <xdr:row>59</xdr:row>
      <xdr:rowOff>168910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83820</xdr:rowOff>
    </xdr:from>
    <xdr:to>
      <xdr:col>20</xdr:col>
      <xdr:colOff>38100</xdr:colOff>
      <xdr:row>55</xdr:row>
      <xdr:rowOff>13970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168910</xdr:rowOff>
    </xdr:from>
    <xdr:to>
      <xdr:col>15</xdr:col>
      <xdr:colOff>98425</xdr:colOff>
      <xdr:row>60</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8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60</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7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140970</xdr:rowOff>
    </xdr:from>
    <xdr:to>
      <xdr:col>24</xdr:col>
      <xdr:colOff>76200</xdr:colOff>
      <xdr:row>60</xdr:row>
      <xdr:rowOff>71120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49547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49530</xdr:rowOff>
    </xdr:from>
    <xdr:to>
      <xdr:col>20</xdr:col>
      <xdr:colOff>38100</xdr:colOff>
      <xdr:row>59</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118110</xdr:rowOff>
    </xdr:from>
    <xdr:to>
      <xdr:col>15</xdr:col>
      <xdr:colOff>149225</xdr:colOff>
      <xdr:row>60</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33037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83820</xdr:rowOff>
    </xdr:from>
    <xdr:to>
      <xdr:col>11</xdr:col>
      <xdr:colOff>60325</xdr:colOff>
      <xdr:row>61</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170197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経常一般財源等が全体で減少したことに加え、農業集落排水事業特別会計への繰出金が前年度よりも増加し、前年より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ポイント悪化した。全国平均を上回っている状況にあるため、今後も高齢化による、各給付費の増加が見込まれるため、給付費の適正化や保険料の見直し及び徴収強化等に取り組む必要がある。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59</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おり、今後も、下水道事業会計への繰出金の増加、施設の老朽化に伴う修繕・更新に係る糸豊環境衛生事業への負担金の増加等が見込まれるため、補助費全体として徐々に上昇する見込みである。今後とも補助金の見直しや廃止に取り組み、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22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24765</xdr:rowOff>
    </xdr:from>
    <xdr:to>
      <xdr:col>74</xdr:col>
      <xdr:colOff>31750</xdr:colOff>
      <xdr:row>38</xdr:row>
      <xdr:rowOff>126365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111142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06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7620</xdr:rowOff>
    </xdr:from>
    <xdr:to>
      <xdr:col>69</xdr:col>
      <xdr:colOff>142875</xdr:colOff>
      <xdr:row>38</xdr:row>
      <xdr:rowOff>109220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144780</xdr:rowOff>
    </xdr:from>
    <xdr:to>
      <xdr:col>65</xdr:col>
      <xdr:colOff>53975</xdr:colOff>
      <xdr:row>38</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110490</xdr:rowOff>
    </xdr:from>
    <xdr:to>
      <xdr:col>74</xdr:col>
      <xdr:colOff>31750</xdr:colOff>
      <xdr:row>37</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79392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により減少しているが、今後、沖縄振興特別推進交付金事業等に伴う地方債発行の増加が見込まれる。事業推進のうえで地方債発行は不可欠だが、義務的経費の増加による財政の硬直化を防ぐため、地方債の新規発行を抑制するよう高率補助事業等の活用に引き続き務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73</xdr:row>
      <xdr:rowOff>135165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618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74</xdr:row>
      <xdr:rowOff>18143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18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105228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54428</xdr:rowOff>
    </xdr:from>
    <xdr:to>
      <xdr:col>15</xdr:col>
      <xdr:colOff>149225</xdr:colOff>
      <xdr:row>74</xdr:row>
      <xdr:rowOff>156028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140805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105228</xdr:rowOff>
    </xdr:from>
    <xdr:to>
      <xdr:col>11</xdr:col>
      <xdr:colOff>9525</xdr:colOff>
      <xdr:row>74</xdr:row>
      <xdr:rowOff>170543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92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54428</xdr:rowOff>
    </xdr:from>
    <xdr:to>
      <xdr:col>11</xdr:col>
      <xdr:colOff>60325</xdr:colOff>
      <xdr:row>74</xdr:row>
      <xdr:rowOff>156028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100892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140805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119743</xdr:rowOff>
    </xdr:from>
    <xdr:to>
      <xdr:col>6</xdr:col>
      <xdr:colOff>171450</xdr:colOff>
      <xdr:row>75</xdr:row>
      <xdr:rowOff>49893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34670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経常一般財源等が全体で減少したことことにより、前年より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悪化した。扶助費においては社会保障関係費の増加、補助費等においては下水道事業会計への繰出金の増加、糸豊環境衛生事業への負担金の増加により今後も増加が見込まれる。したがって、一般財源等充当経常経費は増加傾向が見込まれるため、今後も引き続き行財政改革に取り組み、経常的経費の削減及び抑制と経常一般財源等の増収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114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1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106680</xdr:rowOff>
    </xdr:from>
    <xdr:to>
      <xdr:col>74</xdr:col>
      <xdr:colOff>31750</xdr:colOff>
      <xdr:row>79</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134620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137161</xdr:rowOff>
    </xdr:from>
    <xdr:to>
      <xdr:col>69</xdr:col>
      <xdr:colOff>142875</xdr:colOff>
      <xdr:row>79</xdr:row>
      <xdr:rowOff>67311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63724</xdr:rowOff>
    </xdr:from>
    <xdr:to>
      <xdr:col>29</xdr:col>
      <xdr:colOff>127000</xdr:colOff>
      <xdr:row>19</xdr:row>
      <xdr:rowOff>78811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68899"/>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78811</xdr:rowOff>
    </xdr:from>
    <xdr:to>
      <xdr:col>26</xdr:col>
      <xdr:colOff>50800</xdr:colOff>
      <xdr:row>19</xdr:row>
      <xdr:rowOff>113512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83986"/>
          <a:ext cx="698500" cy="3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113512</xdr:rowOff>
    </xdr:from>
    <xdr:to>
      <xdr:col>22</xdr:col>
      <xdr:colOff>114300</xdr:colOff>
      <xdr:row>20</xdr:row>
      <xdr:rowOff>27117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18687"/>
          <a:ext cx="698500" cy="8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125380</xdr:rowOff>
    </xdr:from>
    <xdr:to>
      <xdr:col>22</xdr:col>
      <xdr:colOff>165100</xdr:colOff>
      <xdr:row>19</xdr:row>
      <xdr:rowOff>55530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5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65707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15047</xdr:rowOff>
    </xdr:from>
    <xdr:to>
      <xdr:col>18</xdr:col>
      <xdr:colOff>177800</xdr:colOff>
      <xdr:row>20</xdr:row>
      <xdr:rowOff>27117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91672"/>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152141</xdr:rowOff>
    </xdr:from>
    <xdr:to>
      <xdr:col>19</xdr:col>
      <xdr:colOff>38100</xdr:colOff>
      <xdr:row>19</xdr:row>
      <xdr:rowOff>82291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5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92468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166680</xdr:rowOff>
    </xdr:from>
    <xdr:to>
      <xdr:col>15</xdr:col>
      <xdr:colOff>101600</xdr:colOff>
      <xdr:row>19</xdr:row>
      <xdr:rowOff>96830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00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12924</xdr:rowOff>
    </xdr:from>
    <xdr:to>
      <xdr:col>29</xdr:col>
      <xdr:colOff>177800</xdr:colOff>
      <xdr:row>19</xdr:row>
      <xdr:rowOff>114524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1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156451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28011</xdr:rowOff>
    </xdr:from>
    <xdr:to>
      <xdr:col>26</xdr:col>
      <xdr:colOff>101600</xdr:colOff>
      <xdr:row>19</xdr:row>
      <xdr:rowOff>129611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3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114388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1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62712</xdr:rowOff>
    </xdr:from>
    <xdr:to>
      <xdr:col>22</xdr:col>
      <xdr:colOff>165100</xdr:colOff>
      <xdr:row>19</xdr:row>
      <xdr:rowOff>164312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149089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147767</xdr:rowOff>
    </xdr:from>
    <xdr:to>
      <xdr:col>19</xdr:col>
      <xdr:colOff>38100</xdr:colOff>
      <xdr:row>20</xdr:row>
      <xdr:rowOff>77917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62694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135697</xdr:rowOff>
    </xdr:from>
    <xdr:to>
      <xdr:col>15</xdr:col>
      <xdr:colOff>101600</xdr:colOff>
      <xdr:row>20</xdr:row>
      <xdr:rowOff>65847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54763</xdr:rowOff>
    </xdr:from>
    <xdr:to>
      <xdr:col>29</xdr:col>
      <xdr:colOff>127000</xdr:colOff>
      <xdr:row>36</xdr:row>
      <xdr:rowOff>115341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8013"/>
          <a:ext cx="647700" cy="6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115341</xdr:rowOff>
    </xdr:from>
    <xdr:to>
      <xdr:col>26</xdr:col>
      <xdr:colOff>50800</xdr:colOff>
      <xdr:row>36</xdr:row>
      <xdr:rowOff>171185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8591"/>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171185</xdr:rowOff>
    </xdr:from>
    <xdr:to>
      <xdr:col>22</xdr:col>
      <xdr:colOff>114300</xdr:colOff>
      <xdr:row>37</xdr:row>
      <xdr:rowOff>7769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4435"/>
          <a:ext cx="6985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50988</xdr:rowOff>
    </xdr:from>
    <xdr:to>
      <xdr:col>22</xdr:col>
      <xdr:colOff>165100</xdr:colOff>
      <xdr:row>37</xdr:row>
      <xdr:rowOff>152588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7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137365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6104</xdr:rowOff>
    </xdr:from>
    <xdr:to>
      <xdr:col>18</xdr:col>
      <xdr:colOff>177800</xdr:colOff>
      <xdr:row>37</xdr:row>
      <xdr:rowOff>7769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0804"/>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59872</xdr:rowOff>
    </xdr:from>
    <xdr:to>
      <xdr:col>19</xdr:col>
      <xdr:colOff>38100</xdr:colOff>
      <xdr:row>37</xdr:row>
      <xdr:rowOff>161472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8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146249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65358</xdr:rowOff>
    </xdr:from>
    <xdr:to>
      <xdr:col>15</xdr:col>
      <xdr:colOff>101600</xdr:colOff>
      <xdr:row>37</xdr:row>
      <xdr:rowOff>166958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90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3963</xdr:rowOff>
    </xdr:from>
    <xdr:to>
      <xdr:col>29</xdr:col>
      <xdr:colOff>177800</xdr:colOff>
      <xdr:row>36</xdr:row>
      <xdr:rowOff>105563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318940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64541</xdr:rowOff>
    </xdr:from>
    <xdr:to>
      <xdr:col>26</xdr:col>
      <xdr:colOff>101600</xdr:colOff>
      <xdr:row>36</xdr:row>
      <xdr:rowOff>166141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150918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120385</xdr:rowOff>
    </xdr:from>
    <xdr:to>
      <xdr:col>22</xdr:col>
      <xdr:colOff>165100</xdr:colOff>
      <xdr:row>37</xdr:row>
      <xdr:rowOff>50535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232162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4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128419</xdr:rowOff>
    </xdr:from>
    <xdr:to>
      <xdr:col>19</xdr:col>
      <xdr:colOff>38100</xdr:colOff>
      <xdr:row>37</xdr:row>
      <xdr:rowOff>58569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126754</xdr:rowOff>
    </xdr:from>
    <xdr:to>
      <xdr:col>15</xdr:col>
      <xdr:colOff>101600</xdr:colOff>
      <xdr:row>37</xdr:row>
      <xdr:rowOff>56904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238531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89129</xdr:rowOff>
    </xdr:from>
    <xdr:to>
      <xdr:col>24</xdr:col>
      <xdr:colOff>63500</xdr:colOff>
      <xdr:row>36</xdr:row>
      <xdr:rowOff>105816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1329"/>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105816</xdr:rowOff>
    </xdr:from>
    <xdr:to>
      <xdr:col>19</xdr:col>
      <xdr:colOff>177800</xdr:colOff>
      <xdr:row>36</xdr:row>
      <xdr:rowOff>135814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8016"/>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135814</xdr:rowOff>
    </xdr:from>
    <xdr:to>
      <xdr:col>15</xdr:col>
      <xdr:colOff>50800</xdr:colOff>
      <xdr:row>37</xdr:row>
      <xdr:rowOff>81826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8014"/>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84912</xdr:rowOff>
    </xdr:from>
    <xdr:to>
      <xdr:col>15</xdr:col>
      <xdr:colOff>101600</xdr:colOff>
      <xdr:row>37</xdr:row>
      <xdr:rowOff>15062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31589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80975</xdr:rowOff>
    </xdr:from>
    <xdr:to>
      <xdr:col>10</xdr:col>
      <xdr:colOff>114300</xdr:colOff>
      <xdr:row>37</xdr:row>
      <xdr:rowOff>81826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46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155524</xdr:rowOff>
    </xdr:from>
    <xdr:to>
      <xdr:col>10</xdr:col>
      <xdr:colOff>165100</xdr:colOff>
      <xdr:row>37</xdr:row>
      <xdr:rowOff>85674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102201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163259</xdr:rowOff>
    </xdr:from>
    <xdr:to>
      <xdr:col>6</xdr:col>
      <xdr:colOff>38100</xdr:colOff>
      <xdr:row>37</xdr:row>
      <xdr:rowOff>93409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109936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38329</xdr:rowOff>
    </xdr:from>
    <xdr:to>
      <xdr:col>24</xdr:col>
      <xdr:colOff>114300</xdr:colOff>
      <xdr:row>36</xdr:row>
      <xdr:rowOff>139929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55016</xdr:rowOff>
    </xdr:from>
    <xdr:to>
      <xdr:col>20</xdr:col>
      <xdr:colOff>38100</xdr:colOff>
      <xdr:row>36</xdr:row>
      <xdr:rowOff>156616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147743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85014</xdr:rowOff>
    </xdr:from>
    <xdr:to>
      <xdr:col>15</xdr:col>
      <xdr:colOff>101600</xdr:colOff>
      <xdr:row>37</xdr:row>
      <xdr:rowOff>15164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31026</xdr:rowOff>
    </xdr:from>
    <xdr:to>
      <xdr:col>10</xdr:col>
      <xdr:colOff>165100</xdr:colOff>
      <xdr:row>37</xdr:row>
      <xdr:rowOff>132626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30175</xdr:rowOff>
    </xdr:from>
    <xdr:to>
      <xdr:col>6</xdr:col>
      <xdr:colOff>38100</xdr:colOff>
      <xdr:row>37</xdr:row>
      <xdr:rowOff>131775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170381</xdr:rowOff>
    </xdr:from>
    <xdr:to>
      <xdr:col>24</xdr:col>
      <xdr:colOff>63500</xdr:colOff>
      <xdr:row>58</xdr:row>
      <xdr:rowOff>29759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43031"/>
          <a:ext cx="8382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170381</xdr:rowOff>
    </xdr:from>
    <xdr:to>
      <xdr:col>19</xdr:col>
      <xdr:colOff>177800</xdr:colOff>
      <xdr:row>58</xdr:row>
      <xdr:rowOff>65862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3031"/>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65862</xdr:rowOff>
    </xdr:from>
    <xdr:to>
      <xdr:col>15</xdr:col>
      <xdr:colOff>50800</xdr:colOff>
      <xdr:row>59</xdr:row>
      <xdr:rowOff>31817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9962"/>
          <a:ext cx="8890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76246</xdr:rowOff>
    </xdr:from>
    <xdr:to>
      <xdr:col>15</xdr:col>
      <xdr:colOff>101600</xdr:colOff>
      <xdr:row>58</xdr:row>
      <xdr:rowOff>6396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22923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145856</xdr:rowOff>
    </xdr:from>
    <xdr:to>
      <xdr:col>10</xdr:col>
      <xdr:colOff>114300</xdr:colOff>
      <xdr:row>59</xdr:row>
      <xdr:rowOff>31817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89956"/>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154835</xdr:rowOff>
    </xdr:from>
    <xdr:to>
      <xdr:col>10</xdr:col>
      <xdr:colOff>165100</xdr:colOff>
      <xdr:row>58</xdr:row>
      <xdr:rowOff>84985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101512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32142</xdr:rowOff>
    </xdr:from>
    <xdr:to>
      <xdr:col>6</xdr:col>
      <xdr:colOff>38100</xdr:colOff>
      <xdr:row>58</xdr:row>
      <xdr:rowOff>133742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150269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150409</xdr:rowOff>
    </xdr:from>
    <xdr:to>
      <xdr:col>24</xdr:col>
      <xdr:colOff>114300</xdr:colOff>
      <xdr:row>58</xdr:row>
      <xdr:rowOff>80559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65336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119581</xdr:rowOff>
    </xdr:from>
    <xdr:to>
      <xdr:col>20</xdr:col>
      <xdr:colOff>38100</xdr:colOff>
      <xdr:row>58</xdr:row>
      <xdr:rowOff>49731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40858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15062</xdr:rowOff>
    </xdr:from>
    <xdr:to>
      <xdr:col>15</xdr:col>
      <xdr:colOff>101600</xdr:colOff>
      <xdr:row>58</xdr:row>
      <xdr:rowOff>116662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152467</xdr:rowOff>
    </xdr:from>
    <xdr:to>
      <xdr:col>10</xdr:col>
      <xdr:colOff>165100</xdr:colOff>
      <xdr:row>59</xdr:row>
      <xdr:rowOff>82617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95056</xdr:rowOff>
    </xdr:from>
    <xdr:to>
      <xdr:col>6</xdr:col>
      <xdr:colOff>38100</xdr:colOff>
      <xdr:row>59</xdr:row>
      <xdr:rowOff>25206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93294</xdr:rowOff>
    </xdr:from>
    <xdr:to>
      <xdr:col>24</xdr:col>
      <xdr:colOff>63500</xdr:colOff>
      <xdr:row>77</xdr:row>
      <xdr:rowOff>128499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4944"/>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67782</xdr:rowOff>
    </xdr:from>
    <xdr:to>
      <xdr:col>19</xdr:col>
      <xdr:colOff>177800</xdr:colOff>
      <xdr:row>77</xdr:row>
      <xdr:rowOff>93294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943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67782</xdr:rowOff>
    </xdr:from>
    <xdr:to>
      <xdr:col>15</xdr:col>
      <xdr:colOff>50800</xdr:colOff>
      <xdr:row>77</xdr:row>
      <xdr:rowOff>115560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943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57993</xdr:rowOff>
    </xdr:from>
    <xdr:to>
      <xdr:col>15</xdr:col>
      <xdr:colOff>101600</xdr:colOff>
      <xdr:row>77</xdr:row>
      <xdr:rowOff>159593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150720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5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115560</xdr:rowOff>
    </xdr:from>
    <xdr:to>
      <xdr:col>10</xdr:col>
      <xdr:colOff>114300</xdr:colOff>
      <xdr:row>77</xdr:row>
      <xdr:rowOff>119218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7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91232</xdr:rowOff>
    </xdr:from>
    <xdr:to>
      <xdr:col>10</xdr:col>
      <xdr:colOff>165100</xdr:colOff>
      <xdr:row>78</xdr:row>
      <xdr:rowOff>21382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90043</xdr:rowOff>
    </xdr:from>
    <xdr:to>
      <xdr:col>6</xdr:col>
      <xdr:colOff>38100</xdr:colOff>
      <xdr:row>78</xdr:row>
      <xdr:rowOff>20193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77699</xdr:rowOff>
    </xdr:from>
    <xdr:to>
      <xdr:col>24</xdr:col>
      <xdr:colOff>114300</xdr:colOff>
      <xdr:row>78</xdr:row>
      <xdr:rowOff>7849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42494</xdr:rowOff>
    </xdr:from>
    <xdr:to>
      <xdr:col>20</xdr:col>
      <xdr:colOff>38100</xdr:colOff>
      <xdr:row>77</xdr:row>
      <xdr:rowOff>144094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135221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16982</xdr:rowOff>
    </xdr:from>
    <xdr:to>
      <xdr:col>15</xdr:col>
      <xdr:colOff>101600</xdr:colOff>
      <xdr:row>77</xdr:row>
      <xdr:rowOff>118582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135109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64760</xdr:rowOff>
    </xdr:from>
    <xdr:to>
      <xdr:col>10</xdr:col>
      <xdr:colOff>165100</xdr:colOff>
      <xdr:row>77</xdr:row>
      <xdr:rowOff>166360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68418</xdr:rowOff>
    </xdr:from>
    <xdr:to>
      <xdr:col>6</xdr:col>
      <xdr:colOff>38100</xdr:colOff>
      <xdr:row>77</xdr:row>
      <xdr:rowOff>170018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72797</xdr:rowOff>
    </xdr:from>
    <xdr:to>
      <xdr:col>24</xdr:col>
      <xdr:colOff>63500</xdr:colOff>
      <xdr:row>90</xdr:row>
      <xdr:rowOff>133223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03297"/>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72797</xdr:rowOff>
    </xdr:from>
    <xdr:to>
      <xdr:col>19</xdr:col>
      <xdr:colOff>177800</xdr:colOff>
      <xdr:row>92</xdr:row>
      <xdr:rowOff>59505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03297"/>
          <a:ext cx="889000" cy="3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59505</xdr:rowOff>
    </xdr:from>
    <xdr:to>
      <xdr:col>15</xdr:col>
      <xdr:colOff>50800</xdr:colOff>
      <xdr:row>92</xdr:row>
      <xdr:rowOff>116850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3290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116850</xdr:rowOff>
    </xdr:from>
    <xdr:to>
      <xdr:col>10</xdr:col>
      <xdr:colOff>114300</xdr:colOff>
      <xdr:row>93</xdr:row>
      <xdr:rowOff>65219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890250"/>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82423</xdr:rowOff>
    </xdr:from>
    <xdr:to>
      <xdr:col>24</xdr:col>
      <xdr:colOff>114300</xdr:colOff>
      <xdr:row>91</xdr:row>
      <xdr:rowOff>12573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35450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21997</xdr:rowOff>
    </xdr:from>
    <xdr:to>
      <xdr:col>20</xdr:col>
      <xdr:colOff>38100</xdr:colOff>
      <xdr:row>90</xdr:row>
      <xdr:rowOff>123597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140124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8705</xdr:rowOff>
    </xdr:from>
    <xdr:to>
      <xdr:col>15</xdr:col>
      <xdr:colOff>101600</xdr:colOff>
      <xdr:row>92</xdr:row>
      <xdr:rowOff>110305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126832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66050</xdr:rowOff>
    </xdr:from>
    <xdr:to>
      <xdr:col>10</xdr:col>
      <xdr:colOff>165100</xdr:colOff>
      <xdr:row>92</xdr:row>
      <xdr:rowOff>167650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12727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14419</xdr:rowOff>
    </xdr:from>
    <xdr:to>
      <xdr:col>6</xdr:col>
      <xdr:colOff>38100</xdr:colOff>
      <xdr:row>93</xdr:row>
      <xdr:rowOff>116019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132546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158826</xdr:rowOff>
    </xdr:from>
    <xdr:to>
      <xdr:col>55</xdr:col>
      <xdr:colOff>0</xdr:colOff>
      <xdr:row>39</xdr:row>
      <xdr:rowOff>33053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73926"/>
          <a:ext cx="8382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165467</xdr:rowOff>
    </xdr:from>
    <xdr:to>
      <xdr:col>50</xdr:col>
      <xdr:colOff>114300</xdr:colOff>
      <xdr:row>39</xdr:row>
      <xdr:rowOff>33053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651867"/>
          <a:ext cx="889000" cy="10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165467</xdr:rowOff>
    </xdr:from>
    <xdr:to>
      <xdr:col>45</xdr:col>
      <xdr:colOff>177800</xdr:colOff>
      <xdr:row>39</xdr:row>
      <xdr:rowOff>105563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651867"/>
          <a:ext cx="889000" cy="1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10431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105563</xdr:rowOff>
    </xdr:from>
    <xdr:to>
      <xdr:col>41</xdr:col>
      <xdr:colOff>50800</xdr:colOff>
      <xdr:row>39</xdr:row>
      <xdr:rowOff>166740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92113"/>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108026</xdr:rowOff>
    </xdr:from>
    <xdr:to>
      <xdr:col>55</xdr:col>
      <xdr:colOff>50800</xdr:colOff>
      <xdr:row>39</xdr:row>
      <xdr:rowOff>38176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22953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153703</xdr:rowOff>
    </xdr:from>
    <xdr:to>
      <xdr:col>50</xdr:col>
      <xdr:colOff>165100</xdr:colOff>
      <xdr:row>39</xdr:row>
      <xdr:rowOff>83853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74980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114667</xdr:rowOff>
    </xdr:from>
    <xdr:to>
      <xdr:col>46</xdr:col>
      <xdr:colOff>38100</xdr:colOff>
      <xdr:row>33</xdr:row>
      <xdr:rowOff>44817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35944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54763</xdr:rowOff>
    </xdr:from>
    <xdr:to>
      <xdr:col>41</xdr:col>
      <xdr:colOff>101600</xdr:colOff>
      <xdr:row>39</xdr:row>
      <xdr:rowOff>156363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147490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115940</xdr:rowOff>
    </xdr:from>
    <xdr:to>
      <xdr:col>36</xdr:col>
      <xdr:colOff>165100</xdr:colOff>
      <xdr:row>40</xdr:row>
      <xdr:rowOff>46090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8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37217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106249</xdr:rowOff>
    </xdr:from>
    <xdr:to>
      <xdr:col>55</xdr:col>
      <xdr:colOff>0</xdr:colOff>
      <xdr:row>58</xdr:row>
      <xdr:rowOff>20751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07449"/>
          <a:ext cx="838200" cy="2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2451</xdr:rowOff>
    </xdr:from>
    <xdr:to>
      <xdr:col>50</xdr:col>
      <xdr:colOff>114300</xdr:colOff>
      <xdr:row>56</xdr:row>
      <xdr:rowOff>106249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03651"/>
          <a:ext cx="889000" cy="10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2451</xdr:rowOff>
    </xdr:from>
    <xdr:to>
      <xdr:col>45</xdr:col>
      <xdr:colOff>177800</xdr:colOff>
      <xdr:row>56</xdr:row>
      <xdr:rowOff>129769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03651"/>
          <a:ext cx="8890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139916</xdr:rowOff>
    </xdr:from>
    <xdr:to>
      <xdr:col>46</xdr:col>
      <xdr:colOff>38100</xdr:colOff>
      <xdr:row>58</xdr:row>
      <xdr:rowOff>70066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1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61193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129769</xdr:rowOff>
    </xdr:from>
    <xdr:to>
      <xdr:col>41</xdr:col>
      <xdr:colOff>50800</xdr:colOff>
      <xdr:row>58</xdr:row>
      <xdr:rowOff>10122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30969"/>
          <a:ext cx="889000" cy="2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138582</xdr:rowOff>
    </xdr:from>
    <xdr:to>
      <xdr:col>41</xdr:col>
      <xdr:colOff>101600</xdr:colOff>
      <xdr:row>58</xdr:row>
      <xdr:rowOff>68732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59859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xdr:rowOff>
    </xdr:from>
    <xdr:to>
      <xdr:col>36</xdr:col>
      <xdr:colOff>165100</xdr:colOff>
      <xdr:row>58</xdr:row>
      <xdr:rowOff>115138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5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106265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141401</xdr:rowOff>
    </xdr:from>
    <xdr:to>
      <xdr:col>55</xdr:col>
      <xdr:colOff>50800</xdr:colOff>
      <xdr:row>58</xdr:row>
      <xdr:rowOff>71551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119828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55449</xdr:rowOff>
    </xdr:from>
    <xdr:to>
      <xdr:col>50</xdr:col>
      <xdr:colOff>165100</xdr:colOff>
      <xdr:row>56</xdr:row>
      <xdr:rowOff>157049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148176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123101</xdr:rowOff>
    </xdr:from>
    <xdr:to>
      <xdr:col>46</xdr:col>
      <xdr:colOff>38100</xdr:colOff>
      <xdr:row>56</xdr:row>
      <xdr:rowOff>53251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69778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78969</xdr:rowOff>
    </xdr:from>
    <xdr:to>
      <xdr:col>41</xdr:col>
      <xdr:colOff>101600</xdr:colOff>
      <xdr:row>57</xdr:row>
      <xdr:rowOff>9119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25646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130772</xdr:rowOff>
    </xdr:from>
    <xdr:to>
      <xdr:col>36</xdr:col>
      <xdr:colOff>165100</xdr:colOff>
      <xdr:row>58</xdr:row>
      <xdr:rowOff>60922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77449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169456</xdr:rowOff>
    </xdr:from>
    <xdr:to>
      <xdr:col>55</xdr:col>
      <xdr:colOff>0</xdr:colOff>
      <xdr:row>77</xdr:row>
      <xdr:rowOff>132384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28206"/>
          <a:ext cx="838200" cy="3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169456</xdr:rowOff>
    </xdr:from>
    <xdr:to>
      <xdr:col>50</xdr:col>
      <xdr:colOff>114300</xdr:colOff>
      <xdr:row>76</xdr:row>
      <xdr:rowOff>166052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28206"/>
          <a:ext cx="889000" cy="1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166052</xdr:rowOff>
    </xdr:from>
    <xdr:to>
      <xdr:col>45</xdr:col>
      <xdr:colOff>177800</xdr:colOff>
      <xdr:row>78</xdr:row>
      <xdr:rowOff>102603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96252"/>
          <a:ext cx="889000" cy="2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54635</xdr:rowOff>
    </xdr:from>
    <xdr:to>
      <xdr:col>41</xdr:col>
      <xdr:colOff>50800</xdr:colOff>
      <xdr:row>78</xdr:row>
      <xdr:rowOff>102603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773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81584</xdr:rowOff>
    </xdr:from>
    <xdr:to>
      <xdr:col>55</xdr:col>
      <xdr:colOff>50800</xdr:colOff>
      <xdr:row>78</xdr:row>
      <xdr:rowOff>11734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104461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118656</xdr:rowOff>
    </xdr:from>
    <xdr:to>
      <xdr:col>50</xdr:col>
      <xdr:colOff>165100</xdr:colOff>
      <xdr:row>76</xdr:row>
      <xdr:rowOff>48806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65333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115252</xdr:rowOff>
    </xdr:from>
    <xdr:to>
      <xdr:col>46</xdr:col>
      <xdr:colOff>38100</xdr:colOff>
      <xdr:row>77</xdr:row>
      <xdr:rowOff>45402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61930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51803</xdr:rowOff>
    </xdr:from>
    <xdr:to>
      <xdr:col>41</xdr:col>
      <xdr:colOff>101600</xdr:colOff>
      <xdr:row>78</xdr:row>
      <xdr:rowOff>153403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144530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3835</xdr:rowOff>
    </xdr:from>
    <xdr:to>
      <xdr:col>36</xdr:col>
      <xdr:colOff>165100</xdr:colOff>
      <xdr:row>78</xdr:row>
      <xdr:rowOff>105435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121962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165401</xdr:rowOff>
    </xdr:from>
    <xdr:to>
      <xdr:col>55</xdr:col>
      <xdr:colOff>0</xdr:colOff>
      <xdr:row>98</xdr:row>
      <xdr:rowOff>7863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96051"/>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67168</xdr:rowOff>
    </xdr:from>
    <xdr:to>
      <xdr:col>50</xdr:col>
      <xdr:colOff>114300</xdr:colOff>
      <xdr:row>97</xdr:row>
      <xdr:rowOff>165401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526368"/>
          <a:ext cx="889000" cy="26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112432</xdr:rowOff>
    </xdr:from>
    <xdr:to>
      <xdr:col>45</xdr:col>
      <xdr:colOff>177800</xdr:colOff>
      <xdr:row>96</xdr:row>
      <xdr:rowOff>67168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400182"/>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130277</xdr:rowOff>
    </xdr:from>
    <xdr:to>
      <xdr:col>46</xdr:col>
      <xdr:colOff>38100</xdr:colOff>
      <xdr:row>97</xdr:row>
      <xdr:rowOff>60427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51554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112432</xdr:rowOff>
    </xdr:from>
    <xdr:to>
      <xdr:col>41</xdr:col>
      <xdr:colOff>50800</xdr:colOff>
      <xdr:row>97</xdr:row>
      <xdr:rowOff>102684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00182"/>
          <a:ext cx="889000" cy="3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3470</xdr:rowOff>
    </xdr:from>
    <xdr:to>
      <xdr:col>41</xdr:col>
      <xdr:colOff>101600</xdr:colOff>
      <xdr:row>97</xdr:row>
      <xdr:rowOff>105070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96197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35424</xdr:rowOff>
    </xdr:from>
    <xdr:to>
      <xdr:col>36</xdr:col>
      <xdr:colOff>165100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128513</xdr:rowOff>
    </xdr:from>
    <xdr:to>
      <xdr:col>55</xdr:col>
      <xdr:colOff>50800</xdr:colOff>
      <xdr:row>98</xdr:row>
      <xdr:rowOff>58663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43440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114601</xdr:rowOff>
    </xdr:from>
    <xdr:to>
      <xdr:col>50</xdr:col>
      <xdr:colOff>165100</xdr:colOff>
      <xdr:row>98</xdr:row>
      <xdr:rowOff>44751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35878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16368</xdr:rowOff>
    </xdr:from>
    <xdr:to>
      <xdr:col>46</xdr:col>
      <xdr:colOff>38100</xdr:colOff>
      <xdr:row>96</xdr:row>
      <xdr:rowOff>117968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134495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2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61632</xdr:rowOff>
    </xdr:from>
    <xdr:to>
      <xdr:col>41</xdr:col>
      <xdr:colOff>101600</xdr:colOff>
      <xdr:row>95</xdr:row>
      <xdr:rowOff>163232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8309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51884</xdr:rowOff>
    </xdr:from>
    <xdr:to>
      <xdr:col>36</xdr:col>
      <xdr:colOff>165100</xdr:colOff>
      <xdr:row>97</xdr:row>
      <xdr:rowOff>153484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144611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41707</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41707</xdr:rowOff>
    </xdr:from>
    <xdr:to>
      <xdr:col>76</xdr:col>
      <xdr:colOff>114300</xdr:colOff>
      <xdr:row>39</xdr:row>
      <xdr:rowOff>42697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2825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146164</xdr:rowOff>
    </xdr:from>
    <xdr:to>
      <xdr:col>76</xdr:col>
      <xdr:colOff>165100</xdr:colOff>
      <xdr:row>39</xdr:row>
      <xdr:rowOff>76314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92841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43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42697</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140526</xdr:rowOff>
    </xdr:from>
    <xdr:to>
      <xdr:col>72</xdr:col>
      <xdr:colOff>38100</xdr:colOff>
      <xdr:row>39</xdr:row>
      <xdr:rowOff>70676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87203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133534</xdr:rowOff>
    </xdr:from>
    <xdr:to>
      <xdr:col>67</xdr:col>
      <xdr:colOff>101600</xdr:colOff>
      <xdr:row>39</xdr:row>
      <xdr:rowOff>63684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80211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2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162357</xdr:rowOff>
    </xdr:from>
    <xdr:to>
      <xdr:col>76</xdr:col>
      <xdr:colOff>165100</xdr:colOff>
      <xdr:row>39</xdr:row>
      <xdr:rowOff>92507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83634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163347</xdr:rowOff>
    </xdr:from>
    <xdr:to>
      <xdr:col>72</xdr:col>
      <xdr:colOff>38100</xdr:colOff>
      <xdr:row>39</xdr:row>
      <xdr:rowOff>93497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84624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95875</xdr:rowOff>
    </xdr:from>
    <xdr:to>
      <xdr:col>85</xdr:col>
      <xdr:colOff>127000</xdr:colOff>
      <xdr:row>78</xdr:row>
      <xdr:rowOff>101082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468975"/>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101082</xdr:rowOff>
    </xdr:from>
    <xdr:to>
      <xdr:col>81</xdr:col>
      <xdr:colOff>50800</xdr:colOff>
      <xdr:row>78</xdr:row>
      <xdr:rowOff>109950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474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85604</xdr:rowOff>
    </xdr:from>
    <xdr:to>
      <xdr:col>76</xdr:col>
      <xdr:colOff>114300</xdr:colOff>
      <xdr:row>78</xdr:row>
      <xdr:rowOff>109950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458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128073</xdr:rowOff>
    </xdr:from>
    <xdr:to>
      <xdr:col>76</xdr:col>
      <xdr:colOff>165100</xdr:colOff>
      <xdr:row>78</xdr:row>
      <xdr:rowOff>58223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3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74750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75398</xdr:rowOff>
    </xdr:from>
    <xdr:to>
      <xdr:col>71</xdr:col>
      <xdr:colOff>177800</xdr:colOff>
      <xdr:row>78</xdr:row>
      <xdr:rowOff>85604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44849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140139</xdr:rowOff>
    </xdr:from>
    <xdr:to>
      <xdr:col>72</xdr:col>
      <xdr:colOff>38100</xdr:colOff>
      <xdr:row>78</xdr:row>
      <xdr:rowOff>70289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86816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147242</xdr:rowOff>
    </xdr:from>
    <xdr:to>
      <xdr:col>67</xdr:col>
      <xdr:colOff>101600</xdr:colOff>
      <xdr:row>78</xdr:row>
      <xdr:rowOff>77392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93919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45075</xdr:rowOff>
    </xdr:from>
    <xdr:to>
      <xdr:col>85</xdr:col>
      <xdr:colOff>177800</xdr:colOff>
      <xdr:row>78</xdr:row>
      <xdr:rowOff>146675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50282</xdr:rowOff>
    </xdr:from>
    <xdr:to>
      <xdr:col>81</xdr:col>
      <xdr:colOff>101600</xdr:colOff>
      <xdr:row>78</xdr:row>
      <xdr:rowOff>151882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4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143009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5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59150</xdr:rowOff>
    </xdr:from>
    <xdr:to>
      <xdr:col>76</xdr:col>
      <xdr:colOff>165100</xdr:colOff>
      <xdr:row>78</xdr:row>
      <xdr:rowOff>160750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151877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5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34804</xdr:rowOff>
    </xdr:from>
    <xdr:to>
      <xdr:col>72</xdr:col>
      <xdr:colOff>38100</xdr:colOff>
      <xdr:row>78</xdr:row>
      <xdr:rowOff>136404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4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127531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5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24598</xdr:rowOff>
    </xdr:from>
    <xdr:to>
      <xdr:col>67</xdr:col>
      <xdr:colOff>101600</xdr:colOff>
      <xdr:row>78</xdr:row>
      <xdr:rowOff>126198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117325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86740</xdr:rowOff>
    </xdr:from>
    <xdr:to>
      <xdr:col>85</xdr:col>
      <xdr:colOff>127000</xdr:colOff>
      <xdr:row>98</xdr:row>
      <xdr:rowOff>14694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17390"/>
          <a:ext cx="8382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14694</xdr:rowOff>
    </xdr:from>
    <xdr:to>
      <xdr:col>81</xdr:col>
      <xdr:colOff>50800</xdr:colOff>
      <xdr:row>98</xdr:row>
      <xdr:rowOff>115888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16794"/>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44489</xdr:rowOff>
    </xdr:from>
    <xdr:to>
      <xdr:col>76</xdr:col>
      <xdr:colOff>114300</xdr:colOff>
      <xdr:row>98</xdr:row>
      <xdr:rowOff>115888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332239"/>
          <a:ext cx="889000" cy="5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45465</xdr:rowOff>
    </xdr:from>
    <xdr:to>
      <xdr:col>76</xdr:col>
      <xdr:colOff>165100</xdr:colOff>
      <xdr:row>97</xdr:row>
      <xdr:rowOff>147065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163592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44489</xdr:rowOff>
    </xdr:from>
    <xdr:to>
      <xdr:col>71</xdr:col>
      <xdr:colOff>177800</xdr:colOff>
      <xdr:row>99</xdr:row>
      <xdr:rowOff>25648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332239"/>
          <a:ext cx="889000" cy="6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121971</xdr:rowOff>
    </xdr:from>
    <xdr:to>
      <xdr:col>72</xdr:col>
      <xdr:colOff>38100</xdr:colOff>
      <xdr:row>98</xdr:row>
      <xdr:rowOff>52121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43248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131324</xdr:rowOff>
    </xdr:from>
    <xdr:to>
      <xdr:col>67</xdr:col>
      <xdr:colOff>101600</xdr:colOff>
      <xdr:row>98</xdr:row>
      <xdr:rowOff>61474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78001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35940</xdr:rowOff>
    </xdr:from>
    <xdr:to>
      <xdr:col>85</xdr:col>
      <xdr:colOff>177800</xdr:colOff>
      <xdr:row>97</xdr:row>
      <xdr:rowOff>137540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14367</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135344</xdr:rowOff>
    </xdr:from>
    <xdr:to>
      <xdr:col>81</xdr:col>
      <xdr:colOff>101600</xdr:colOff>
      <xdr:row>98</xdr:row>
      <xdr:rowOff>65494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56621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8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65088</xdr:rowOff>
    </xdr:from>
    <xdr:to>
      <xdr:col>76</xdr:col>
      <xdr:colOff>165100</xdr:colOff>
      <xdr:row>98</xdr:row>
      <xdr:rowOff>166688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157815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5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165139</xdr:rowOff>
    </xdr:from>
    <xdr:to>
      <xdr:col>72</xdr:col>
      <xdr:colOff>38100</xdr:colOff>
      <xdr:row>95</xdr:row>
      <xdr:rowOff>95289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2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111816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0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146298</xdr:rowOff>
    </xdr:from>
    <xdr:to>
      <xdr:col>67</xdr:col>
      <xdr:colOff>101600</xdr:colOff>
      <xdr:row>99</xdr:row>
      <xdr:rowOff>76448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67575</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625017" y="17041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74098</xdr:rowOff>
    </xdr:from>
    <xdr:to>
      <xdr:col>107</xdr:col>
      <xdr:colOff>101600</xdr:colOff>
      <xdr:row>38</xdr:row>
      <xdr:rowOff>4248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20775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91986</xdr:rowOff>
    </xdr:from>
    <xdr:to>
      <xdr:col>102</xdr:col>
      <xdr:colOff>165100</xdr:colOff>
      <xdr:row>38</xdr:row>
      <xdr:rowOff>22137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56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38663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21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93129</xdr:rowOff>
    </xdr:from>
    <xdr:to>
      <xdr:col>98</xdr:col>
      <xdr:colOff>38100</xdr:colOff>
      <xdr:row>38</xdr:row>
      <xdr:rowOff>23279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39806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21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129596</xdr:rowOff>
    </xdr:from>
    <xdr:to>
      <xdr:col>116</xdr:col>
      <xdr:colOff>63500</xdr:colOff>
      <xdr:row>58</xdr:row>
      <xdr:rowOff>131882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36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129596</xdr:rowOff>
    </xdr:from>
    <xdr:to>
      <xdr:col>111</xdr:col>
      <xdr:colOff>177800</xdr:colOff>
      <xdr:row>58</xdr:row>
      <xdr:rowOff>136316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369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136316</xdr:rowOff>
    </xdr:from>
    <xdr:to>
      <xdr:col>107</xdr:col>
      <xdr:colOff>50800</xdr:colOff>
      <xdr:row>58</xdr:row>
      <xdr:rowOff>136545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80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133569</xdr:rowOff>
    </xdr:from>
    <xdr:to>
      <xdr:col>107</xdr:col>
      <xdr:colOff>101600</xdr:colOff>
      <xdr:row>58</xdr:row>
      <xdr:rowOff>63719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0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123927</xdr:rowOff>
    </xdr:from>
    <xdr:to>
      <xdr:col>102</xdr:col>
      <xdr:colOff>114300</xdr:colOff>
      <xdr:row>58</xdr:row>
      <xdr:rowOff>136545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6802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149159</xdr:rowOff>
    </xdr:from>
    <xdr:to>
      <xdr:col>102</xdr:col>
      <xdr:colOff>165100</xdr:colOff>
      <xdr:row>58</xdr:row>
      <xdr:rowOff>79309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95836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148930</xdr:rowOff>
    </xdr:from>
    <xdr:to>
      <xdr:col>98</xdr:col>
      <xdr:colOff>38100</xdr:colOff>
      <xdr:row>58</xdr:row>
      <xdr:rowOff>79080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95607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81082</xdr:rowOff>
    </xdr:from>
    <xdr:to>
      <xdr:col>116</xdr:col>
      <xdr:colOff>114300</xdr:colOff>
      <xdr:row>59</xdr:row>
      <xdr:rowOff>11232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167459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0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78796</xdr:rowOff>
    </xdr:from>
    <xdr:to>
      <xdr:col>112</xdr:col>
      <xdr:colOff>38100</xdr:colOff>
      <xdr:row>59</xdr:row>
      <xdr:rowOff>8946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85516</xdr:rowOff>
    </xdr:from>
    <xdr:to>
      <xdr:col>107</xdr:col>
      <xdr:colOff>101600</xdr:colOff>
      <xdr:row>59</xdr:row>
      <xdr:rowOff>15666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6793</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85745</xdr:rowOff>
    </xdr:from>
    <xdr:to>
      <xdr:col>102</xdr:col>
      <xdr:colOff>165100</xdr:colOff>
      <xdr:row>59</xdr:row>
      <xdr:rowOff>15895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7022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22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73127</xdr:rowOff>
    </xdr:from>
    <xdr:to>
      <xdr:col>98</xdr:col>
      <xdr:colOff>38100</xdr:colOff>
      <xdr:row>59</xdr:row>
      <xdr:rowOff>3277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165854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5855</xdr:rowOff>
    </xdr:from>
    <xdr:to>
      <xdr:col>116</xdr:col>
      <xdr:colOff>63500</xdr:colOff>
      <xdr:row>77</xdr:row>
      <xdr:rowOff>78473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36055"/>
          <a:ext cx="838200" cy="2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78473</xdr:rowOff>
    </xdr:from>
    <xdr:to>
      <xdr:col>111</xdr:col>
      <xdr:colOff>177800</xdr:colOff>
      <xdr:row>77</xdr:row>
      <xdr:rowOff>97219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80123"/>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97219</xdr:rowOff>
    </xdr:from>
    <xdr:to>
      <xdr:col>107</xdr:col>
      <xdr:colOff>50800</xdr:colOff>
      <xdr:row>77</xdr:row>
      <xdr:rowOff>165036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98869"/>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152755</xdr:rowOff>
    </xdr:from>
    <xdr:to>
      <xdr:col>107</xdr:col>
      <xdr:colOff>101600</xdr:colOff>
      <xdr:row>78</xdr:row>
      <xdr:rowOff>82905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3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74032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72911</xdr:rowOff>
    </xdr:from>
    <xdr:to>
      <xdr:col>102</xdr:col>
      <xdr:colOff>114300</xdr:colOff>
      <xdr:row>77</xdr:row>
      <xdr:rowOff>165036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17311"/>
          <a:ext cx="889000" cy="9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72517</xdr:rowOff>
    </xdr:from>
    <xdr:to>
      <xdr:col>102</xdr:col>
      <xdr:colOff>165100</xdr:colOff>
      <xdr:row>78</xdr:row>
      <xdr:rowOff>2667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19194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34074</xdr:rowOff>
    </xdr:from>
    <xdr:to>
      <xdr:col>98</xdr:col>
      <xdr:colOff>38100</xdr:colOff>
      <xdr:row>77</xdr:row>
      <xdr:rowOff>135674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126801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126505</xdr:rowOff>
    </xdr:from>
    <xdr:to>
      <xdr:col>116</xdr:col>
      <xdr:colOff>114300</xdr:colOff>
      <xdr:row>76</xdr:row>
      <xdr:rowOff>56654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104932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27673</xdr:rowOff>
    </xdr:from>
    <xdr:to>
      <xdr:col>112</xdr:col>
      <xdr:colOff>38100</xdr:colOff>
      <xdr:row>77</xdr:row>
      <xdr:rowOff>129273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120400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46419</xdr:rowOff>
    </xdr:from>
    <xdr:to>
      <xdr:col>107</xdr:col>
      <xdr:colOff>101600</xdr:colOff>
      <xdr:row>77</xdr:row>
      <xdr:rowOff>148019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164546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114236</xdr:rowOff>
    </xdr:from>
    <xdr:to>
      <xdr:col>102</xdr:col>
      <xdr:colOff>165100</xdr:colOff>
      <xdr:row>78</xdr:row>
      <xdr:rowOff>44386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35513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22111</xdr:rowOff>
    </xdr:from>
    <xdr:to>
      <xdr:col>98</xdr:col>
      <xdr:colOff>38100</xdr:colOff>
      <xdr:row>72</xdr:row>
      <xdr:rowOff>123711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140238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501,061</a:t>
          </a:r>
          <a:r>
            <a:rPr kumimoji="1" lang="ja-JP" altLang="ja-JP" sz="1100">
              <a:solidFill>
                <a:schemeClr val="dk1"/>
              </a:solidFill>
              <a:effectLst/>
              <a:latin typeface="+mn-lt"/>
              <a:ea typeface="+mn-ea"/>
              <a:cs typeface="+mn-cs"/>
            </a:rPr>
            <a:t>円となっており、前年度（</a:t>
          </a:r>
          <a:r>
            <a:rPr kumimoji="1" lang="en-US" altLang="ja-JP" sz="1100">
              <a:solidFill>
                <a:schemeClr val="dk1"/>
              </a:solidFill>
              <a:effectLst/>
              <a:latin typeface="+mn-lt"/>
              <a:ea typeface="+mn-ea"/>
              <a:cs typeface="+mn-cs"/>
            </a:rPr>
            <a:t>512,136</a:t>
          </a:r>
          <a:r>
            <a:rPr kumimoji="1" lang="ja-JP" altLang="ja-JP" sz="1100">
              <a:solidFill>
                <a:schemeClr val="dk1"/>
              </a:solidFill>
              <a:effectLst/>
              <a:latin typeface="+mn-lt"/>
              <a:ea typeface="+mn-ea"/>
              <a:cs typeface="+mn-cs"/>
            </a:rPr>
            <a:t>円）より</a:t>
          </a:r>
          <a:r>
            <a:rPr kumimoji="1" lang="en-US" altLang="ja-JP" sz="1100">
              <a:solidFill>
                <a:schemeClr val="dk1"/>
              </a:solidFill>
              <a:effectLst/>
              <a:latin typeface="+mn-lt"/>
              <a:ea typeface="+mn-ea"/>
              <a:cs typeface="+mn-cs"/>
            </a:rPr>
            <a:t>11,075</a:t>
          </a:r>
          <a:r>
            <a:rPr kumimoji="1" lang="ja-JP" altLang="ja-JP" sz="1100">
              <a:solidFill>
                <a:schemeClr val="dk1"/>
              </a:solidFill>
              <a:effectLst/>
              <a:latin typeface="+mn-lt"/>
              <a:ea typeface="+mn-ea"/>
              <a:cs typeface="+mn-cs"/>
            </a:rPr>
            <a:t>円減少している。補助費等について、糸豊清掃施設対策費および、保育士・幼稚園教諭等処遇改善臨時特例事業の皆増により、前年度より</a:t>
          </a:r>
          <a:r>
            <a:rPr kumimoji="1" lang="en-US" altLang="ja-JP" sz="1100">
              <a:solidFill>
                <a:schemeClr val="dk1"/>
              </a:solidFill>
              <a:effectLst/>
              <a:latin typeface="+mn-lt"/>
              <a:ea typeface="+mn-ea"/>
              <a:cs typeface="+mn-cs"/>
            </a:rPr>
            <a:t>4,196</a:t>
          </a:r>
          <a:r>
            <a:rPr kumimoji="1" lang="ja-JP" altLang="ja-JP" sz="1100">
              <a:solidFill>
                <a:schemeClr val="dk1"/>
              </a:solidFill>
              <a:effectLst/>
              <a:latin typeface="+mn-lt"/>
              <a:ea typeface="+mn-ea"/>
              <a:cs typeface="+mn-cs"/>
            </a:rPr>
            <a:t>円増加したこととが主な要因である。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普通建設事業費（うち新規整備）については、文化交流・情報発信拠点施設整備推進事業が皆減となっており、前年度より</a:t>
          </a:r>
          <a:r>
            <a:rPr kumimoji="1" lang="en-US" altLang="ja-JP" sz="1100">
              <a:solidFill>
                <a:schemeClr val="dk1"/>
              </a:solidFill>
              <a:effectLst/>
              <a:latin typeface="+mn-lt"/>
              <a:ea typeface="+mn-ea"/>
              <a:cs typeface="+mn-cs"/>
            </a:rPr>
            <a:t>24,081</a:t>
          </a:r>
          <a:r>
            <a:rPr kumimoji="1" lang="ja-JP" altLang="ja-JP" sz="1100">
              <a:solidFill>
                <a:schemeClr val="dk1"/>
              </a:solidFill>
              <a:effectLst/>
              <a:latin typeface="+mn-lt"/>
              <a:ea typeface="+mn-ea"/>
              <a:cs typeface="+mn-cs"/>
            </a:rPr>
            <a:t>円減少している。また、扶助費については、障害者福祉サービス費等給付事業が増であったが、国策による新型コロナ関連給付事業の皆減により、前年度より</a:t>
          </a:r>
          <a:r>
            <a:rPr kumimoji="1" lang="en-US" altLang="ja-JP" sz="1100">
              <a:solidFill>
                <a:schemeClr val="dk1"/>
              </a:solidFill>
              <a:effectLst/>
              <a:latin typeface="+mn-lt"/>
              <a:ea typeface="+mn-ea"/>
              <a:cs typeface="+mn-cs"/>
            </a:rPr>
            <a:t>5,551</a:t>
          </a:r>
          <a:r>
            <a:rPr kumimoji="1" lang="ja-JP" altLang="ja-JP" sz="1100">
              <a:solidFill>
                <a:schemeClr val="dk1"/>
              </a:solidFill>
              <a:effectLst/>
              <a:latin typeface="+mn-lt"/>
              <a:ea typeface="+mn-ea"/>
              <a:cs typeface="+mn-cs"/>
            </a:rPr>
            <a:t>円減少となった。</a:t>
          </a:r>
          <a:endParaRPr lang="ja-JP" altLang="ja-JP" sz="1400">
            <a:effectLst/>
          </a:endParaRPr>
        </a:p>
        <a:p>
          <a:r>
            <a:rPr kumimoji="1" lang="ja-JP" altLang="ja-JP" sz="1100">
              <a:solidFill>
                <a:schemeClr val="dk1"/>
              </a:solidFill>
              <a:effectLst/>
              <a:latin typeface="+mn-lt"/>
              <a:ea typeface="+mn-ea"/>
              <a:cs typeface="+mn-cs"/>
            </a:rPr>
            <a:t>　新型コロナウイルス関連事業等の影響が落ち着き、徐々に落ち着きつつあるが、高齢化等により扶助費は高止まり傾向にあり、財政を圧迫する要因となることと、今後の人口推計では労働者人口の割合は減少することが見込まれており、更に状況は悪化する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xdr:rowOff>
    </xdr:from>
    <xdr:to>
      <xdr:col>24</xdr:col>
      <xdr:colOff>63500</xdr:colOff>
      <xdr:row>35</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176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1766"/>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214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35941</xdr:rowOff>
    </xdr:from>
    <xdr:to>
      <xdr:col>15</xdr:col>
      <xdr:colOff>101600</xdr:colOff>
      <xdr:row>36</xdr:row>
      <xdr:rowOff>137541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0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128668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116078</xdr:rowOff>
    </xdr:from>
    <xdr:to>
      <xdr:col>10</xdr:col>
      <xdr:colOff>114300</xdr:colOff>
      <xdr:row>34</xdr:row>
      <xdr:rowOff>132842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537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28321</xdr:rowOff>
    </xdr:from>
    <xdr:to>
      <xdr:col>10</xdr:col>
      <xdr:colOff>165100</xdr:colOff>
      <xdr:row>36</xdr:row>
      <xdr:rowOff>129921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121048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6223</xdr:rowOff>
    </xdr:from>
    <xdr:to>
      <xdr:col>6</xdr:col>
      <xdr:colOff>38100</xdr:colOff>
      <xdr:row>36</xdr:row>
      <xdr:rowOff>107823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98950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139954</xdr:rowOff>
    </xdr:from>
    <xdr:to>
      <xdr:col>24</xdr:col>
      <xdr:colOff>114300</xdr:colOff>
      <xdr:row>35</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121666</xdr:rowOff>
    </xdr:from>
    <xdr:to>
      <xdr:col>20</xdr:col>
      <xdr:colOff>38100</xdr:colOff>
      <xdr:row>35</xdr:row>
      <xdr:rowOff>51816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68343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114825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65278</xdr:rowOff>
    </xdr:from>
    <xdr:to>
      <xdr:col>6</xdr:col>
      <xdr:colOff>38100</xdr:colOff>
      <xdr:row>34</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109563</xdr:rowOff>
    </xdr:from>
    <xdr:to>
      <xdr:col>24</xdr:col>
      <xdr:colOff>63500</xdr:colOff>
      <xdr:row>56</xdr:row>
      <xdr:rowOff>123081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9313"/>
          <a:ext cx="838200" cy="18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30978</xdr:rowOff>
    </xdr:from>
    <xdr:to>
      <xdr:col>19</xdr:col>
      <xdr:colOff>177800</xdr:colOff>
      <xdr:row>55</xdr:row>
      <xdr:rowOff>109563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46378"/>
          <a:ext cx="889000" cy="5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30978</xdr:rowOff>
    </xdr:from>
    <xdr:to>
      <xdr:col>15</xdr:col>
      <xdr:colOff>50800</xdr:colOff>
      <xdr:row>55</xdr:row>
      <xdr:rowOff>154521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46378"/>
          <a:ext cx="889000" cy="6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154521</xdr:rowOff>
    </xdr:from>
    <xdr:to>
      <xdr:col>10</xdr:col>
      <xdr:colOff>114300</xdr:colOff>
      <xdr:row>57</xdr:row>
      <xdr:rowOff>116542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4271"/>
          <a:ext cx="889000" cy="3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72281</xdr:rowOff>
    </xdr:from>
    <xdr:to>
      <xdr:col>24</xdr:col>
      <xdr:colOff>114300</xdr:colOff>
      <xdr:row>57</xdr:row>
      <xdr:rowOff>2431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50708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58763</xdr:rowOff>
    </xdr:from>
    <xdr:to>
      <xdr:col>20</xdr:col>
      <xdr:colOff>38100</xdr:colOff>
      <xdr:row>55</xdr:row>
      <xdr:rowOff>160363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151490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151628</xdr:rowOff>
    </xdr:from>
    <xdr:to>
      <xdr:col>15</xdr:col>
      <xdr:colOff>101600</xdr:colOff>
      <xdr:row>52</xdr:row>
      <xdr:rowOff>81778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98305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6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103721</xdr:rowOff>
    </xdr:from>
    <xdr:to>
      <xdr:col>10</xdr:col>
      <xdr:colOff>165100</xdr:colOff>
      <xdr:row>56</xdr:row>
      <xdr:rowOff>33871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50398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65742</xdr:rowOff>
    </xdr:from>
    <xdr:to>
      <xdr:col>6</xdr:col>
      <xdr:colOff>38100</xdr:colOff>
      <xdr:row>57</xdr:row>
      <xdr:rowOff>167342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146418</xdr:rowOff>
    </xdr:from>
    <xdr:to>
      <xdr:col>24</xdr:col>
      <xdr:colOff>63500</xdr:colOff>
      <xdr:row>70</xdr:row>
      <xdr:rowOff>154762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4791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146418</xdr:rowOff>
    </xdr:from>
    <xdr:to>
      <xdr:col>19</xdr:col>
      <xdr:colOff>177800</xdr:colOff>
      <xdr:row>73</xdr:row>
      <xdr:rowOff>52184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47918"/>
          <a:ext cx="88900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52184</xdr:rowOff>
    </xdr:from>
    <xdr:to>
      <xdr:col>15</xdr:col>
      <xdr:colOff>50800</xdr:colOff>
      <xdr:row>74</xdr:row>
      <xdr:rowOff>28118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68034"/>
          <a:ext cx="889000" cy="1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31635</xdr:rowOff>
    </xdr:from>
    <xdr:to>
      <xdr:col>15</xdr:col>
      <xdr:colOff>101600</xdr:colOff>
      <xdr:row>78</xdr:row>
      <xdr:rowOff>133235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124362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31750</xdr:rowOff>
    </xdr:from>
    <xdr:to>
      <xdr:col>10</xdr:col>
      <xdr:colOff>114300</xdr:colOff>
      <xdr:row>74</xdr:row>
      <xdr:rowOff>28118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4760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126809</xdr:rowOff>
    </xdr:from>
    <xdr:to>
      <xdr:col>10</xdr:col>
      <xdr:colOff>165100</xdr:colOff>
      <xdr:row>79</xdr:row>
      <xdr:rowOff>56959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9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48086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28093</xdr:rowOff>
    </xdr:from>
    <xdr:to>
      <xdr:col>6</xdr:col>
      <xdr:colOff>38100</xdr:colOff>
      <xdr:row>79</xdr:row>
      <xdr:rowOff>129693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6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103962</xdr:rowOff>
    </xdr:from>
    <xdr:to>
      <xdr:col>24</xdr:col>
      <xdr:colOff>114300</xdr:colOff>
      <xdr:row>71</xdr:row>
      <xdr:rowOff>34112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56989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5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95618</xdr:rowOff>
    </xdr:from>
    <xdr:to>
      <xdr:col>20</xdr:col>
      <xdr:colOff>38100</xdr:colOff>
      <xdr:row>71</xdr:row>
      <xdr:rowOff>25768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42295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1384</xdr:rowOff>
    </xdr:from>
    <xdr:to>
      <xdr:col>15</xdr:col>
      <xdr:colOff>101600</xdr:colOff>
      <xdr:row>73</xdr:row>
      <xdr:rowOff>102984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119511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148768</xdr:rowOff>
    </xdr:from>
    <xdr:to>
      <xdr:col>10</xdr:col>
      <xdr:colOff>165100</xdr:colOff>
      <xdr:row>74</xdr:row>
      <xdr:rowOff>78918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95445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152400</xdr:rowOff>
    </xdr:from>
    <xdr:to>
      <xdr:col>6</xdr:col>
      <xdr:colOff>38100</xdr:colOff>
      <xdr:row>73</xdr:row>
      <xdr:rowOff>82550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133604</xdr:rowOff>
    </xdr:from>
    <xdr:to>
      <xdr:col>24</xdr:col>
      <xdr:colOff>63500</xdr:colOff>
      <xdr:row>97</xdr:row>
      <xdr:rowOff>144690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4254"/>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144690</xdr:rowOff>
    </xdr:from>
    <xdr:to>
      <xdr:col>19</xdr:col>
      <xdr:colOff>177800</xdr:colOff>
      <xdr:row>98</xdr:row>
      <xdr:rowOff>130460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5340"/>
          <a:ext cx="889000" cy="1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130460</xdr:rowOff>
    </xdr:from>
    <xdr:to>
      <xdr:col>15</xdr:col>
      <xdr:colOff>50800</xdr:colOff>
      <xdr:row>98</xdr:row>
      <xdr:rowOff>154939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3256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38666</xdr:rowOff>
    </xdr:from>
    <xdr:to>
      <xdr:col>15</xdr:col>
      <xdr:colOff>101600</xdr:colOff>
      <xdr:row>97</xdr:row>
      <xdr:rowOff>140266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6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156793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154939</xdr:rowOff>
    </xdr:from>
    <xdr:to>
      <xdr:col>10</xdr:col>
      <xdr:colOff>114300</xdr:colOff>
      <xdr:row>99</xdr:row>
      <xdr:rowOff>21228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57039"/>
          <a:ext cx="8890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99758</xdr:rowOff>
    </xdr:from>
    <xdr:to>
      <xdr:col>10</xdr:col>
      <xdr:colOff>165100</xdr:colOff>
      <xdr:row>98</xdr:row>
      <xdr:rowOff>29908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3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46435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120790</xdr:rowOff>
    </xdr:from>
    <xdr:to>
      <xdr:col>6</xdr:col>
      <xdr:colOff>38100</xdr:colOff>
      <xdr:row>98</xdr:row>
      <xdr:rowOff>50940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67467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82804</xdr:rowOff>
    </xdr:from>
    <xdr:to>
      <xdr:col>24</xdr:col>
      <xdr:colOff>114300</xdr:colOff>
      <xdr:row>98</xdr:row>
      <xdr:rowOff>12954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169181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93890</xdr:rowOff>
    </xdr:from>
    <xdr:to>
      <xdr:col>20</xdr:col>
      <xdr:colOff>38100</xdr:colOff>
      <xdr:row>98</xdr:row>
      <xdr:rowOff>24040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79660</xdr:rowOff>
    </xdr:from>
    <xdr:to>
      <xdr:col>15</xdr:col>
      <xdr:colOff>101600</xdr:colOff>
      <xdr:row>99</xdr:row>
      <xdr:rowOff>9810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104139</xdr:rowOff>
    </xdr:from>
    <xdr:to>
      <xdr:col>10</xdr:col>
      <xdr:colOff>165100</xdr:colOff>
      <xdr:row>99</xdr:row>
      <xdr:rowOff>34289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141878</xdr:rowOff>
    </xdr:from>
    <xdr:to>
      <xdr:col>6</xdr:col>
      <xdr:colOff>38100</xdr:colOff>
      <xdr:row>99</xdr:row>
      <xdr:rowOff>72028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63155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24867</xdr:rowOff>
    </xdr:from>
    <xdr:to>
      <xdr:col>55</xdr:col>
      <xdr:colOff>0</xdr:colOff>
      <xdr:row>39</xdr:row>
      <xdr:rowOff>24943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1141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24867</xdr:rowOff>
    </xdr:from>
    <xdr:to>
      <xdr:col>50</xdr:col>
      <xdr:colOff>114300</xdr:colOff>
      <xdr:row>39</xdr:row>
      <xdr:rowOff>24867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1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13360</xdr:rowOff>
    </xdr:from>
    <xdr:to>
      <xdr:col>45</xdr:col>
      <xdr:colOff>177800</xdr:colOff>
      <xdr:row>39</xdr:row>
      <xdr:rowOff>24867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99910"/>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117704</xdr:rowOff>
    </xdr:from>
    <xdr:to>
      <xdr:col>46</xdr:col>
      <xdr:colOff>38100</xdr:colOff>
      <xdr:row>39</xdr:row>
      <xdr:rowOff>47854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3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64381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0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11379</xdr:rowOff>
    </xdr:from>
    <xdr:to>
      <xdr:col>41</xdr:col>
      <xdr:colOff>50800</xdr:colOff>
      <xdr:row>39</xdr:row>
      <xdr:rowOff>13360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792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117704</xdr:rowOff>
    </xdr:from>
    <xdr:to>
      <xdr:col>41</xdr:col>
      <xdr:colOff>101600</xdr:colOff>
      <xdr:row>39</xdr:row>
      <xdr:rowOff>47854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3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64381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117170</xdr:rowOff>
    </xdr:from>
    <xdr:to>
      <xdr:col>36</xdr:col>
      <xdr:colOff>165100</xdr:colOff>
      <xdr:row>39</xdr:row>
      <xdr:rowOff>47320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63847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145593</xdr:rowOff>
    </xdr:from>
    <xdr:to>
      <xdr:col>55</xdr:col>
      <xdr:colOff>50800</xdr:colOff>
      <xdr:row>39</xdr:row>
      <xdr:rowOff>75743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145517</xdr:rowOff>
    </xdr:from>
    <xdr:to>
      <xdr:col>50</xdr:col>
      <xdr:colOff>165100</xdr:colOff>
      <xdr:row>39</xdr:row>
      <xdr:rowOff>75667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66794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145517</xdr:rowOff>
    </xdr:from>
    <xdr:to>
      <xdr:col>46</xdr:col>
      <xdr:colOff>38100</xdr:colOff>
      <xdr:row>39</xdr:row>
      <xdr:rowOff>75667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66794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134010</xdr:rowOff>
    </xdr:from>
    <xdr:to>
      <xdr:col>41</xdr:col>
      <xdr:colOff>101600</xdr:colOff>
      <xdr:row>39</xdr:row>
      <xdr:rowOff>64160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55287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4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132029</xdr:rowOff>
    </xdr:from>
    <xdr:to>
      <xdr:col>36</xdr:col>
      <xdr:colOff>165100</xdr:colOff>
      <xdr:row>39</xdr:row>
      <xdr:rowOff>62179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53306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133471</xdr:rowOff>
    </xdr:from>
    <xdr:to>
      <xdr:col>55</xdr:col>
      <xdr:colOff>0</xdr:colOff>
      <xdr:row>57</xdr:row>
      <xdr:rowOff>124213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34671"/>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45821</xdr:rowOff>
    </xdr:from>
    <xdr:to>
      <xdr:col>50</xdr:col>
      <xdr:colOff>114300</xdr:colOff>
      <xdr:row>57</xdr:row>
      <xdr:rowOff>124213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18471"/>
          <a:ext cx="889000" cy="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31610</xdr:rowOff>
    </xdr:from>
    <xdr:to>
      <xdr:col>45</xdr:col>
      <xdr:colOff>177800</xdr:colOff>
      <xdr:row>57</xdr:row>
      <xdr:rowOff>45821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4260"/>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31610</xdr:rowOff>
    </xdr:from>
    <xdr:to>
      <xdr:col>41</xdr:col>
      <xdr:colOff>50800</xdr:colOff>
      <xdr:row>57</xdr:row>
      <xdr:rowOff>95352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04260"/>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82671</xdr:rowOff>
    </xdr:from>
    <xdr:to>
      <xdr:col>55</xdr:col>
      <xdr:colOff>50800</xdr:colOff>
      <xdr:row>57</xdr:row>
      <xdr:rowOff>12821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73413</xdr:rowOff>
    </xdr:from>
    <xdr:to>
      <xdr:col>50</xdr:col>
      <xdr:colOff>165100</xdr:colOff>
      <xdr:row>58</xdr:row>
      <xdr:rowOff>3563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166140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166471</xdr:rowOff>
    </xdr:from>
    <xdr:to>
      <xdr:col>46</xdr:col>
      <xdr:colOff>38100</xdr:colOff>
      <xdr:row>57</xdr:row>
      <xdr:rowOff>96621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152260</xdr:rowOff>
    </xdr:from>
    <xdr:to>
      <xdr:col>41</xdr:col>
      <xdr:colOff>101600</xdr:colOff>
      <xdr:row>57</xdr:row>
      <xdr:rowOff>82410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44552</xdr:rowOff>
    </xdr:from>
    <xdr:to>
      <xdr:col>36</xdr:col>
      <xdr:colOff>165100</xdr:colOff>
      <xdr:row>57</xdr:row>
      <xdr:rowOff>146152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162679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141825</xdr:rowOff>
    </xdr:from>
    <xdr:to>
      <xdr:col>55</xdr:col>
      <xdr:colOff>0</xdr:colOff>
      <xdr:row>77</xdr:row>
      <xdr:rowOff>164914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43475"/>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141825</xdr:rowOff>
    </xdr:from>
    <xdr:to>
      <xdr:col>50</xdr:col>
      <xdr:colOff>114300</xdr:colOff>
      <xdr:row>78</xdr:row>
      <xdr:rowOff>963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3475"/>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74389</xdr:rowOff>
    </xdr:from>
    <xdr:to>
      <xdr:col>45</xdr:col>
      <xdr:colOff>177800</xdr:colOff>
      <xdr:row>78</xdr:row>
      <xdr:rowOff>963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7603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155789</xdr:rowOff>
    </xdr:from>
    <xdr:to>
      <xdr:col>46</xdr:col>
      <xdr:colOff>38100</xdr:colOff>
      <xdr:row>77</xdr:row>
      <xdr:rowOff>85939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102465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74389</xdr:rowOff>
    </xdr:from>
    <xdr:to>
      <xdr:col>41</xdr:col>
      <xdr:colOff>50800</xdr:colOff>
      <xdr:row>78</xdr:row>
      <xdr:rowOff>68263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76039"/>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99644</xdr:rowOff>
    </xdr:from>
    <xdr:to>
      <xdr:col>41</xdr:col>
      <xdr:colOff>101600</xdr:colOff>
      <xdr:row>78</xdr:row>
      <xdr:rowOff>29794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20921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119418</xdr:rowOff>
    </xdr:from>
    <xdr:to>
      <xdr:col>36</xdr:col>
      <xdr:colOff>165100</xdr:colOff>
      <xdr:row>78</xdr:row>
      <xdr:rowOff>49568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66095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114114</xdr:rowOff>
    </xdr:from>
    <xdr:to>
      <xdr:col>55</xdr:col>
      <xdr:colOff>50800</xdr:colOff>
      <xdr:row>78</xdr:row>
      <xdr:rowOff>44264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29041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91025</xdr:rowOff>
    </xdr:from>
    <xdr:to>
      <xdr:col>50</xdr:col>
      <xdr:colOff>165100</xdr:colOff>
      <xdr:row>78</xdr:row>
      <xdr:rowOff>21175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121613</xdr:rowOff>
    </xdr:from>
    <xdr:to>
      <xdr:col>46</xdr:col>
      <xdr:colOff>38100</xdr:colOff>
      <xdr:row>78</xdr:row>
      <xdr:rowOff>51763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42890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23589</xdr:rowOff>
    </xdr:from>
    <xdr:to>
      <xdr:col>41</xdr:col>
      <xdr:colOff>101600</xdr:colOff>
      <xdr:row>77</xdr:row>
      <xdr:rowOff>125189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141716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17463</xdr:rowOff>
    </xdr:from>
    <xdr:to>
      <xdr:col>36</xdr:col>
      <xdr:colOff>165100</xdr:colOff>
      <xdr:row>78</xdr:row>
      <xdr:rowOff>119063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110190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103112</xdr:rowOff>
    </xdr:from>
    <xdr:to>
      <xdr:col>55</xdr:col>
      <xdr:colOff>0</xdr:colOff>
      <xdr:row>97</xdr:row>
      <xdr:rowOff>68338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62312"/>
          <a:ext cx="8382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96901</xdr:rowOff>
    </xdr:from>
    <xdr:to>
      <xdr:col>50</xdr:col>
      <xdr:colOff>114300</xdr:colOff>
      <xdr:row>97</xdr:row>
      <xdr:rowOff>68338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56101"/>
          <a:ext cx="889000" cy="1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96901</xdr:rowOff>
    </xdr:from>
    <xdr:to>
      <xdr:col>45</xdr:col>
      <xdr:colOff>177800</xdr:colOff>
      <xdr:row>97</xdr:row>
      <xdr:rowOff>76391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56101"/>
          <a:ext cx="889000" cy="1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58916</xdr:rowOff>
    </xdr:from>
    <xdr:to>
      <xdr:col>41</xdr:col>
      <xdr:colOff>50800</xdr:colOff>
      <xdr:row>97</xdr:row>
      <xdr:rowOff>76391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9566"/>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52312</xdr:rowOff>
    </xdr:from>
    <xdr:to>
      <xdr:col>55</xdr:col>
      <xdr:colOff>50800</xdr:colOff>
      <xdr:row>96</xdr:row>
      <xdr:rowOff>153912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30739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17538</xdr:rowOff>
    </xdr:from>
    <xdr:to>
      <xdr:col>50</xdr:col>
      <xdr:colOff>165100</xdr:colOff>
      <xdr:row>97</xdr:row>
      <xdr:rowOff>119138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110265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46101</xdr:rowOff>
    </xdr:from>
    <xdr:to>
      <xdr:col>46</xdr:col>
      <xdr:colOff>38100</xdr:colOff>
      <xdr:row>96</xdr:row>
      <xdr:rowOff>147701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138828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25591</xdr:rowOff>
    </xdr:from>
    <xdr:to>
      <xdr:col>41</xdr:col>
      <xdr:colOff>101600</xdr:colOff>
      <xdr:row>97</xdr:row>
      <xdr:rowOff>127191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118318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8116</xdr:rowOff>
    </xdr:from>
    <xdr:to>
      <xdr:col>36</xdr:col>
      <xdr:colOff>165100</xdr:colOff>
      <xdr:row>97</xdr:row>
      <xdr:rowOff>109716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100843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112862</xdr:rowOff>
    </xdr:from>
    <xdr:to>
      <xdr:col>85</xdr:col>
      <xdr:colOff>127000</xdr:colOff>
      <xdr:row>38</xdr:row>
      <xdr:rowOff>168001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27962"/>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148753</xdr:rowOff>
    </xdr:from>
    <xdr:to>
      <xdr:col>81</xdr:col>
      <xdr:colOff>50800</xdr:colOff>
      <xdr:row>38</xdr:row>
      <xdr:rowOff>112862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92403"/>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148753</xdr:rowOff>
    </xdr:from>
    <xdr:to>
      <xdr:col>76</xdr:col>
      <xdr:colOff>114300</xdr:colOff>
      <xdr:row>39</xdr:row>
      <xdr:rowOff>2540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92403"/>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2540</xdr:rowOff>
    </xdr:from>
    <xdr:to>
      <xdr:col>71</xdr:col>
      <xdr:colOff>177800</xdr:colOff>
      <xdr:row>39</xdr:row>
      <xdr:rowOff>75006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89090"/>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117201</xdr:rowOff>
    </xdr:from>
    <xdr:to>
      <xdr:col>85</xdr:col>
      <xdr:colOff>177800</xdr:colOff>
      <xdr:row>39</xdr:row>
      <xdr:rowOff>47351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32128</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4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62062</xdr:rowOff>
    </xdr:from>
    <xdr:to>
      <xdr:col>81</xdr:col>
      <xdr:colOff>101600</xdr:colOff>
      <xdr:row>38</xdr:row>
      <xdr:rowOff>163662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154789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97953</xdr:rowOff>
    </xdr:from>
    <xdr:to>
      <xdr:col>76</xdr:col>
      <xdr:colOff>165100</xdr:colOff>
      <xdr:row>38</xdr:row>
      <xdr:rowOff>28102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123190</xdr:rowOff>
    </xdr:from>
    <xdr:to>
      <xdr:col>72</xdr:col>
      <xdr:colOff>38100</xdr:colOff>
      <xdr:row>39</xdr:row>
      <xdr:rowOff>53340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44467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68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24206</xdr:rowOff>
    </xdr:from>
    <xdr:to>
      <xdr:col>67</xdr:col>
      <xdr:colOff>101600</xdr:colOff>
      <xdr:row>39</xdr:row>
      <xdr:rowOff>125806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116933</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120479</xdr:rowOff>
    </xdr:from>
    <xdr:to>
      <xdr:col>85</xdr:col>
      <xdr:colOff>127000</xdr:colOff>
      <xdr:row>57</xdr:row>
      <xdr:rowOff>26276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1679"/>
          <a:ext cx="8382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86664</xdr:rowOff>
    </xdr:from>
    <xdr:to>
      <xdr:col>81</xdr:col>
      <xdr:colOff>50800</xdr:colOff>
      <xdr:row>56</xdr:row>
      <xdr:rowOff>120479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16414"/>
          <a:ext cx="889000" cy="2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86664</xdr:rowOff>
    </xdr:from>
    <xdr:to>
      <xdr:col>76</xdr:col>
      <xdr:colOff>114300</xdr:colOff>
      <xdr:row>55</xdr:row>
      <xdr:rowOff>132499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1641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132499</xdr:rowOff>
    </xdr:from>
    <xdr:to>
      <xdr:col>71</xdr:col>
      <xdr:colOff>177800</xdr:colOff>
      <xdr:row>55</xdr:row>
      <xdr:rowOff>151949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62249"/>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146926</xdr:rowOff>
    </xdr:from>
    <xdr:to>
      <xdr:col>85</xdr:col>
      <xdr:colOff>177800</xdr:colOff>
      <xdr:row>57</xdr:row>
      <xdr:rowOff>77076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61853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69679</xdr:rowOff>
    </xdr:from>
    <xdr:to>
      <xdr:col>81</xdr:col>
      <xdr:colOff>101600</xdr:colOff>
      <xdr:row>56</xdr:row>
      <xdr:rowOff>171279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162406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35864</xdr:rowOff>
    </xdr:from>
    <xdr:to>
      <xdr:col>76</xdr:col>
      <xdr:colOff>165100</xdr:colOff>
      <xdr:row>55</xdr:row>
      <xdr:rowOff>137464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153991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81699</xdr:rowOff>
    </xdr:from>
    <xdr:to>
      <xdr:col>72</xdr:col>
      <xdr:colOff>38100</xdr:colOff>
      <xdr:row>56</xdr:row>
      <xdr:rowOff>11849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28376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101149</xdr:rowOff>
    </xdr:from>
    <xdr:to>
      <xdr:col>67</xdr:col>
      <xdr:colOff>101600</xdr:colOff>
      <xdr:row>56</xdr:row>
      <xdr:rowOff>31299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47826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41708</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62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41708</xdr:rowOff>
    </xdr:from>
    <xdr:to>
      <xdr:col>76</xdr:col>
      <xdr:colOff>114300</xdr:colOff>
      <xdr:row>79</xdr:row>
      <xdr:rowOff>42698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625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146126</xdr:rowOff>
    </xdr:from>
    <xdr:to>
      <xdr:col>76</xdr:col>
      <xdr:colOff>165100</xdr:colOff>
      <xdr:row>79</xdr:row>
      <xdr:rowOff>76276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92803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9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42698</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140469</xdr:rowOff>
    </xdr:from>
    <xdr:to>
      <xdr:col>72</xdr:col>
      <xdr:colOff>38100</xdr:colOff>
      <xdr:row>79</xdr:row>
      <xdr:rowOff>70619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1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87146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133401</xdr:rowOff>
    </xdr:from>
    <xdr:to>
      <xdr:col>67</xdr:col>
      <xdr:colOff>101600</xdr:colOff>
      <xdr:row>79</xdr:row>
      <xdr:rowOff>63551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80078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162358</xdr:rowOff>
    </xdr:from>
    <xdr:to>
      <xdr:col>76</xdr:col>
      <xdr:colOff>165100</xdr:colOff>
      <xdr:row>79</xdr:row>
      <xdr:rowOff>92508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83635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163348</xdr:rowOff>
    </xdr:from>
    <xdr:to>
      <xdr:col>72</xdr:col>
      <xdr:colOff>38100</xdr:colOff>
      <xdr:row>79</xdr:row>
      <xdr:rowOff>93498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84625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95875</xdr:rowOff>
    </xdr:from>
    <xdr:to>
      <xdr:col>85</xdr:col>
      <xdr:colOff>127000</xdr:colOff>
      <xdr:row>98</xdr:row>
      <xdr:rowOff>101082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97975"/>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101082</xdr:rowOff>
    </xdr:from>
    <xdr:to>
      <xdr:col>81</xdr:col>
      <xdr:colOff>50800</xdr:colOff>
      <xdr:row>98</xdr:row>
      <xdr:rowOff>109950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03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85604</xdr:rowOff>
    </xdr:from>
    <xdr:to>
      <xdr:col>76</xdr:col>
      <xdr:colOff>114300</xdr:colOff>
      <xdr:row>98</xdr:row>
      <xdr:rowOff>109950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87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128073</xdr:rowOff>
    </xdr:from>
    <xdr:to>
      <xdr:col>76</xdr:col>
      <xdr:colOff>165100</xdr:colOff>
      <xdr:row>98</xdr:row>
      <xdr:rowOff>58223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5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74750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75398</xdr:rowOff>
    </xdr:from>
    <xdr:to>
      <xdr:col>71</xdr:col>
      <xdr:colOff>177800</xdr:colOff>
      <xdr:row>98</xdr:row>
      <xdr:rowOff>85604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7749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140058</xdr:rowOff>
    </xdr:from>
    <xdr:to>
      <xdr:col>72</xdr:col>
      <xdr:colOff>38100</xdr:colOff>
      <xdr:row>98</xdr:row>
      <xdr:rowOff>70208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86735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147242</xdr:rowOff>
    </xdr:from>
    <xdr:to>
      <xdr:col>67</xdr:col>
      <xdr:colOff>101600</xdr:colOff>
      <xdr:row>98</xdr:row>
      <xdr:rowOff>77392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7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93919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45075</xdr:rowOff>
    </xdr:from>
    <xdr:to>
      <xdr:col>85</xdr:col>
      <xdr:colOff>177800</xdr:colOff>
      <xdr:row>98</xdr:row>
      <xdr:rowOff>146675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131452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50282</xdr:rowOff>
    </xdr:from>
    <xdr:to>
      <xdr:col>81</xdr:col>
      <xdr:colOff>101600</xdr:colOff>
      <xdr:row>98</xdr:row>
      <xdr:rowOff>151882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143009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59150</xdr:rowOff>
    </xdr:from>
    <xdr:to>
      <xdr:col>76</xdr:col>
      <xdr:colOff>165100</xdr:colOff>
      <xdr:row>98</xdr:row>
      <xdr:rowOff>160750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151877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34804</xdr:rowOff>
    </xdr:from>
    <xdr:to>
      <xdr:col>72</xdr:col>
      <xdr:colOff>38100</xdr:colOff>
      <xdr:row>98</xdr:row>
      <xdr:rowOff>136404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127531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24598</xdr:rowOff>
    </xdr:from>
    <xdr:to>
      <xdr:col>67</xdr:col>
      <xdr:colOff>101600</xdr:colOff>
      <xdr:row>98</xdr:row>
      <xdr:rowOff>126198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83414</xdr:rowOff>
    </xdr:from>
    <xdr:to>
      <xdr:col>107</xdr:col>
      <xdr:colOff>101600</xdr:colOff>
      <xdr:row>39</xdr:row>
      <xdr:rowOff>13564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30091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84008</xdr:rowOff>
    </xdr:from>
    <xdr:to>
      <xdr:col>102</xdr:col>
      <xdr:colOff>165100</xdr:colOff>
      <xdr:row>39</xdr:row>
      <xdr:rowOff>14158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80945</xdr:rowOff>
    </xdr:from>
    <xdr:to>
      <xdr:col>98</xdr:col>
      <xdr:colOff>38100</xdr:colOff>
      <xdr:row>39</xdr:row>
      <xdr:rowOff>11095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27622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71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総務費について、文化交流・情報発信拠点施設整備推進事業（繰越）の</a:t>
          </a:r>
          <a:r>
            <a:rPr kumimoji="1" lang="en-US" altLang="ja-JP" sz="1100">
              <a:solidFill>
                <a:schemeClr val="dk1"/>
              </a:solidFill>
              <a:effectLst/>
              <a:latin typeface="+mn-lt"/>
              <a:ea typeface="+mn-ea"/>
              <a:cs typeface="+mn-cs"/>
            </a:rPr>
            <a:t>640,268</a:t>
          </a:r>
          <a:r>
            <a:rPr kumimoji="1" lang="ja-JP" altLang="ja-JP" sz="1100">
              <a:solidFill>
                <a:schemeClr val="dk1"/>
              </a:solidFill>
              <a:effectLst/>
              <a:latin typeface="+mn-lt"/>
              <a:ea typeface="+mn-ea"/>
              <a:cs typeface="+mn-cs"/>
            </a:rPr>
            <a:t>円減により、前年度より</a:t>
          </a:r>
          <a:r>
            <a:rPr kumimoji="1" lang="en-US" altLang="ja-JP" sz="1100">
              <a:solidFill>
                <a:schemeClr val="dk1"/>
              </a:solidFill>
              <a:effectLst/>
              <a:latin typeface="+mn-lt"/>
              <a:ea typeface="+mn-ea"/>
              <a:cs typeface="+mn-cs"/>
            </a:rPr>
            <a:t>24,274</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57,181</a:t>
          </a:r>
          <a:r>
            <a:rPr kumimoji="1" lang="ja-JP" altLang="ja-JP" sz="1100">
              <a:solidFill>
                <a:schemeClr val="dk1"/>
              </a:solidFill>
              <a:effectLst/>
              <a:latin typeface="+mn-lt"/>
              <a:ea typeface="+mn-ea"/>
              <a:cs typeface="+mn-cs"/>
            </a:rPr>
            <a:t>円となっている。民生費について、前年度より</a:t>
          </a:r>
          <a:r>
            <a:rPr kumimoji="1" lang="en-US" altLang="ja-JP" sz="1100">
              <a:solidFill>
                <a:schemeClr val="dk1"/>
              </a:solidFill>
              <a:effectLst/>
              <a:latin typeface="+mn-lt"/>
              <a:ea typeface="+mn-ea"/>
              <a:cs typeface="+mn-cs"/>
            </a:rPr>
            <a:t>657</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262,814</a:t>
          </a:r>
          <a:r>
            <a:rPr kumimoji="1" lang="ja-JP" altLang="ja-JP" sz="1100">
              <a:solidFill>
                <a:schemeClr val="dk1"/>
              </a:solidFill>
              <a:effectLst/>
              <a:latin typeface="+mn-lt"/>
              <a:ea typeface="+mn-ea"/>
              <a:cs typeface="+mn-cs"/>
            </a:rPr>
            <a:t>円となっており、国策による新型コロナ関連給付事業の減を、障害者福祉サービス費等給付事業が上回った。ただ依然として類似団体内平均を大きく上回る状況にある。土木費について、前年度より</a:t>
          </a:r>
          <a:r>
            <a:rPr kumimoji="1" lang="en-US" altLang="ja-JP" sz="1100">
              <a:solidFill>
                <a:schemeClr val="dk1"/>
              </a:solidFill>
              <a:effectLst/>
              <a:latin typeface="+mn-lt"/>
              <a:ea typeface="+mn-ea"/>
              <a:cs typeface="+mn-cs"/>
            </a:rPr>
            <a:t>10,762</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35,881</a:t>
          </a:r>
          <a:r>
            <a:rPr kumimoji="1" lang="ja-JP" altLang="ja-JP" sz="1100">
              <a:solidFill>
                <a:schemeClr val="dk1"/>
              </a:solidFill>
              <a:effectLst/>
              <a:latin typeface="+mn-lt"/>
              <a:ea typeface="+mn-ea"/>
              <a:cs typeface="+mn-cs"/>
            </a:rPr>
            <a:t>円となっているが、運動公園・体育施設機能強化事業および糸満市スポーツ観光交流拠点施設整備事業（特定推進費）が本格的に動きだしたことが大きな要因である。農林水産業において、前年度より</a:t>
          </a:r>
          <a:r>
            <a:rPr kumimoji="1" lang="en-US" altLang="ja-JP" sz="1100">
              <a:solidFill>
                <a:schemeClr val="dk1"/>
              </a:solidFill>
              <a:effectLst/>
              <a:latin typeface="+mn-lt"/>
              <a:ea typeface="+mn-ea"/>
              <a:cs typeface="+mn-cs"/>
            </a:rPr>
            <a:t>8,514</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22,327</a:t>
          </a:r>
          <a:r>
            <a:rPr kumimoji="1" lang="ja-JP" altLang="ja-JP" sz="1100">
              <a:solidFill>
                <a:schemeClr val="dk1"/>
              </a:solidFill>
              <a:effectLst/>
              <a:latin typeface="+mn-lt"/>
              <a:ea typeface="+mn-ea"/>
              <a:cs typeface="+mn-cs"/>
            </a:rPr>
            <a:t>円となっているが、農業集落排水事業推進費・農村集落基盤再編・整備事業（真壁西地区）の増、特定地域経営支援対策事業の皆増が大きな要因である。その他経費では議会費を除けば軒並み類似団体内平均を下回っており、特に商工費、土木費、教育費が低いことから、将来的な労働人口や、子育て世帯の他市町村への流出が懸念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標準財政規模（分母）：△</a:t>
          </a:r>
          <a:r>
            <a:rPr kumimoji="1" lang="en-US" altLang="ja-JP" sz="1100">
              <a:solidFill>
                <a:schemeClr val="dk1"/>
              </a:solidFill>
              <a:effectLst/>
              <a:latin typeface="+mn-lt"/>
              <a:ea typeface="+mn-ea"/>
              <a:cs typeface="+mn-cs"/>
            </a:rPr>
            <a:t>382,989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13,689,764→13,306,775</a:t>
          </a:r>
          <a:r>
            <a:rPr kumimoji="1" lang="ja-JP" altLang="ja-JP" sz="1100">
              <a:solidFill>
                <a:schemeClr val="dk1"/>
              </a:solidFill>
              <a:effectLst/>
              <a:latin typeface="+mn-lt"/>
              <a:ea typeface="+mn-ea"/>
              <a:cs typeface="+mn-cs"/>
            </a:rPr>
            <a:t>）の減少率より、実質収支（分子）：△</a:t>
          </a:r>
          <a:r>
            <a:rPr kumimoji="1" lang="en-US" altLang="ja-JP" sz="1100">
              <a:solidFill>
                <a:schemeClr val="dk1"/>
              </a:solidFill>
              <a:effectLst/>
              <a:latin typeface="+mn-lt"/>
              <a:ea typeface="+mn-ea"/>
              <a:cs typeface="+mn-cs"/>
            </a:rPr>
            <a:t>383,700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821,370→437,670</a:t>
          </a:r>
          <a:r>
            <a:rPr kumimoji="1" lang="ja-JP" altLang="ja-JP" sz="1100">
              <a:solidFill>
                <a:schemeClr val="dk1"/>
              </a:solidFill>
              <a:effectLst/>
              <a:latin typeface="+mn-lt"/>
              <a:ea typeface="+mn-ea"/>
              <a:cs typeface="+mn-cs"/>
            </a:rPr>
            <a:t>）の減少率が上回ったため、令和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年度の実質単年度収支は赤字に転じた。財政調整基金残高は、決算剰余金を積み立てることにより増加傾向にあるが、標準財政規模比では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％に達せず、積立額が少額であるため、今後も財政の健全化に取り組む必要がある。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水道事業会計の黒字が水道料金の値下げにより</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が生じないよう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新規発行を抑制してきたことにより元利償還金は減少傾向にあり、それに伴う算入公債費等も減少傾向にあったが、焼却施設の老朽化に伴う組合等が起こした地方債の元利償還金に対する負担金等が増加したことや、今後、沖縄振興特別推進交付金事業に伴う地方債発行の増加が見込まれることから、地方債の償還に要する資金を計画的に積み立てる等、更なる改善に取り組む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満期一括償還地方債について発行していないため、満期一括償還地方債に係る積立ルール（</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％）に基づく積立てを行っていない。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残高の増により、充当可能財源等が微減に留まっており、その結果、将来負担額も減少に転じている。団塊の世代の退職による退職手当負担見込額の増加傾向はピークを越えたが、今後は農業集落排水事業の工事費増に伴う公営企業債等繰入見込額は更に増加する見込みである。また、一般会計等に係る地方債の現在高についても増加に転じ、今後の沖縄振興特別推進交付金事業において更なる地方債発行を見込んでいることから、将来負担比率は増加傾向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ふるさと応援基金が約</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百万円を充当した一方で、約</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百万円を積み立てたことにより増となった。財政調整基金が</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百万円取り崩したが、決算剰余金として</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百万円を積み立てたことにより増となった。公共施設整備基金が約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百万円の積み立てた一方で、公共施設整備費に</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百万円を充当し減となった。市民会館建設基金が市民会館建設に約</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百万円充当したため減となった。主に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つの基金の変動により、基金全体として</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財政見通しの推計結果から計画的財政運営の必要性は明らかであり、将来に向けた財政健全化を推進するために、歳入の確保と歳出の抑制に加え、基金運用の適正な管理を行う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・糸満市公共施設整備基金　：下水道及びその他公共施設等の整備基金</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夢のある個性豊かなふるさとづくりに資する事業を選定し実施</a:t>
          </a:r>
          <a:endParaRPr lang="ja-JP" altLang="ja-JP" sz="1400">
            <a:effectLst/>
          </a:endParaRPr>
        </a:p>
        <a:p>
          <a:r>
            <a:rPr kumimoji="1" lang="ja-JP" altLang="ja-JP" sz="1100">
              <a:solidFill>
                <a:schemeClr val="dk1"/>
              </a:solidFill>
              <a:effectLst/>
              <a:latin typeface="+mn-lt"/>
              <a:ea typeface="+mn-ea"/>
              <a:cs typeface="+mn-cs"/>
            </a:rPr>
            <a:t>・糸満市人材育成基金　　　：人材育成に寄与する事業の資金</a:t>
          </a:r>
          <a:endParaRPr lang="ja-JP" altLang="ja-JP" sz="1400">
            <a:effectLst/>
          </a:endParaRPr>
        </a:p>
        <a:p>
          <a:r>
            <a:rPr kumimoji="1" lang="ja-JP" altLang="ja-JP" sz="1100">
              <a:solidFill>
                <a:schemeClr val="dk1"/>
              </a:solidFill>
              <a:effectLst/>
              <a:latin typeface="+mn-lt"/>
              <a:ea typeface="+mn-ea"/>
              <a:cs typeface="+mn-cs"/>
            </a:rPr>
            <a:t>・糸満市福祉振興基金　　　：地域における福祉活動の促進等を図る事業の推進資金</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糸満市観光文化交流拠点施設を中心とした文化芸術及び観光等の振興並びに施設の健全な維持管理に資する資金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・糸満市公共施設整備基金　：公共施設整備費に</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百万円を取り崩し、充当したため、</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糸満市特産飲料等開発・販路構築事業、運動公園施設整備事業等の事業に</a:t>
          </a:r>
          <a:r>
            <a:rPr lang="en-US" altLang="ja-JP" sz="1100">
              <a:solidFill>
                <a:schemeClr val="dk1"/>
              </a:solidFill>
              <a:effectLst/>
              <a:latin typeface="+mn-lt"/>
              <a:ea typeface="+mn-ea"/>
              <a:cs typeface="+mn-cs"/>
            </a:rPr>
            <a:t>334</a:t>
          </a:r>
          <a:r>
            <a:rPr lang="ja-JP" altLang="ja-JP" sz="1100">
              <a:solidFill>
                <a:schemeClr val="dk1"/>
              </a:solidFill>
              <a:effectLst/>
              <a:latin typeface="+mn-lt"/>
              <a:ea typeface="+mn-ea"/>
              <a:cs typeface="+mn-cs"/>
            </a:rPr>
            <a:t>百万円を充当した一方で、糸満市ふるさと応援寄附金を約</a:t>
          </a:r>
          <a:r>
            <a:rPr lang="en-US" altLang="ja-JP" sz="1100">
              <a:solidFill>
                <a:schemeClr val="dk1"/>
              </a:solidFill>
              <a:effectLst/>
              <a:latin typeface="+mn-lt"/>
              <a:ea typeface="+mn-ea"/>
              <a:cs typeface="+mn-cs"/>
            </a:rPr>
            <a:t>422</a:t>
          </a:r>
          <a:r>
            <a:rPr lang="ja-JP" altLang="ja-JP" sz="1100">
              <a:solidFill>
                <a:schemeClr val="dk1"/>
              </a:solidFill>
              <a:effectLst/>
              <a:latin typeface="+mn-lt"/>
              <a:ea typeface="+mn-ea"/>
              <a:cs typeface="+mn-cs"/>
            </a:rPr>
            <a:t>百万円積み立てたことにより増加</a:t>
          </a:r>
          <a:endParaRPr lang="ja-JP" altLang="ja-JP" sz="1400">
            <a:effectLst/>
          </a:endParaRPr>
        </a:p>
        <a:p>
          <a:r>
            <a:rPr kumimoji="1" lang="ja-JP" altLang="ja-JP" sz="1100">
              <a:solidFill>
                <a:schemeClr val="dk1"/>
              </a:solidFill>
              <a:effectLst/>
              <a:latin typeface="+mn-lt"/>
              <a:ea typeface="+mn-ea"/>
              <a:cs typeface="+mn-cs"/>
            </a:rPr>
            <a:t>・糸満市人材育成基金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年度に１０百万円を積み立てたことによる増加。</a:t>
          </a:r>
          <a:endParaRPr lang="ja-JP" altLang="ja-JP" sz="1400">
            <a:effectLst/>
          </a:endParaRPr>
        </a:p>
        <a:p>
          <a:r>
            <a:rPr kumimoji="1" lang="ja-JP" altLang="ja-JP" sz="1100">
              <a:solidFill>
                <a:schemeClr val="dk1"/>
              </a:solidFill>
              <a:effectLst/>
              <a:latin typeface="+mn-lt"/>
              <a:ea typeface="+mn-ea"/>
              <a:cs typeface="+mn-cs"/>
            </a:rPr>
            <a:t>・糸満市福祉振興基金　　　：</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千円の増加。令和４年度に国債を購入した際の差益を積み立てたことによる増加。</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年度に糸満市民会館建設基金を廃止し、</a:t>
          </a:r>
          <a:r>
            <a:rPr lang="en-US" altLang="ja-JP" sz="1100">
              <a:solidFill>
                <a:schemeClr val="dk1"/>
              </a:solidFill>
              <a:effectLst/>
              <a:latin typeface="+mn-lt"/>
              <a:ea typeface="+mn-ea"/>
              <a:cs typeface="+mn-cs"/>
            </a:rPr>
            <a:t>246,295</a:t>
          </a:r>
          <a:r>
            <a:rPr lang="ja-JP" altLang="ja-JP" sz="1100">
              <a:solidFill>
                <a:schemeClr val="dk1"/>
              </a:solidFill>
              <a:effectLst/>
              <a:latin typeface="+mn-lt"/>
              <a:ea typeface="+mn-ea"/>
              <a:cs typeface="+mn-cs"/>
            </a:rPr>
            <a:t>千円を糸満市観光文化交流拠点施設基金へ積み立てたことによる増加。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・糸満市公共施設整備基金　：各公共施設における更新に備え、極力現在の基金残高の維持に努める。</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毎年度、糸満市ふるさと応援寄附金を全額積み立て、寄附者の意向が反映されるような事業に充当する。また、糸満市ふるさと応援寄附金に同調して増加するふるさと応援寄附制度推進事業費の一部に充てる。</a:t>
          </a:r>
          <a:endParaRPr lang="ja-JP" altLang="ja-JP" sz="1400">
            <a:effectLst/>
          </a:endParaRPr>
        </a:p>
        <a:p>
          <a:r>
            <a:rPr kumimoji="1" lang="ja-JP" altLang="ja-JP" sz="1100">
              <a:solidFill>
                <a:schemeClr val="dk1"/>
              </a:solidFill>
              <a:effectLst/>
              <a:latin typeface="+mn-lt"/>
              <a:ea typeface="+mn-ea"/>
              <a:cs typeface="+mn-cs"/>
            </a:rPr>
            <a:t>・糸満市人材育成基金　　　</a:t>
          </a:r>
          <a:r>
            <a:rPr lang="ja-JP" altLang="ja-JP" sz="1100">
              <a:solidFill>
                <a:schemeClr val="dk1"/>
              </a:solidFill>
              <a:effectLst/>
              <a:latin typeface="+mn-lt"/>
              <a:ea typeface="+mn-ea"/>
              <a:cs typeface="+mn-cs"/>
            </a:rPr>
            <a:t>国債等の利率が増加傾向にあることから、基金の積み立てにより増額した基金を原資とした債券等の購入を行う。その運用益と寄附金を事業費として活用していく。</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積立てた基金のうち、</a:t>
          </a:r>
          <a:r>
            <a:rPr lang="en-US" altLang="ja-JP" sz="1100">
              <a:solidFill>
                <a:schemeClr val="dk1"/>
              </a:solidFill>
              <a:effectLst/>
              <a:latin typeface="+mn-lt"/>
              <a:ea typeface="+mn-ea"/>
              <a:cs typeface="+mn-cs"/>
            </a:rPr>
            <a:t>35,000</a:t>
          </a:r>
          <a:r>
            <a:rPr lang="ja-JP" altLang="ja-JP" sz="1100">
              <a:solidFill>
                <a:schemeClr val="dk1"/>
              </a:solidFill>
              <a:effectLst/>
              <a:latin typeface="+mn-lt"/>
              <a:ea typeface="+mn-ea"/>
              <a:cs typeface="+mn-cs"/>
            </a:rPr>
            <a:t>千円を糸満市文化協会へ、</a:t>
          </a:r>
          <a:r>
            <a:rPr lang="en-US" altLang="ja-JP" sz="1100">
              <a:solidFill>
                <a:schemeClr val="dk1"/>
              </a:solidFill>
              <a:effectLst/>
              <a:latin typeface="+mn-lt"/>
              <a:ea typeface="+mn-ea"/>
              <a:cs typeface="+mn-cs"/>
            </a:rPr>
            <a:t>5,000</a:t>
          </a:r>
          <a:r>
            <a:rPr lang="ja-JP" altLang="ja-JP" sz="1100">
              <a:solidFill>
                <a:schemeClr val="dk1"/>
              </a:solidFill>
              <a:effectLst/>
              <a:latin typeface="+mn-lt"/>
              <a:ea typeface="+mn-ea"/>
              <a:cs typeface="+mn-cs"/>
            </a:rPr>
            <a:t>千円を教育関係事業へ、</a:t>
          </a:r>
          <a:r>
            <a:rPr lang="en-US" altLang="ja-JP" sz="1100">
              <a:solidFill>
                <a:schemeClr val="dk1"/>
              </a:solidFill>
              <a:effectLst/>
              <a:latin typeface="+mn-lt"/>
              <a:ea typeface="+mn-ea"/>
              <a:cs typeface="+mn-cs"/>
            </a:rPr>
            <a:t>15,000</a:t>
          </a:r>
          <a:r>
            <a:rPr lang="ja-JP" altLang="ja-JP" sz="1100">
              <a:solidFill>
                <a:schemeClr val="dk1"/>
              </a:solidFill>
              <a:effectLst/>
              <a:latin typeface="+mn-lt"/>
              <a:ea typeface="+mn-ea"/>
              <a:cs typeface="+mn-cs"/>
            </a:rPr>
            <a:t>千円を糸満市観光文化交流拠点施設使用料への補助金として活用していく。残額については当該施設の修繕など維持管理費の不足分に充当していく。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決算剰余金のうち</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百万円を積み立て、取崩額</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百万円だったため、差額</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41649E-C7B7-4D1F-B311-754E16E8C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A4129F-4D4E-4032-B8B5-5E425E54C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C649E2-7ACC-427B-95A6-783206AD19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35C7175-7DC7-45D7-880D-CED5E1970D0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BDF8BD-E70E-4A39-AA0A-0581CD5C38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26826DB-F685-4AA5-B3AB-E372B710259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65DCB7-32B5-4D5B-B327-419A9D6574D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0ABFFA-EF57-4480-9406-1750CA52F8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6E9A10-29EE-4E13-95CA-1545126962A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811EBA-CCA9-429A-8E20-5D4ABB607D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E535B29-430A-4D8C-98D7-654EAB3A01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CBDC97-7B8A-4F55-9AEE-7B2881389D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BCF8EF-D00E-4401-A167-EA01F86BDA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516C38-7016-433E-A7F3-078031089CC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C131E1-974A-4C3B-98EF-EE1FBD604BA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D94647-D5FE-4067-82D8-601578F6D5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ACCA7D-AE0E-41DE-AF55-A3FA912B3F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A035185-559D-413D-A52D-75D1229F78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0FAD66-6EDC-4CF9-A156-8EDC8A70F9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1B32A9-57A2-447C-A22C-9186B26DA3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8FDAF6-2341-47E7-895E-3060741B89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593444-5586-4281-A517-458F4F60AEF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12A391-C215-49BF-8CBD-EB12CFD416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536BBC-148F-452A-BEC4-ADD55C58B2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DC90224-E023-4B85-AED0-087B293B43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60213D2-9B8B-4695-A1A9-442F852735B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39F2FA-2675-4480-86EC-1E1A77BA18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07A687-AC6D-4FC7-BD86-679737140E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DFD5E0-0A8F-47F1-B620-2992BC9807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B181AA-448A-47C9-953F-CB1CBEA0E4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5DB8CA6-11FE-4169-A809-BB4C2A4E44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6F88472-B43F-4664-8BE8-AE8217FEA13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3E0B6B9-EAE3-498C-8647-C6CCBCF966B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A8B437C-BA6C-432C-8067-8C90831BC1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F58CBC6-C12E-4CCC-BC0B-7807C85D42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ADB3B8-2042-45FC-A729-D13E2D5B16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100749D-01E5-4B5C-9B1A-9CA4D92C6E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C21171-6A09-4F4D-A8FD-BBF1E443F7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881BE9-4841-46EB-AB40-F9FFB191B38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711B93D-41E0-416F-BDA7-53AFF924C06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639537C-7FC9-4017-944C-35FCBA50C9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B68A81A-DD9F-42D6-BC99-4426DEB5F1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A02833F-40BC-4838-A097-337E744345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4E338AF-9EB4-45DE-9764-2445EAD2A3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B0D11A-6245-4BAC-B275-BDE0CF1E862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22A990-23D0-4DE2-A1BE-7A92E093710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F1CE68E-A7EA-4407-A7FD-19E709B945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有形固定資産減価償却率は</a:t>
          </a:r>
          <a:r>
            <a:rPr kumimoji="1" lang="en-US" altLang="ja-JP" sz="1000">
              <a:solidFill>
                <a:sysClr val="windowText" lastClr="000000"/>
              </a:solidFill>
              <a:effectLst/>
              <a:latin typeface="+mn-lt"/>
              <a:ea typeface="+mn-ea"/>
              <a:cs typeface="+mn-cs"/>
            </a:rPr>
            <a:t>R03</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53.6</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R04</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55.3</a:t>
          </a:r>
          <a:r>
            <a:rPr kumimoji="1" lang="ja-JP" altLang="ja-JP" sz="1000">
              <a:solidFill>
                <a:sysClr val="windowText" lastClr="000000"/>
              </a:solidFill>
              <a:effectLst/>
              <a:latin typeface="+mn-lt"/>
              <a:ea typeface="+mn-ea"/>
              <a:cs typeface="+mn-cs"/>
            </a:rPr>
            <a:t>％であ</a:t>
          </a:r>
          <a:r>
            <a:rPr kumimoji="1" lang="ja-JP" altLang="en-US" sz="1000">
              <a:solidFill>
                <a:sysClr val="windowText" lastClr="000000"/>
              </a:solidFill>
              <a:effectLst/>
              <a:latin typeface="+mn-lt"/>
              <a:ea typeface="+mn-ea"/>
              <a:cs typeface="+mn-cs"/>
            </a:rPr>
            <a:t>る。</a:t>
          </a:r>
          <a:r>
            <a:rPr kumimoji="1" lang="ja-JP" altLang="ja-JP" sz="1000">
              <a:solidFill>
                <a:sysClr val="windowText" lastClr="000000"/>
              </a:solidFill>
              <a:effectLst/>
              <a:latin typeface="+mn-lt"/>
              <a:ea typeface="+mn-ea"/>
              <a:cs typeface="+mn-cs"/>
            </a:rPr>
            <a:t>全国平均・類似団体平均より低いが、県内平均より高い水準となって</a:t>
          </a:r>
          <a:r>
            <a:rPr kumimoji="1" lang="ja-JP" altLang="en-US" sz="1000">
              <a:solidFill>
                <a:sysClr val="windowText" lastClr="000000"/>
              </a:solidFill>
              <a:effectLst/>
              <a:latin typeface="+mn-lt"/>
              <a:ea typeface="+mn-ea"/>
              <a:cs typeface="+mn-cs"/>
            </a:rPr>
            <a:t>おり、新規資産取得＜既存資産償却が主な要因と考えられる。今後は</a:t>
          </a:r>
          <a:r>
            <a:rPr kumimoji="1" lang="ja-JP" altLang="ja-JP" sz="1000">
              <a:solidFill>
                <a:sysClr val="windowText" lastClr="000000"/>
              </a:solidFill>
              <a:effectLst/>
              <a:latin typeface="+mn-lt"/>
              <a:ea typeface="+mn-ea"/>
              <a:cs typeface="+mn-cs"/>
            </a:rPr>
            <a:t>市内教育施設</a:t>
          </a:r>
          <a:r>
            <a:rPr kumimoji="1" lang="ja-JP" altLang="en-US" sz="1000">
              <a:solidFill>
                <a:sysClr val="windowText" lastClr="000000"/>
              </a:solidFill>
              <a:effectLst/>
              <a:latin typeface="+mn-lt"/>
              <a:ea typeface="+mn-ea"/>
              <a:cs typeface="+mn-cs"/>
            </a:rPr>
            <a:t>や</a:t>
          </a:r>
          <a:r>
            <a:rPr kumimoji="1" lang="ja-JP" altLang="ja-JP" sz="1000">
              <a:solidFill>
                <a:sysClr val="windowText" lastClr="000000"/>
              </a:solidFill>
              <a:effectLst/>
              <a:latin typeface="+mn-lt"/>
              <a:ea typeface="+mn-ea"/>
              <a:cs typeface="+mn-cs"/>
            </a:rPr>
            <a:t>スポーツ観光交流拠点施設（屋内運動場）といった大規模施設の建設を控えている</a:t>
          </a:r>
          <a:r>
            <a:rPr kumimoji="1" lang="ja-JP" altLang="en-US" sz="1000">
              <a:solidFill>
                <a:sysClr val="windowText" lastClr="000000"/>
              </a:solidFill>
              <a:effectLst/>
              <a:latin typeface="+mn-lt"/>
              <a:ea typeface="+mn-ea"/>
              <a:cs typeface="+mn-cs"/>
            </a:rPr>
            <a:t>ことから、中長期的な視点での維持・更新費用の把握と、公共施設等総合管理計画に基づいた計画的な施設マネジメントを推進していく必要がある。</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A9F25C-09F5-4974-8E52-5E6A8DD169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32FCC2-76EA-480B-B441-4A2F106035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2581A2C-7E6D-4C85-BF70-37A12EFB443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A1E1ABF-58F2-4726-B047-D1036D474F0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348EDFB-4956-4CD7-86E6-EF1786C6130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7D85457-498B-4986-8B70-5CEE40BC3C0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8138792-F9FA-48D5-85DD-C1639CE5E92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3202580-1008-46BE-A05C-411BAAE85AE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1CCF530-E49F-42E1-9D3E-BD056ACF99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8B1AD0C-41F9-455A-9B1A-CEEF6D4ED3A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C4E26A1-5B08-4546-BA25-43C15CA14F7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89DE376-420C-4773-B609-2AC5C43AB39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A316D1E-FA64-4729-ACDB-F774DC58C55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8F59BC2-BB47-4251-9AF3-E7911D6A215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CFD16B5-DC13-4FB3-A888-76BE30C0C3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8886079-3C43-40A6-8C92-C807658991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04BE5E92-6383-4D50-BA66-62A46ECF6113}"/>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C863BE91-2998-423E-906B-E92543456707}"/>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B8139C85-FF65-477C-9163-368B70EF17DF}"/>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8DE1D4B5-8099-4FAB-AE68-95747EAC212D}"/>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903738A4-8079-475E-8547-F87C179A647E}"/>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1AA6F0D8-3EC7-4338-90C8-98225B50C48B}"/>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9F1F15BF-BA5B-4C8D-9EF1-E906A899EB0B}"/>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C3CD97DD-21EB-49D4-8144-D974A16B0921}"/>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3" name="フローチャート: 判断 72">
          <a:extLst>
            <a:ext uri="{FF2B5EF4-FFF2-40B4-BE49-F238E27FC236}">
              <a16:creationId xmlns:a16="http://schemas.microsoft.com/office/drawing/2014/main" id="{6BB90B88-AAA1-4DE7-AE15-5472D877683F}"/>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B70D63F2-1F88-4BAE-B4E3-78C158E1A954}"/>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75" name="フローチャート: 判断 74">
          <a:extLst>
            <a:ext uri="{FF2B5EF4-FFF2-40B4-BE49-F238E27FC236}">
              <a16:creationId xmlns:a16="http://schemas.microsoft.com/office/drawing/2014/main" id="{F604CF17-3F98-4D1A-82B8-955EFF3087D2}"/>
            </a:ext>
          </a:extLst>
        </xdr:cNvPr>
        <xdr:cNvSpPr/>
      </xdr:nvSpPr>
      <xdr:spPr>
        <a:xfrm>
          <a:off x="1714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71FAD7-898E-4011-818E-969FA5539A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9BDA0F-00D9-4F9A-AA0C-DB1E00929C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2065CDB-4EBE-4E73-81B6-5599DFA326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E18468-359C-404C-9B05-7051381F16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FEDABB6-BEA7-4E8D-90F9-67FD7FADFF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69003</xdr:rowOff>
    </xdr:from>
    <xdr:to>
      <xdr:col>23</xdr:col>
      <xdr:colOff>136525</xdr:colOff>
      <xdr:row>29</xdr:row>
      <xdr:rowOff>170603</xdr:rowOff>
    </xdr:to>
    <xdr:sp macro="" textlink="">
      <xdr:nvSpPr>
        <xdr:cNvPr id="81" name="楕円 80">
          <a:extLst>
            <a:ext uri="{FF2B5EF4-FFF2-40B4-BE49-F238E27FC236}">
              <a16:creationId xmlns:a16="http://schemas.microsoft.com/office/drawing/2014/main" id="{D38A0CF3-1115-4451-9C48-E2BC09795A5A}"/>
            </a:ext>
          </a:extLst>
        </xdr:cNvPr>
        <xdr:cNvSpPr/>
      </xdr:nvSpPr>
      <xdr:spPr>
        <a:xfrm>
          <a:off x="47117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91880</xdr:rowOff>
    </xdr:from>
    <xdr:ext cx="405111" cy="259045"/>
    <xdr:sp macro="" textlink="">
      <xdr:nvSpPr>
        <xdr:cNvPr id="82" name="有形固定資産減価償却率該当値テキスト">
          <a:extLst>
            <a:ext uri="{FF2B5EF4-FFF2-40B4-BE49-F238E27FC236}">
              <a16:creationId xmlns:a16="http://schemas.microsoft.com/office/drawing/2014/main" id="{F2F61DB8-461B-4833-967C-8C8CE9EA38EF}"/>
            </a:ext>
          </a:extLst>
        </xdr:cNvPr>
        <xdr:cNvSpPr txBox="1"/>
      </xdr:nvSpPr>
      <xdr:spPr>
        <a:xfrm>
          <a:off x="4813300" y="56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3" name="楕円 82">
          <a:extLst>
            <a:ext uri="{FF2B5EF4-FFF2-40B4-BE49-F238E27FC236}">
              <a16:creationId xmlns:a16="http://schemas.microsoft.com/office/drawing/2014/main" id="{0C1E84DE-2BFE-45A8-89AA-A9B4E20F91E2}"/>
            </a:ext>
          </a:extLst>
        </xdr:cNvPr>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119803</xdr:rowOff>
    </xdr:to>
    <xdr:cxnSp macro="">
      <xdr:nvCxnSpPr>
        <xdr:cNvPr id="84" name="直線コネクタ 83">
          <a:extLst>
            <a:ext uri="{FF2B5EF4-FFF2-40B4-BE49-F238E27FC236}">
              <a16:creationId xmlns:a16="http://schemas.microsoft.com/office/drawing/2014/main" id="{8AFBD04C-2304-470D-BF53-95C2C014453D}"/>
            </a:ext>
          </a:extLst>
        </xdr:cNvPr>
        <xdr:cNvCxnSpPr/>
      </xdr:nvCxnSpPr>
      <xdr:spPr>
        <a:xfrm>
          <a:off x="4051300" y="580220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5" name="楕円 84">
          <a:extLst>
            <a:ext uri="{FF2B5EF4-FFF2-40B4-BE49-F238E27FC236}">
              <a16:creationId xmlns:a16="http://schemas.microsoft.com/office/drawing/2014/main" id="{74EA74C8-0BE2-46DA-AAEB-1BC442084D69}"/>
            </a:ext>
          </a:extLst>
        </xdr:cNvPr>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155787</xdr:rowOff>
    </xdr:to>
    <xdr:cxnSp macro="">
      <xdr:nvCxnSpPr>
        <xdr:cNvPr id="86" name="直線コネクタ 85">
          <a:extLst>
            <a:ext uri="{FF2B5EF4-FFF2-40B4-BE49-F238E27FC236}">
              <a16:creationId xmlns:a16="http://schemas.microsoft.com/office/drawing/2014/main" id="{607218C9-3FEA-4B9E-B388-A82124FE3161}"/>
            </a:ext>
          </a:extLst>
        </xdr:cNvPr>
        <xdr:cNvCxnSpPr/>
      </xdr:nvCxnSpPr>
      <xdr:spPr>
        <a:xfrm flipV="1">
          <a:off x="3289300" y="580220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a:extLst>
            <a:ext uri="{FF2B5EF4-FFF2-40B4-BE49-F238E27FC236}">
              <a16:creationId xmlns:a16="http://schemas.microsoft.com/office/drawing/2014/main" id="{4E60724E-9B45-4ED6-BAB3-5054BA0D7B9D}"/>
            </a:ext>
          </a:extLst>
        </xdr:cNvPr>
        <xdr:cNvSpPr/>
      </xdr:nvSpPr>
      <xdr:spPr>
        <a:xfrm>
          <a:off x="2476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155787</xdr:rowOff>
    </xdr:to>
    <xdr:cxnSp macro="">
      <xdr:nvCxnSpPr>
        <xdr:cNvPr id="88" name="直線コネクタ 87">
          <a:extLst>
            <a:ext uri="{FF2B5EF4-FFF2-40B4-BE49-F238E27FC236}">
              <a16:creationId xmlns:a16="http://schemas.microsoft.com/office/drawing/2014/main" id="{638D96F7-9AD5-4D56-98F6-DCD5404C5DC1}"/>
            </a:ext>
          </a:extLst>
        </xdr:cNvPr>
        <xdr:cNvCxnSpPr/>
      </xdr:nvCxnSpPr>
      <xdr:spPr>
        <a:xfrm>
          <a:off x="2527300" y="586337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121708</xdr:rowOff>
    </xdr:from>
    <xdr:to>
      <xdr:col>7</xdr:col>
      <xdr:colOff>187325</xdr:colOff>
      <xdr:row>29</xdr:row>
      <xdr:rowOff>51858</xdr:rowOff>
    </xdr:to>
    <xdr:sp macro="" textlink="">
      <xdr:nvSpPr>
        <xdr:cNvPr id="89" name="楕円 88">
          <a:extLst>
            <a:ext uri="{FF2B5EF4-FFF2-40B4-BE49-F238E27FC236}">
              <a16:creationId xmlns:a16="http://schemas.microsoft.com/office/drawing/2014/main" id="{D3416ED2-9884-4ED1-9EAF-A1918DA27F17}"/>
            </a:ext>
          </a:extLst>
        </xdr:cNvPr>
        <xdr:cNvSpPr/>
      </xdr:nvSpPr>
      <xdr:spPr>
        <a:xfrm>
          <a:off x="1714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1058</xdr:rowOff>
    </xdr:from>
    <xdr:to>
      <xdr:col>11</xdr:col>
      <xdr:colOff>136525</xdr:colOff>
      <xdr:row>29</xdr:row>
      <xdr:rowOff>119803</xdr:rowOff>
    </xdr:to>
    <xdr:cxnSp macro="">
      <xdr:nvCxnSpPr>
        <xdr:cNvPr id="90" name="直線コネクタ 89">
          <a:extLst>
            <a:ext uri="{FF2B5EF4-FFF2-40B4-BE49-F238E27FC236}">
              <a16:creationId xmlns:a16="http://schemas.microsoft.com/office/drawing/2014/main" id="{500AB95E-3CD8-40B3-BF54-123E41CB57D9}"/>
            </a:ext>
          </a:extLst>
        </xdr:cNvPr>
        <xdr:cNvCxnSpPr/>
      </xdr:nvCxnSpPr>
      <xdr:spPr>
        <a:xfrm>
          <a:off x="1765300" y="574463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BF3BE758-2F93-4C96-99EC-862CC948385C}"/>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a:extLst>
            <a:ext uri="{FF2B5EF4-FFF2-40B4-BE49-F238E27FC236}">
              <a16:creationId xmlns:a16="http://schemas.microsoft.com/office/drawing/2014/main" id="{30D24E11-36DA-4612-9F76-E165FED9DB12}"/>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3" name="n_3aveValue有形固定資産減価償却率">
          <a:extLst>
            <a:ext uri="{FF2B5EF4-FFF2-40B4-BE49-F238E27FC236}">
              <a16:creationId xmlns:a16="http://schemas.microsoft.com/office/drawing/2014/main" id="{2DC65E7E-2B01-41C9-B0E3-599CC297A7C6}"/>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4" name="n_4aveValue有形固定資産減価償却率">
          <a:extLst>
            <a:ext uri="{FF2B5EF4-FFF2-40B4-BE49-F238E27FC236}">
              <a16:creationId xmlns:a16="http://schemas.microsoft.com/office/drawing/2014/main" id="{CDDA6D98-15B1-45DB-AC80-6736823FED07}"/>
            </a:ext>
          </a:extLst>
        </xdr:cNvPr>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95" name="n_1mainValue有形固定資産減価償却率">
          <a:extLst>
            <a:ext uri="{FF2B5EF4-FFF2-40B4-BE49-F238E27FC236}">
              <a16:creationId xmlns:a16="http://schemas.microsoft.com/office/drawing/2014/main" id="{35E476AA-E40B-4E0E-862C-67A51BA5372E}"/>
            </a:ext>
          </a:extLst>
        </xdr:cNvPr>
        <xdr:cNvSpPr txBox="1"/>
      </xdr:nvSpPr>
      <xdr:spPr>
        <a:xfrm>
          <a:off x="38360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6" name="n_2mainValue有形固定資産減価償却率">
          <a:extLst>
            <a:ext uri="{FF2B5EF4-FFF2-40B4-BE49-F238E27FC236}">
              <a16:creationId xmlns:a16="http://schemas.microsoft.com/office/drawing/2014/main" id="{F8E5063C-6E66-46F2-928E-DA4C2C8A14C6}"/>
            </a:ext>
          </a:extLst>
        </xdr:cNvPr>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a:extLst>
            <a:ext uri="{FF2B5EF4-FFF2-40B4-BE49-F238E27FC236}">
              <a16:creationId xmlns:a16="http://schemas.microsoft.com/office/drawing/2014/main" id="{4D63F413-4470-4C18-97A6-ECA0E892E08C}"/>
            </a:ext>
          </a:extLst>
        </xdr:cNvPr>
        <xdr:cNvSpPr txBox="1"/>
      </xdr:nvSpPr>
      <xdr:spPr>
        <a:xfrm>
          <a:off x="2324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68385</xdr:rowOff>
    </xdr:from>
    <xdr:ext cx="405111" cy="259045"/>
    <xdr:sp macro="" textlink="">
      <xdr:nvSpPr>
        <xdr:cNvPr id="98" name="n_4mainValue有形固定資産減価償却率">
          <a:extLst>
            <a:ext uri="{FF2B5EF4-FFF2-40B4-BE49-F238E27FC236}">
              <a16:creationId xmlns:a16="http://schemas.microsoft.com/office/drawing/2014/main" id="{EFDFC6F9-EA36-4BEB-B356-0ABB03F87B98}"/>
            </a:ext>
          </a:extLst>
        </xdr:cNvPr>
        <xdr:cNvSpPr txBox="1"/>
      </xdr:nvSpPr>
      <xdr:spPr>
        <a:xfrm>
          <a:off x="1562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F143334-EB54-4CEA-B27E-B7A5235535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4CC8E35-CF81-4918-BA0D-3923E99845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04E0DCA-1C33-4533-8CDB-CE1BE30563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FDF4A72-8BC4-4355-A1C3-BCE4CE0FC7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6B9EEBA-A8F4-4786-AFF4-5E7B554070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2386296-3918-46D3-B077-2284E98452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9C17136-07BB-492A-9A43-A6B0485B5A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CDED4C-E1DB-4DE8-B020-46ACAEBCE5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4B84416-6B71-47BC-8A5A-E8C8A5AD79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55902C1-0804-4E9B-87E3-4ADF72DF05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61C2B5C-27A2-403B-8C7D-55D41EB30CA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DB5A97B-4178-4769-B9BF-2B5326B5AA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BE7F9DE-2CD7-4666-9451-F17FC50433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債務償還比率は、</a:t>
          </a:r>
          <a:r>
            <a:rPr kumimoji="1" lang="ja-JP" altLang="en-US" sz="1100">
              <a:solidFill>
                <a:sysClr val="windowText" lastClr="000000"/>
              </a:solidFill>
              <a:effectLst/>
              <a:latin typeface="+mn-lt"/>
              <a:ea typeface="+mn-ea"/>
              <a:cs typeface="+mn-cs"/>
            </a:rPr>
            <a:t>全国平均・</a:t>
          </a:r>
          <a:r>
            <a:rPr kumimoji="1" lang="ja-JP" altLang="ja-JP" sz="1100">
              <a:solidFill>
                <a:sysClr val="windowText" lastClr="000000"/>
              </a:solidFill>
              <a:effectLst/>
              <a:latin typeface="+mn-lt"/>
              <a:ea typeface="+mn-ea"/>
              <a:cs typeface="+mn-cs"/>
            </a:rPr>
            <a:t>類似団体平均より低い</a:t>
          </a:r>
          <a:r>
            <a:rPr kumimoji="1" lang="ja-JP" altLang="en-US" sz="1100">
              <a:solidFill>
                <a:sysClr val="windowText" lastClr="000000"/>
              </a:solidFill>
              <a:effectLst/>
              <a:latin typeface="+mn-lt"/>
              <a:ea typeface="+mn-ea"/>
              <a:cs typeface="+mn-cs"/>
            </a:rPr>
            <a:t>が、県内平均よりは高い</a:t>
          </a:r>
          <a:r>
            <a:rPr kumimoji="1" lang="ja-JP" altLang="ja-JP" sz="1100">
              <a:solidFill>
                <a:sysClr val="windowText" lastClr="000000"/>
              </a:solidFill>
              <a:effectLst/>
              <a:latin typeface="+mn-lt"/>
              <a:ea typeface="+mn-ea"/>
              <a:cs typeface="+mn-cs"/>
            </a:rPr>
            <a:t>水準となって</a:t>
          </a:r>
          <a:r>
            <a:rPr kumimoji="1" lang="ja-JP" altLang="en-US" sz="1100">
              <a:solidFill>
                <a:sysClr val="windowText" lastClr="000000"/>
              </a:solidFill>
              <a:effectLst/>
              <a:latin typeface="+mn-lt"/>
              <a:ea typeface="+mn-ea"/>
              <a:cs typeface="+mn-cs"/>
            </a:rPr>
            <a:t>おり、公債費（元利償還金）の増、普通交付税及び臨時財政対策債の減により標準財政規模が減となったことなどにより増加</a:t>
          </a:r>
          <a:r>
            <a:rPr kumimoji="1" lang="ja-JP" altLang="ja-JP" sz="1100" strike="noStrike" baseline="0">
              <a:solidFill>
                <a:sysClr val="windowText" lastClr="000000"/>
              </a:solidFill>
              <a:effectLst/>
              <a:latin typeface="+mn-lt"/>
              <a:ea typeface="+mn-ea"/>
              <a:cs typeface="+mn-cs"/>
            </a:rPr>
            <a:t>傾向にあ</a:t>
          </a:r>
          <a:r>
            <a:rPr kumimoji="1" lang="ja-JP" altLang="en-US" sz="1100" strike="noStrike" baseline="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は、大規模施設整備を控えているため、高率補助事業を活用して起債を抑えつつ、</a:t>
          </a:r>
          <a:r>
            <a:rPr kumimoji="1" lang="ja-JP" altLang="ja-JP" sz="1100">
              <a:solidFill>
                <a:sysClr val="windowText" lastClr="000000"/>
              </a:solidFill>
              <a:effectLst/>
              <a:latin typeface="+mn-lt"/>
              <a:ea typeface="+mn-ea"/>
              <a:cs typeface="+mn-cs"/>
            </a:rPr>
            <a:t>計画的に基金積立をし安定的財政運営に取り組んでいく。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F3F4AD0-28EA-4FBF-A673-B7D844F78A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1C46420-1923-4EBE-AD88-2D4B4AB256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BE75E65-7437-4704-AE1F-1F66918B37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8287A34-9757-4559-BA1F-B47DEE1A89A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2DD5A12-B0F2-4B43-A5E3-A1304DC4753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A1F2A55-0C16-47E9-92F3-72E1610FB28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C3F3D0B-0AB4-4B64-B497-C0089125FAD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1956695-2ED4-4E5B-BA91-4DD487B3BB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9108284-5066-48A2-A212-03BFAA4302C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A0AB67C-8008-4261-8614-BDD24AA0A2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20129DC-B400-4FD6-AF68-D69718F3749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3BD7EED-A8BC-4B9B-A9AC-513BDBD86BA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A9506B0-B671-41C9-A244-ACAC7EC8FDF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52CCD28-1C7A-4FF7-95A8-FCAF215483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45FD524-F83C-407A-9C36-9DAA32B349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BD116A19-AE7C-4D3E-9E0D-188246D29275}"/>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26037048-7F77-4B19-9A0D-08E0142B3454}"/>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1A571E74-DD66-435D-AA31-AA3F2ACC703E}"/>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0FB8F87-C929-4AD3-9D6F-40AD6985AB2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3806F34-EC32-4FB5-B4EE-DC2ABDBED3C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2" name="債務償還比率平均値テキスト">
          <a:extLst>
            <a:ext uri="{FF2B5EF4-FFF2-40B4-BE49-F238E27FC236}">
              <a16:creationId xmlns:a16="http://schemas.microsoft.com/office/drawing/2014/main" id="{2510D110-CC94-409F-B340-9B00F2947D06}"/>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CFD46266-DAC7-4E6F-AFE3-94D7224E5729}"/>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6EE1180D-9BA8-440A-9ADB-69CA38A76F49}"/>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5" name="フローチャート: 判断 134">
          <a:extLst>
            <a:ext uri="{FF2B5EF4-FFF2-40B4-BE49-F238E27FC236}">
              <a16:creationId xmlns:a16="http://schemas.microsoft.com/office/drawing/2014/main" id="{05C28AFA-EB94-4818-814E-7439F7D8A4C0}"/>
            </a:ext>
          </a:extLst>
        </xdr:cNvPr>
        <xdr:cNvSpPr/>
      </xdr:nvSpPr>
      <xdr:spPr>
        <a:xfrm>
          <a:off x="13271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36" name="フローチャート: 判断 135">
          <a:extLst>
            <a:ext uri="{FF2B5EF4-FFF2-40B4-BE49-F238E27FC236}">
              <a16:creationId xmlns:a16="http://schemas.microsoft.com/office/drawing/2014/main" id="{8779C4E0-1D9E-4DA4-8F9D-C993649C2E81}"/>
            </a:ext>
          </a:extLst>
        </xdr:cNvPr>
        <xdr:cNvSpPr/>
      </xdr:nvSpPr>
      <xdr:spPr>
        <a:xfrm>
          <a:off x="12509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37" name="フローチャート: 判断 136">
          <a:extLst>
            <a:ext uri="{FF2B5EF4-FFF2-40B4-BE49-F238E27FC236}">
              <a16:creationId xmlns:a16="http://schemas.microsoft.com/office/drawing/2014/main" id="{E40FFF8F-D8DA-4862-A618-A539C6BA92F6}"/>
            </a:ext>
          </a:extLst>
        </xdr:cNvPr>
        <xdr:cNvSpPr/>
      </xdr:nvSpPr>
      <xdr:spPr>
        <a:xfrm>
          <a:off x="11747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252EED4-9AFB-4427-A5D8-26E34E0075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7053121-318A-4D1E-A2CB-5B1E0A2CE2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2F6FF23-B28B-448A-9D19-744230A8B9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CB57F3D-4FDB-42CA-B9DD-64A9DDB2F0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0289D60-BF8A-42FF-8D02-B29CC7F27AB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78479</xdr:rowOff>
    </xdr:from>
    <xdr:to>
      <xdr:col>76</xdr:col>
      <xdr:colOff>73025</xdr:colOff>
      <xdr:row>30</xdr:row>
      <xdr:rowOff>8629</xdr:rowOff>
    </xdr:to>
    <xdr:sp macro="" textlink="">
      <xdr:nvSpPr>
        <xdr:cNvPr id="143" name="楕円 142">
          <a:extLst>
            <a:ext uri="{FF2B5EF4-FFF2-40B4-BE49-F238E27FC236}">
              <a16:creationId xmlns:a16="http://schemas.microsoft.com/office/drawing/2014/main" id="{9BE598CA-2052-4E6C-A782-2D3E4CA2AAB0}"/>
            </a:ext>
          </a:extLst>
        </xdr:cNvPr>
        <xdr:cNvSpPr/>
      </xdr:nvSpPr>
      <xdr:spPr>
        <a:xfrm>
          <a:off x="14744700" y="58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101356</xdr:rowOff>
    </xdr:from>
    <xdr:ext cx="469744" cy="259045"/>
    <xdr:sp macro="" textlink="">
      <xdr:nvSpPr>
        <xdr:cNvPr id="144" name="債務償還比率該当値テキスト">
          <a:extLst>
            <a:ext uri="{FF2B5EF4-FFF2-40B4-BE49-F238E27FC236}">
              <a16:creationId xmlns:a16="http://schemas.microsoft.com/office/drawing/2014/main" id="{43B5C797-E9DA-4124-98DD-20E627EBAACD}"/>
            </a:ext>
          </a:extLst>
        </xdr:cNvPr>
        <xdr:cNvSpPr txBox="1"/>
      </xdr:nvSpPr>
      <xdr:spPr>
        <a:xfrm>
          <a:off x="14846300" y="567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14549</xdr:rowOff>
    </xdr:from>
    <xdr:to>
      <xdr:col>72</xdr:col>
      <xdr:colOff>123825</xdr:colOff>
      <xdr:row>29</xdr:row>
      <xdr:rowOff>116149</xdr:rowOff>
    </xdr:to>
    <xdr:sp macro="" textlink="">
      <xdr:nvSpPr>
        <xdr:cNvPr id="145" name="楕円 144">
          <a:extLst>
            <a:ext uri="{FF2B5EF4-FFF2-40B4-BE49-F238E27FC236}">
              <a16:creationId xmlns:a16="http://schemas.microsoft.com/office/drawing/2014/main" id="{0F4D7946-F45C-4530-A953-9C9BB93CA148}"/>
            </a:ext>
          </a:extLst>
        </xdr:cNvPr>
        <xdr:cNvSpPr/>
      </xdr:nvSpPr>
      <xdr:spPr>
        <a:xfrm>
          <a:off x="14033500" y="57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65349</xdr:rowOff>
    </xdr:from>
    <xdr:to>
      <xdr:col>76</xdr:col>
      <xdr:colOff>22225</xdr:colOff>
      <xdr:row>29</xdr:row>
      <xdr:rowOff>129279</xdr:rowOff>
    </xdr:to>
    <xdr:cxnSp macro="">
      <xdr:nvCxnSpPr>
        <xdr:cNvPr id="146" name="直線コネクタ 145">
          <a:extLst>
            <a:ext uri="{FF2B5EF4-FFF2-40B4-BE49-F238E27FC236}">
              <a16:creationId xmlns:a16="http://schemas.microsoft.com/office/drawing/2014/main" id="{048B86E8-7889-47F6-8694-45CAE32A55D3}"/>
            </a:ext>
          </a:extLst>
        </xdr:cNvPr>
        <xdr:cNvCxnSpPr/>
      </xdr:nvCxnSpPr>
      <xdr:spPr>
        <a:xfrm>
          <a:off x="14084300" y="5808924"/>
          <a:ext cx="711200" cy="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124658</xdr:rowOff>
    </xdr:from>
    <xdr:to>
      <xdr:col>68</xdr:col>
      <xdr:colOff>123825</xdr:colOff>
      <xdr:row>30</xdr:row>
      <xdr:rowOff>54808</xdr:rowOff>
    </xdr:to>
    <xdr:sp macro="" textlink="">
      <xdr:nvSpPr>
        <xdr:cNvPr id="147" name="楕円 146">
          <a:extLst>
            <a:ext uri="{FF2B5EF4-FFF2-40B4-BE49-F238E27FC236}">
              <a16:creationId xmlns:a16="http://schemas.microsoft.com/office/drawing/2014/main" id="{07B8A2C6-3EA5-4292-AC74-672E293FC529}"/>
            </a:ext>
          </a:extLst>
        </xdr:cNvPr>
        <xdr:cNvSpPr/>
      </xdr:nvSpPr>
      <xdr:spPr>
        <a:xfrm>
          <a:off x="13271500" y="58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65349</xdr:rowOff>
    </xdr:from>
    <xdr:to>
      <xdr:col>72</xdr:col>
      <xdr:colOff>73025</xdr:colOff>
      <xdr:row>30</xdr:row>
      <xdr:rowOff>4008</xdr:rowOff>
    </xdr:to>
    <xdr:cxnSp macro="">
      <xdr:nvCxnSpPr>
        <xdr:cNvPr id="148" name="直線コネクタ 147">
          <a:extLst>
            <a:ext uri="{FF2B5EF4-FFF2-40B4-BE49-F238E27FC236}">
              <a16:creationId xmlns:a16="http://schemas.microsoft.com/office/drawing/2014/main" id="{660A4CFF-815E-47E2-A20C-3A2C73B19BD0}"/>
            </a:ext>
          </a:extLst>
        </xdr:cNvPr>
        <xdr:cNvCxnSpPr/>
      </xdr:nvCxnSpPr>
      <xdr:spPr>
        <a:xfrm flipV="1">
          <a:off x="13322300" y="5808924"/>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31292</xdr:rowOff>
    </xdr:from>
    <xdr:to>
      <xdr:col>64</xdr:col>
      <xdr:colOff>123825</xdr:colOff>
      <xdr:row>30</xdr:row>
      <xdr:rowOff>132892</xdr:rowOff>
    </xdr:to>
    <xdr:sp macro="" textlink="">
      <xdr:nvSpPr>
        <xdr:cNvPr id="149" name="楕円 148">
          <a:extLst>
            <a:ext uri="{FF2B5EF4-FFF2-40B4-BE49-F238E27FC236}">
              <a16:creationId xmlns:a16="http://schemas.microsoft.com/office/drawing/2014/main" id="{EAAEFCA1-FD2C-410B-BD75-9C592DFC3B7B}"/>
            </a:ext>
          </a:extLst>
        </xdr:cNvPr>
        <xdr:cNvSpPr/>
      </xdr:nvSpPr>
      <xdr:spPr>
        <a:xfrm>
          <a:off x="12509500" y="5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4008</xdr:rowOff>
    </xdr:from>
    <xdr:to>
      <xdr:col>68</xdr:col>
      <xdr:colOff>73025</xdr:colOff>
      <xdr:row>30</xdr:row>
      <xdr:rowOff>82092</xdr:rowOff>
    </xdr:to>
    <xdr:cxnSp macro="">
      <xdr:nvCxnSpPr>
        <xdr:cNvPr id="150" name="直線コネクタ 149">
          <a:extLst>
            <a:ext uri="{FF2B5EF4-FFF2-40B4-BE49-F238E27FC236}">
              <a16:creationId xmlns:a16="http://schemas.microsoft.com/office/drawing/2014/main" id="{E994B697-65E3-4D89-A4C9-28DDACCE077E}"/>
            </a:ext>
          </a:extLst>
        </xdr:cNvPr>
        <xdr:cNvCxnSpPr/>
      </xdr:nvCxnSpPr>
      <xdr:spPr>
        <a:xfrm flipV="1">
          <a:off x="12560300" y="5919033"/>
          <a:ext cx="762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776</xdr:rowOff>
    </xdr:from>
    <xdr:to>
      <xdr:col>60</xdr:col>
      <xdr:colOff>123825</xdr:colOff>
      <xdr:row>31</xdr:row>
      <xdr:rowOff>102376</xdr:rowOff>
    </xdr:to>
    <xdr:sp macro="" textlink="">
      <xdr:nvSpPr>
        <xdr:cNvPr id="151" name="楕円 150">
          <a:extLst>
            <a:ext uri="{FF2B5EF4-FFF2-40B4-BE49-F238E27FC236}">
              <a16:creationId xmlns:a16="http://schemas.microsoft.com/office/drawing/2014/main" id="{58314C8A-9D7C-401E-BFDB-9A930345FF3D}"/>
            </a:ext>
          </a:extLst>
        </xdr:cNvPr>
        <xdr:cNvSpPr/>
      </xdr:nvSpPr>
      <xdr:spPr>
        <a:xfrm>
          <a:off x="11747500" y="6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82092</xdr:rowOff>
    </xdr:from>
    <xdr:to>
      <xdr:col>64</xdr:col>
      <xdr:colOff>73025</xdr:colOff>
      <xdr:row>31</xdr:row>
      <xdr:rowOff>51576</xdr:rowOff>
    </xdr:to>
    <xdr:cxnSp macro="">
      <xdr:nvCxnSpPr>
        <xdr:cNvPr id="152" name="直線コネクタ 151">
          <a:extLst>
            <a:ext uri="{FF2B5EF4-FFF2-40B4-BE49-F238E27FC236}">
              <a16:creationId xmlns:a16="http://schemas.microsoft.com/office/drawing/2014/main" id="{0177AB53-BC6B-42ED-835B-67B43C896A8C}"/>
            </a:ext>
          </a:extLst>
        </xdr:cNvPr>
        <xdr:cNvCxnSpPr/>
      </xdr:nvCxnSpPr>
      <xdr:spPr>
        <a:xfrm flipV="1">
          <a:off x="11798300" y="5997117"/>
          <a:ext cx="762000" cy="1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53" name="n_1aveValue債務償還比率">
          <a:extLst>
            <a:ext uri="{FF2B5EF4-FFF2-40B4-BE49-F238E27FC236}">
              <a16:creationId xmlns:a16="http://schemas.microsoft.com/office/drawing/2014/main" id="{3BCE4A8C-6F7E-4E13-B75B-65077CA76B83}"/>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16139</xdr:rowOff>
    </xdr:from>
    <xdr:ext cx="469744" cy="259045"/>
    <xdr:sp macro="" textlink="">
      <xdr:nvSpPr>
        <xdr:cNvPr id="154" name="n_2aveValue債務償還比率">
          <a:extLst>
            <a:ext uri="{FF2B5EF4-FFF2-40B4-BE49-F238E27FC236}">
              <a16:creationId xmlns:a16="http://schemas.microsoft.com/office/drawing/2014/main" id="{6444054F-8D52-477B-825D-702856C3212B}"/>
            </a:ext>
          </a:extLst>
        </xdr:cNvPr>
        <xdr:cNvSpPr txBox="1"/>
      </xdr:nvSpPr>
      <xdr:spPr>
        <a:xfrm>
          <a:off x="13087427" y="61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32811</xdr:rowOff>
    </xdr:from>
    <xdr:ext cx="469744" cy="259045"/>
    <xdr:sp macro="" textlink="">
      <xdr:nvSpPr>
        <xdr:cNvPr id="155" name="n_3aveValue債務償還比率">
          <a:extLst>
            <a:ext uri="{FF2B5EF4-FFF2-40B4-BE49-F238E27FC236}">
              <a16:creationId xmlns:a16="http://schemas.microsoft.com/office/drawing/2014/main" id="{292A80B5-F7E9-461A-8F32-248A392E809F}"/>
            </a:ext>
          </a:extLst>
        </xdr:cNvPr>
        <xdr:cNvSpPr txBox="1"/>
      </xdr:nvSpPr>
      <xdr:spPr>
        <a:xfrm>
          <a:off x="123254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56" name="n_4aveValue債務償還比率">
          <a:extLst>
            <a:ext uri="{FF2B5EF4-FFF2-40B4-BE49-F238E27FC236}">
              <a16:creationId xmlns:a16="http://schemas.microsoft.com/office/drawing/2014/main" id="{10A4D53E-9416-4B33-BC59-7D2DADF1D239}"/>
            </a:ext>
          </a:extLst>
        </xdr:cNvPr>
        <xdr:cNvSpPr txBox="1"/>
      </xdr:nvSpPr>
      <xdr:spPr>
        <a:xfrm>
          <a:off x="11563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132676</xdr:rowOff>
    </xdr:from>
    <xdr:ext cx="469744" cy="259045"/>
    <xdr:sp macro="" textlink="">
      <xdr:nvSpPr>
        <xdr:cNvPr id="157" name="n_1mainValue債務償還比率">
          <a:extLst>
            <a:ext uri="{FF2B5EF4-FFF2-40B4-BE49-F238E27FC236}">
              <a16:creationId xmlns:a16="http://schemas.microsoft.com/office/drawing/2014/main" id="{73559EB9-014B-4C08-9ABB-ABBC690CCD21}"/>
            </a:ext>
          </a:extLst>
        </xdr:cNvPr>
        <xdr:cNvSpPr txBox="1"/>
      </xdr:nvSpPr>
      <xdr:spPr>
        <a:xfrm>
          <a:off x="13836727" y="553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71335</xdr:rowOff>
    </xdr:from>
    <xdr:ext cx="469744" cy="259045"/>
    <xdr:sp macro="" textlink="">
      <xdr:nvSpPr>
        <xdr:cNvPr id="158" name="n_2mainValue債務償還比率">
          <a:extLst>
            <a:ext uri="{FF2B5EF4-FFF2-40B4-BE49-F238E27FC236}">
              <a16:creationId xmlns:a16="http://schemas.microsoft.com/office/drawing/2014/main" id="{E34B0313-CD8A-4028-B167-4B756D1EC412}"/>
            </a:ext>
          </a:extLst>
        </xdr:cNvPr>
        <xdr:cNvSpPr txBox="1"/>
      </xdr:nvSpPr>
      <xdr:spPr>
        <a:xfrm>
          <a:off x="13087427" y="564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149419</xdr:rowOff>
    </xdr:from>
    <xdr:ext cx="469744" cy="259045"/>
    <xdr:sp macro="" textlink="">
      <xdr:nvSpPr>
        <xdr:cNvPr id="159" name="n_3mainValue債務償還比率">
          <a:extLst>
            <a:ext uri="{FF2B5EF4-FFF2-40B4-BE49-F238E27FC236}">
              <a16:creationId xmlns:a16="http://schemas.microsoft.com/office/drawing/2014/main" id="{22F254B5-3B94-4DA7-9546-7CE04B9B1FCA}"/>
            </a:ext>
          </a:extLst>
        </xdr:cNvPr>
        <xdr:cNvSpPr txBox="1"/>
      </xdr:nvSpPr>
      <xdr:spPr>
        <a:xfrm>
          <a:off x="12325427" y="57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93503</xdr:rowOff>
    </xdr:from>
    <xdr:ext cx="469744" cy="259045"/>
    <xdr:sp macro="" textlink="">
      <xdr:nvSpPr>
        <xdr:cNvPr id="160" name="n_4mainValue債務償還比率">
          <a:extLst>
            <a:ext uri="{FF2B5EF4-FFF2-40B4-BE49-F238E27FC236}">
              <a16:creationId xmlns:a16="http://schemas.microsoft.com/office/drawing/2014/main" id="{963023DB-5CEF-4497-94D7-5F4716A7DA96}"/>
            </a:ext>
          </a:extLst>
        </xdr:cNvPr>
        <xdr:cNvSpPr txBox="1"/>
      </xdr:nvSpPr>
      <xdr:spPr>
        <a:xfrm>
          <a:off x="11563427" y="61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D51C479-48F2-4050-91AD-A7E9606807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E0961CB-B666-44F2-AE55-EDD25BFA20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83D17A5-DBE3-4CF0-BA6D-DE2FE32B99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1534241-1662-49D1-B0DD-1A2DCFF006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801E213-AA6C-4A5C-B7AB-DDF462DA07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770B05B-8E27-43B4-93E8-DB7D51CC25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2B63E0-FA63-4EE4-B1DF-A9188C34E0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704FCF-8DC1-4838-9924-1EDAAD5456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922041-877F-4D06-AE69-1723CE396A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FAE7B6-7AFB-4452-A86B-FE9CA788C2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0EE1D-5131-4750-BEE3-62BA9D1230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F34BFC-5678-4B69-A1E7-D176F4B959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76FE9B-E67D-4484-A76B-99B2A371FE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A44B2-1682-4D16-8192-40EC6F2BBC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DB624E-7BD4-4B25-ACEB-2E13D7C2CB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726D5C-058E-402B-9469-092FDDFA3B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CB2C87-E8C0-4163-B8C0-8A5E93FB2E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58DE84-CF90-4B55-8A5F-E862CCF3ED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09ED50-C91E-475C-8173-2235D8DAE4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1E60E1-35E7-4A71-9084-0412683660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FEE695-7541-4BFD-828F-EDA3950822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546158-160A-4235-A0A3-B571FEF5DAF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FBD44F-E041-4F70-8ECD-3B0D705F6F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3D40C4-C51B-495B-B57E-FBF09A6185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3083DE-9B16-47EC-AA41-E79D1229C8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0B1460-AA56-41F3-A3E1-9FD6C0F0B3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30BC7D-1200-4BA7-B53E-564E60B251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30D212-26DB-483C-91C3-94C8339995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258EF0-7C36-4911-AC85-C1A1BE6D58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06C994-F4EE-4192-818B-3C294AF389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1503A0-01FD-424E-A8E1-48040A023C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1E2A89-1B5B-47C4-9246-1C3CC4FC09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D4D66F-A6D0-4D9A-920D-F939E8064D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1C3A6-BFCA-4D3D-8FAD-B3E8352EEC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D2E57B-1929-465A-B69A-DE5FCFA1AF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7C20D7-CA3E-4202-BB94-7747EA9112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9A3B78-DF6D-467B-8CF2-35E7423BE8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0A3F0F-5F53-4316-90A7-36A67057C0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D3C98F-3701-4112-99C4-05226D816A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BC162D-B6D4-4A97-A247-9C35F8C553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3B2EAA-4FE7-4D51-B864-390576BC99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2993A3-957D-481D-8143-D244490E26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19F355-79E6-45BA-98D3-7E70CE6503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F29EF1-9B01-4DCC-BCAC-292FB623D7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3F2E26-2FC4-4D4E-8DF6-E491C19B97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F88312-117A-4805-8686-B322FA0D82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A8F00B-6531-48BF-8AA5-00FB5D2212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17E2F5-3625-4A00-A27E-07D82A3057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5E9898-9D0D-4529-A7E1-FDC4D28554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4959719-CC2F-43AA-A9CE-DDE653F721B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4C0B8E-E583-487C-BFDC-5119CE1BBD2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4AE1AE-5965-4AB0-828B-605639D207C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8F691B-9264-4A92-A416-35A49BEDD4F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FC5C8F7-78D8-48E4-A1E9-29A6F5FD9C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55E6A3-A70B-4AA4-8AB9-B5666E53D5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F9A3CE-08F0-4A59-A285-B967A5EA22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17D8C3-81B9-4731-BBDC-758425A496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C690745-2F75-484C-9DE4-09ACE7A3EA9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5CC30A-3175-4231-9F35-27019BE8FD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92278B-2417-455A-8C00-F6DB79E38C5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7C406C-C139-4966-95DD-D9369F3421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6F3D957F-E02E-4D2E-B8CC-D90A6B011676}"/>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7E1DBC27-6C01-4014-8FED-6AA655FFD209}"/>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6D63E428-A2CA-4453-931A-97D964C814CA}"/>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1455844-D202-43AB-B7D4-F998A4D120D3}"/>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CEAC26F1-23D2-4ACC-8C2B-C9655E21503B}"/>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98FE32A2-9067-496D-AC60-7875EB6FC61C}"/>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C420785D-8961-434E-A219-CE352B4F1C73}"/>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AF71B8D6-3600-49E9-B519-500A57712EAD}"/>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7EDF6513-8D04-40B1-9F33-DDC8999AB4EC}"/>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2406EFF-A068-48AD-BD3B-F73358B8EA5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2E1F3F3C-3232-4848-9378-066C00746F9E}"/>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15A361-04B2-41E6-903D-F86E9D2603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D37FF1-EFF1-4ADF-A437-DBA3341375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3FB359-AD7F-4731-8506-03B9659920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453F80-10C3-46F5-A04E-58841C174E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03385A-E9D2-4D47-81DF-C3BE60194C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218675F6-BB68-419F-89F0-552F388F4128}"/>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E20366F6-A8A8-4F25-A78C-0D9B4CD805DE}"/>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F0F30F8E-5F9F-446E-9B8B-51A477B10E32}"/>
            </a:ext>
          </a:extLst>
        </xdr:cNvPr>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AD720411-09A5-420F-A9B5-6D69CB4CAB2E}"/>
            </a:ext>
          </a:extLst>
        </xdr:cNvPr>
        <xdr:cNvCxnSpPr/>
      </xdr:nvCxnSpPr>
      <xdr:spPr>
        <a:xfrm>
          <a:off x="3797300" y="650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E64208BA-6868-47A8-9D1C-493117673D29}"/>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75101610-BBE5-4A88-9CAD-BFB123D5B138}"/>
            </a:ext>
          </a:extLst>
        </xdr:cNvPr>
        <xdr:cNvCxnSpPr/>
      </xdr:nvCxnSpPr>
      <xdr:spPr>
        <a:xfrm>
          <a:off x="2908300" y="64750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D26ACCC7-1718-4C54-B851-04BB7F97379F}"/>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744271B5-5EA4-4C87-BB60-DE15650D9BCB}"/>
            </a:ext>
          </a:extLst>
        </xdr:cNvPr>
        <xdr:cNvCxnSpPr/>
      </xdr:nvCxnSpPr>
      <xdr:spPr>
        <a:xfrm>
          <a:off x="2019300" y="6448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a:extLst>
            <a:ext uri="{FF2B5EF4-FFF2-40B4-BE49-F238E27FC236}">
              <a16:creationId xmlns:a16="http://schemas.microsoft.com/office/drawing/2014/main" id="{121CEE84-86F2-4CD0-9D25-D4A9FD077F0C}"/>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9146910C-73B6-4AD5-B698-170B6C06046E}"/>
            </a:ext>
          </a:extLst>
        </xdr:cNvPr>
        <xdr:cNvCxnSpPr/>
      </xdr:nvCxnSpPr>
      <xdr:spPr>
        <a:xfrm>
          <a:off x="1130300" y="641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C18720E8-64CF-4E9B-818C-897EF8F6CCF6}"/>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B1C8E7FF-6A7C-4FFA-98E8-49B759629892}"/>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F8473F0A-E8D8-45ED-B430-0610E08A01C9}"/>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FD8BE778-C7A1-4CCD-9E26-1F1207329942}"/>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AC1348A1-EE2B-4B9B-8052-6ED768DF6928}"/>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a:extLst>
            <a:ext uri="{FF2B5EF4-FFF2-40B4-BE49-F238E27FC236}">
              <a16:creationId xmlns:a16="http://schemas.microsoft.com/office/drawing/2014/main" id="{C1D7D168-8804-4D2B-B07D-A69305CDBBDC}"/>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9FC79A19-A746-47FC-8A28-BA5C3580695F}"/>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21695D35-D118-48A3-849E-F00EC7A9F2E2}"/>
            </a:ext>
          </a:extLst>
        </xdr:cNvPr>
        <xdr:cNvSpPr txBox="1"/>
      </xdr:nvSpPr>
      <xdr:spPr>
        <a:xfrm>
          <a:off x="927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3E2ABD-5BCD-4215-88C1-E8EB175F20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E1F528F-E7D3-40E1-BBE9-5979ABCF6C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56E7BAF-0349-4F88-96B3-BC098DBA2B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73F0CF7-0D70-47CA-8C91-B5C8B5F9CB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3BE3BA-61EC-4D7C-B0C2-94E64DE1F2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5ECAF84-4079-4F2E-8102-3E763F3B95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86C64C-ED5D-4216-8E53-C39E837348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AD62B26-D177-48BC-B08B-FBE94710AE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045EF59-97C0-47C6-9D73-6789FEA362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243D938-578C-4331-BF2A-96DC89FC50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092386D-CF90-45D4-BAFD-EA9B912B71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4FD971B-6F86-4A57-BCF3-CB88DA2AD56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B7F7051-7559-481A-9E13-94F4FEE1BFD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B690197-5720-4B78-9B40-709A92807DE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C85A43B-1BB9-4041-81D5-7FABE219FF8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C2DE856-F90C-4404-95D8-2DF7AA02903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A3694B8-E5F3-489E-AE4A-99E506B7177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8CACF77-4796-42A2-AA5C-CC5F2DED297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C79D029-0E01-4B20-A6A2-65B02D596E4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D805670-C8A7-45CA-BD8E-DE27AA63E43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3FF9ECF-B292-4893-8FB9-355FFD634CD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B6073CD-264C-4E33-9C8F-9D4B66732DB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C680A90-0FA6-4EDF-BFA9-AE26D23D93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E060385-EF88-49EE-B90A-7EFFEBCAD49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C1D2312-0450-43A1-A551-7094D55611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F1AFF2D6-7992-48AA-AC21-1270A034CCAA}"/>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E9C78654-532E-4DCF-A3E5-62042D6964BE}"/>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70CC317E-FC23-47E6-B720-4324C2384B4C}"/>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F7A04B2F-8EBB-47BA-BCD8-8BF078EB33D4}"/>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2632EDF0-491A-446E-9E35-D3A8AD057216}"/>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17CCCB54-C7CD-4D4D-A56B-ED41E32F077F}"/>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195479A-0C68-42BD-BCE3-07D573D4BCA9}"/>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81672460-2A32-422C-B7E1-5DDFF5CBC692}"/>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159131</xdr:rowOff>
    </xdr:from>
    <xdr:to>
      <xdr:col>46</xdr:col>
      <xdr:colOff>38100</xdr:colOff>
      <xdr:row>41</xdr:row>
      <xdr:rowOff>89281</xdr:rowOff>
    </xdr:to>
    <xdr:sp macro="" textlink="">
      <xdr:nvSpPr>
        <xdr:cNvPr id="124" name="フローチャート: 判断 123">
          <a:extLst>
            <a:ext uri="{FF2B5EF4-FFF2-40B4-BE49-F238E27FC236}">
              <a16:creationId xmlns:a16="http://schemas.microsoft.com/office/drawing/2014/main" id="{2D2C42ED-F602-4DD4-BD81-74C9F2A33264}"/>
            </a:ext>
          </a:extLst>
        </xdr:cNvPr>
        <xdr:cNvSpPr/>
      </xdr:nvSpPr>
      <xdr:spPr>
        <a:xfrm>
          <a:off x="8699500" y="70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157172</xdr:rowOff>
    </xdr:from>
    <xdr:to>
      <xdr:col>41</xdr:col>
      <xdr:colOff>101600</xdr:colOff>
      <xdr:row>41</xdr:row>
      <xdr:rowOff>87322</xdr:rowOff>
    </xdr:to>
    <xdr:sp macro="" textlink="">
      <xdr:nvSpPr>
        <xdr:cNvPr id="125" name="フローチャート: 判断 124">
          <a:extLst>
            <a:ext uri="{FF2B5EF4-FFF2-40B4-BE49-F238E27FC236}">
              <a16:creationId xmlns:a16="http://schemas.microsoft.com/office/drawing/2014/main" id="{FD793DD8-9F1A-4DCC-9F95-B10D13A2E85F}"/>
            </a:ext>
          </a:extLst>
        </xdr:cNvPr>
        <xdr:cNvSpPr/>
      </xdr:nvSpPr>
      <xdr:spPr>
        <a:xfrm>
          <a:off x="7810500" y="70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161841</xdr:rowOff>
    </xdr:from>
    <xdr:to>
      <xdr:col>36</xdr:col>
      <xdr:colOff>165100</xdr:colOff>
      <xdr:row>41</xdr:row>
      <xdr:rowOff>91991</xdr:rowOff>
    </xdr:to>
    <xdr:sp macro="" textlink="">
      <xdr:nvSpPr>
        <xdr:cNvPr id="126" name="フローチャート: 判断 125">
          <a:extLst>
            <a:ext uri="{FF2B5EF4-FFF2-40B4-BE49-F238E27FC236}">
              <a16:creationId xmlns:a16="http://schemas.microsoft.com/office/drawing/2014/main" id="{B1B3109F-DADC-4644-A564-AC0D96750F08}"/>
            </a:ext>
          </a:extLst>
        </xdr:cNvPr>
        <xdr:cNvSpPr/>
      </xdr:nvSpPr>
      <xdr:spPr>
        <a:xfrm>
          <a:off x="6921500" y="701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C07E38-D15B-4197-857F-A95228BD05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4EF779-030F-4311-8972-A9DDD6ED08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C1540A-B2EB-4252-B523-566057C7D0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74F3B3-B4E3-411B-B7AA-A9DAAC4242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1653DC-BAC9-465F-98ED-523E05E741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13905</xdr:rowOff>
    </xdr:from>
    <xdr:to>
      <xdr:col>55</xdr:col>
      <xdr:colOff>50800</xdr:colOff>
      <xdr:row>41</xdr:row>
      <xdr:rowOff>115505</xdr:rowOff>
    </xdr:to>
    <xdr:sp macro="" textlink="">
      <xdr:nvSpPr>
        <xdr:cNvPr id="132" name="楕円 131">
          <a:extLst>
            <a:ext uri="{FF2B5EF4-FFF2-40B4-BE49-F238E27FC236}">
              <a16:creationId xmlns:a16="http://schemas.microsoft.com/office/drawing/2014/main" id="{A8848A1C-459B-416C-AC25-9BF55B3804E9}"/>
            </a:ext>
          </a:extLst>
        </xdr:cNvPr>
        <xdr:cNvSpPr/>
      </xdr:nvSpPr>
      <xdr:spPr>
        <a:xfrm>
          <a:off x="10426700" y="70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100282</xdr:rowOff>
    </xdr:from>
    <xdr:ext cx="469744" cy="259045"/>
    <xdr:sp macro="" textlink="">
      <xdr:nvSpPr>
        <xdr:cNvPr id="133" name="【道路】&#10;一人当たり延長該当値テキスト">
          <a:extLst>
            <a:ext uri="{FF2B5EF4-FFF2-40B4-BE49-F238E27FC236}">
              <a16:creationId xmlns:a16="http://schemas.microsoft.com/office/drawing/2014/main" id="{EC65E543-CF80-4BC0-A31F-AD297407A2C0}"/>
            </a:ext>
          </a:extLst>
        </xdr:cNvPr>
        <xdr:cNvSpPr txBox="1"/>
      </xdr:nvSpPr>
      <xdr:spPr>
        <a:xfrm>
          <a:off x="10515600" y="695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13219</xdr:rowOff>
    </xdr:from>
    <xdr:to>
      <xdr:col>50</xdr:col>
      <xdr:colOff>165100</xdr:colOff>
      <xdr:row>41</xdr:row>
      <xdr:rowOff>114819</xdr:rowOff>
    </xdr:to>
    <xdr:sp macro="" textlink="">
      <xdr:nvSpPr>
        <xdr:cNvPr id="134" name="楕円 133">
          <a:extLst>
            <a:ext uri="{FF2B5EF4-FFF2-40B4-BE49-F238E27FC236}">
              <a16:creationId xmlns:a16="http://schemas.microsoft.com/office/drawing/2014/main" id="{99AF0321-50E2-4F42-A5E1-E2DF0D6C6291}"/>
            </a:ext>
          </a:extLst>
        </xdr:cNvPr>
        <xdr:cNvSpPr/>
      </xdr:nvSpPr>
      <xdr:spPr>
        <a:xfrm>
          <a:off x="9588500" y="70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64019</xdr:rowOff>
    </xdr:from>
    <xdr:to>
      <xdr:col>55</xdr:col>
      <xdr:colOff>0</xdr:colOff>
      <xdr:row>41</xdr:row>
      <xdr:rowOff>64705</xdr:rowOff>
    </xdr:to>
    <xdr:cxnSp macro="">
      <xdr:nvCxnSpPr>
        <xdr:cNvPr id="135" name="直線コネクタ 134">
          <a:extLst>
            <a:ext uri="{FF2B5EF4-FFF2-40B4-BE49-F238E27FC236}">
              <a16:creationId xmlns:a16="http://schemas.microsoft.com/office/drawing/2014/main" id="{954642D0-9F38-46E2-9C10-6C07F8497196}"/>
            </a:ext>
          </a:extLst>
        </xdr:cNvPr>
        <xdr:cNvCxnSpPr/>
      </xdr:nvCxnSpPr>
      <xdr:spPr>
        <a:xfrm>
          <a:off x="9639300" y="709346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16354</xdr:rowOff>
    </xdr:from>
    <xdr:to>
      <xdr:col>46</xdr:col>
      <xdr:colOff>38100</xdr:colOff>
      <xdr:row>41</xdr:row>
      <xdr:rowOff>117954</xdr:rowOff>
    </xdr:to>
    <xdr:sp macro="" textlink="">
      <xdr:nvSpPr>
        <xdr:cNvPr id="136" name="楕円 135">
          <a:extLst>
            <a:ext uri="{FF2B5EF4-FFF2-40B4-BE49-F238E27FC236}">
              <a16:creationId xmlns:a16="http://schemas.microsoft.com/office/drawing/2014/main" id="{780D91F9-CF82-4A79-BB4A-B1444AB90862}"/>
            </a:ext>
          </a:extLst>
        </xdr:cNvPr>
        <xdr:cNvSpPr/>
      </xdr:nvSpPr>
      <xdr:spPr>
        <a:xfrm>
          <a:off x="8699500" y="70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64019</xdr:rowOff>
    </xdr:from>
    <xdr:to>
      <xdr:col>50</xdr:col>
      <xdr:colOff>114300</xdr:colOff>
      <xdr:row>41</xdr:row>
      <xdr:rowOff>67154</xdr:rowOff>
    </xdr:to>
    <xdr:cxnSp macro="">
      <xdr:nvCxnSpPr>
        <xdr:cNvPr id="137" name="直線コネクタ 136">
          <a:extLst>
            <a:ext uri="{FF2B5EF4-FFF2-40B4-BE49-F238E27FC236}">
              <a16:creationId xmlns:a16="http://schemas.microsoft.com/office/drawing/2014/main" id="{CD5E86ED-E7BC-48EB-8D1F-2B2CB3F6C6E0}"/>
            </a:ext>
          </a:extLst>
        </xdr:cNvPr>
        <xdr:cNvCxnSpPr/>
      </xdr:nvCxnSpPr>
      <xdr:spPr>
        <a:xfrm flipV="1">
          <a:off x="8750300" y="709346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113281</xdr:rowOff>
    </xdr:from>
    <xdr:to>
      <xdr:col>41</xdr:col>
      <xdr:colOff>101600</xdr:colOff>
      <xdr:row>41</xdr:row>
      <xdr:rowOff>43431</xdr:rowOff>
    </xdr:to>
    <xdr:sp macro="" textlink="">
      <xdr:nvSpPr>
        <xdr:cNvPr id="138" name="楕円 137">
          <a:extLst>
            <a:ext uri="{FF2B5EF4-FFF2-40B4-BE49-F238E27FC236}">
              <a16:creationId xmlns:a16="http://schemas.microsoft.com/office/drawing/2014/main" id="{2FC071E3-A831-4BF9-8BC5-EC60E6F85707}"/>
            </a:ext>
          </a:extLst>
        </xdr:cNvPr>
        <xdr:cNvSpPr/>
      </xdr:nvSpPr>
      <xdr:spPr>
        <a:xfrm>
          <a:off x="7810500" y="69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164081</xdr:rowOff>
    </xdr:from>
    <xdr:to>
      <xdr:col>45</xdr:col>
      <xdr:colOff>177800</xdr:colOff>
      <xdr:row>41</xdr:row>
      <xdr:rowOff>67154</xdr:rowOff>
    </xdr:to>
    <xdr:cxnSp macro="">
      <xdr:nvCxnSpPr>
        <xdr:cNvPr id="139" name="直線コネクタ 138">
          <a:extLst>
            <a:ext uri="{FF2B5EF4-FFF2-40B4-BE49-F238E27FC236}">
              <a16:creationId xmlns:a16="http://schemas.microsoft.com/office/drawing/2014/main" id="{F61B5F1A-4B07-4630-972F-9DEB6C9B646E}"/>
            </a:ext>
          </a:extLst>
        </xdr:cNvPr>
        <xdr:cNvCxnSpPr/>
      </xdr:nvCxnSpPr>
      <xdr:spPr>
        <a:xfrm>
          <a:off x="7861300" y="7022081"/>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110733</xdr:rowOff>
    </xdr:from>
    <xdr:to>
      <xdr:col>36</xdr:col>
      <xdr:colOff>165100</xdr:colOff>
      <xdr:row>41</xdr:row>
      <xdr:rowOff>40883</xdr:rowOff>
    </xdr:to>
    <xdr:sp macro="" textlink="">
      <xdr:nvSpPr>
        <xdr:cNvPr id="140" name="楕円 139">
          <a:extLst>
            <a:ext uri="{FF2B5EF4-FFF2-40B4-BE49-F238E27FC236}">
              <a16:creationId xmlns:a16="http://schemas.microsoft.com/office/drawing/2014/main" id="{326E633B-3E3D-4682-A7D9-500C8DD64819}"/>
            </a:ext>
          </a:extLst>
        </xdr:cNvPr>
        <xdr:cNvSpPr/>
      </xdr:nvSpPr>
      <xdr:spPr>
        <a:xfrm>
          <a:off x="6921500" y="6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161533</xdr:rowOff>
    </xdr:from>
    <xdr:to>
      <xdr:col>41</xdr:col>
      <xdr:colOff>50800</xdr:colOff>
      <xdr:row>40</xdr:row>
      <xdr:rowOff>164081</xdr:rowOff>
    </xdr:to>
    <xdr:cxnSp macro="">
      <xdr:nvCxnSpPr>
        <xdr:cNvPr id="141" name="直線コネクタ 140">
          <a:extLst>
            <a:ext uri="{FF2B5EF4-FFF2-40B4-BE49-F238E27FC236}">
              <a16:creationId xmlns:a16="http://schemas.microsoft.com/office/drawing/2014/main" id="{2062CA6C-86E3-47CB-A7E5-8C843EAE6AF9}"/>
            </a:ext>
          </a:extLst>
        </xdr:cNvPr>
        <xdr:cNvCxnSpPr/>
      </xdr:nvCxnSpPr>
      <xdr:spPr>
        <a:xfrm>
          <a:off x="6972300" y="7019533"/>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E72402F5-370B-42AE-90A5-2FD1685DB50B}"/>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105808</xdr:rowOff>
    </xdr:from>
    <xdr:ext cx="469744" cy="259045"/>
    <xdr:sp macro="" textlink="">
      <xdr:nvSpPr>
        <xdr:cNvPr id="143" name="n_2aveValue【道路】&#10;一人当たり延長">
          <a:extLst>
            <a:ext uri="{FF2B5EF4-FFF2-40B4-BE49-F238E27FC236}">
              <a16:creationId xmlns:a16="http://schemas.microsoft.com/office/drawing/2014/main" id="{3971D4C9-30AC-48C5-9AFF-2E2C18201E3F}"/>
            </a:ext>
          </a:extLst>
        </xdr:cNvPr>
        <xdr:cNvSpPr txBox="1"/>
      </xdr:nvSpPr>
      <xdr:spPr>
        <a:xfrm>
          <a:off x="8515427" y="679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78449</xdr:rowOff>
    </xdr:from>
    <xdr:ext cx="469744" cy="259045"/>
    <xdr:sp macro="" textlink="">
      <xdr:nvSpPr>
        <xdr:cNvPr id="144" name="n_3aveValue【道路】&#10;一人当たり延長">
          <a:extLst>
            <a:ext uri="{FF2B5EF4-FFF2-40B4-BE49-F238E27FC236}">
              <a16:creationId xmlns:a16="http://schemas.microsoft.com/office/drawing/2014/main" id="{539E7090-8FB6-48C1-B5E5-A0823B7AE78C}"/>
            </a:ext>
          </a:extLst>
        </xdr:cNvPr>
        <xdr:cNvSpPr txBox="1"/>
      </xdr:nvSpPr>
      <xdr:spPr>
        <a:xfrm>
          <a:off x="7626427" y="71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83118</xdr:rowOff>
    </xdr:from>
    <xdr:ext cx="469744" cy="259045"/>
    <xdr:sp macro="" textlink="">
      <xdr:nvSpPr>
        <xdr:cNvPr id="145" name="n_4aveValue【道路】&#10;一人当たり延長">
          <a:extLst>
            <a:ext uri="{FF2B5EF4-FFF2-40B4-BE49-F238E27FC236}">
              <a16:creationId xmlns:a16="http://schemas.microsoft.com/office/drawing/2014/main" id="{BB1070F7-8A4C-461E-9ED6-C7D701BE2E4F}"/>
            </a:ext>
          </a:extLst>
        </xdr:cNvPr>
        <xdr:cNvSpPr txBox="1"/>
      </xdr:nvSpPr>
      <xdr:spPr>
        <a:xfrm>
          <a:off x="6737427" y="71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105946</xdr:rowOff>
    </xdr:from>
    <xdr:ext cx="469744" cy="259045"/>
    <xdr:sp macro="" textlink="">
      <xdr:nvSpPr>
        <xdr:cNvPr id="146" name="n_1mainValue【道路】&#10;一人当たり延長">
          <a:extLst>
            <a:ext uri="{FF2B5EF4-FFF2-40B4-BE49-F238E27FC236}">
              <a16:creationId xmlns:a16="http://schemas.microsoft.com/office/drawing/2014/main" id="{048B1740-C6EF-4403-9F47-8D596FF7FBC4}"/>
            </a:ext>
          </a:extLst>
        </xdr:cNvPr>
        <xdr:cNvSpPr txBox="1"/>
      </xdr:nvSpPr>
      <xdr:spPr>
        <a:xfrm>
          <a:off x="9391727" y="71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109081</xdr:rowOff>
    </xdr:from>
    <xdr:ext cx="469744" cy="259045"/>
    <xdr:sp macro="" textlink="">
      <xdr:nvSpPr>
        <xdr:cNvPr id="147" name="n_2mainValue【道路】&#10;一人当たり延長">
          <a:extLst>
            <a:ext uri="{FF2B5EF4-FFF2-40B4-BE49-F238E27FC236}">
              <a16:creationId xmlns:a16="http://schemas.microsoft.com/office/drawing/2014/main" id="{D806D8E6-DFFD-4568-90DC-77496976B75E}"/>
            </a:ext>
          </a:extLst>
        </xdr:cNvPr>
        <xdr:cNvSpPr txBox="1"/>
      </xdr:nvSpPr>
      <xdr:spPr>
        <a:xfrm>
          <a:off x="8515427" y="71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59958</xdr:rowOff>
    </xdr:from>
    <xdr:ext cx="469744" cy="259045"/>
    <xdr:sp macro="" textlink="">
      <xdr:nvSpPr>
        <xdr:cNvPr id="148" name="n_3mainValue【道路】&#10;一人当たり延長">
          <a:extLst>
            <a:ext uri="{FF2B5EF4-FFF2-40B4-BE49-F238E27FC236}">
              <a16:creationId xmlns:a16="http://schemas.microsoft.com/office/drawing/2014/main" id="{36F93231-664F-4DE5-A6D5-73293EF53A7B}"/>
            </a:ext>
          </a:extLst>
        </xdr:cNvPr>
        <xdr:cNvSpPr txBox="1"/>
      </xdr:nvSpPr>
      <xdr:spPr>
        <a:xfrm>
          <a:off x="7626427" y="67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57410</xdr:rowOff>
    </xdr:from>
    <xdr:ext cx="469744" cy="259045"/>
    <xdr:sp macro="" textlink="">
      <xdr:nvSpPr>
        <xdr:cNvPr id="149" name="n_4mainValue【道路】&#10;一人当たり延長">
          <a:extLst>
            <a:ext uri="{FF2B5EF4-FFF2-40B4-BE49-F238E27FC236}">
              <a16:creationId xmlns:a16="http://schemas.microsoft.com/office/drawing/2014/main" id="{E323C466-F1A7-4739-A950-94BA61DD6AB0}"/>
            </a:ext>
          </a:extLst>
        </xdr:cNvPr>
        <xdr:cNvSpPr txBox="1"/>
      </xdr:nvSpPr>
      <xdr:spPr>
        <a:xfrm>
          <a:off x="6737427" y="674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F2F10EB-8FA2-4F65-AF6A-647E01470B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C760FBE-D329-4421-A67D-D34A95EA19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7A7A126-0179-47B5-AAA3-542F316021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8115743-8239-4061-B5B2-D8BD95DFCE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D0F9275-6409-4F16-A8DA-D1A661CA65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4D36159-CCF1-47C5-B1B5-23F322BC8E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D2FCE40-6F86-45B4-9666-BFAA1FAECE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D56276B-8291-4496-87AF-C727E9A019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361104C-BE2F-4EA0-A3D5-D429C5B06F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CE2BA1C-3809-4116-AAB7-4AC0AF4B8D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6180C92-90C5-4B75-AE4C-A3EBD6D88B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200BD3B-1A9F-415A-BD06-72C985C2453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183C5BFC-1E7E-481C-B561-6FB6FDA672E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B0EEEB0-CA6C-4EC6-AFF2-CE9CA77E209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E021775F-13E1-4EE8-966B-FA733C62148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86D5100-6D6B-4D51-B17E-6211D9FFDF5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F707895-DEEE-4664-B781-400DBB181BC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B35F7803-A01D-40C9-BF30-85D67B9293D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6ED3F481-0D91-4D98-8A65-2F65322EF09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183D50E-4CE4-44CA-986E-A5932187B7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F4A38DF-2779-4F56-8C8D-35B8D93304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4F3BEBB-CA5C-4BCC-B3C7-FA2D9251E0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A9FFE7F3-7D4B-48BF-8D2F-91C0C94233B7}"/>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1D49C5A-A209-41FC-8A4C-58CBE38A8A9B}"/>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C2625D9E-C119-45B7-A8A0-7A762A43C91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4266885-5CB5-41E8-B174-6F63FD095644}"/>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13F41A86-EAEC-4F4D-A120-7C8BCB3F024D}"/>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4082299-4834-4600-82AB-13E2573B8761}"/>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F43A4720-0508-4DA4-9780-8C57BFDB5D47}"/>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6E045A1-2494-4D24-917C-2CF3C0861D43}"/>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168656</xdr:rowOff>
    </xdr:from>
    <xdr:to>
      <xdr:col>15</xdr:col>
      <xdr:colOff>101600</xdr:colOff>
      <xdr:row>61</xdr:row>
      <xdr:rowOff>98806</xdr:rowOff>
    </xdr:to>
    <xdr:sp macro="" textlink="">
      <xdr:nvSpPr>
        <xdr:cNvPr id="180" name="フローチャート: 判断 179">
          <a:extLst>
            <a:ext uri="{FF2B5EF4-FFF2-40B4-BE49-F238E27FC236}">
              <a16:creationId xmlns:a16="http://schemas.microsoft.com/office/drawing/2014/main" id="{E69154B4-3EC4-4D63-B468-E24E02E88417}"/>
            </a:ext>
          </a:extLst>
        </xdr:cNvPr>
        <xdr:cNvSpPr/>
      </xdr:nvSpPr>
      <xdr:spPr>
        <a:xfrm>
          <a:off x="2857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81" name="フローチャート: 判断 180">
          <a:extLst>
            <a:ext uri="{FF2B5EF4-FFF2-40B4-BE49-F238E27FC236}">
              <a16:creationId xmlns:a16="http://schemas.microsoft.com/office/drawing/2014/main" id="{DA514827-2131-4C21-81BC-CA26CEB647F5}"/>
            </a:ext>
          </a:extLst>
        </xdr:cNvPr>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106934</xdr:rowOff>
    </xdr:from>
    <xdr:to>
      <xdr:col>6</xdr:col>
      <xdr:colOff>38100</xdr:colOff>
      <xdr:row>61</xdr:row>
      <xdr:rowOff>37084</xdr:rowOff>
    </xdr:to>
    <xdr:sp macro="" textlink="">
      <xdr:nvSpPr>
        <xdr:cNvPr id="182" name="フローチャート: 判断 181">
          <a:extLst>
            <a:ext uri="{FF2B5EF4-FFF2-40B4-BE49-F238E27FC236}">
              <a16:creationId xmlns:a16="http://schemas.microsoft.com/office/drawing/2014/main" id="{4ED03390-D826-41E8-9650-B6EB50B8BA95}"/>
            </a:ext>
          </a:extLst>
        </xdr:cNvPr>
        <xdr:cNvSpPr/>
      </xdr:nvSpPr>
      <xdr:spPr>
        <a:xfrm>
          <a:off x="1079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965EDD4-F01A-4F59-9E99-9BA0405CD8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40AEEB-94FF-4263-B727-22048B3326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5287CD-AF5E-44D1-BBB7-9A8E634DD3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693BE8-7DBD-4A89-9DE0-C2E630292A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95EBA40-A656-433B-A551-C38E810F14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127508</xdr:rowOff>
    </xdr:from>
    <xdr:to>
      <xdr:col>24</xdr:col>
      <xdr:colOff>114300</xdr:colOff>
      <xdr:row>60</xdr:row>
      <xdr:rowOff>57658</xdr:rowOff>
    </xdr:to>
    <xdr:sp macro="" textlink="">
      <xdr:nvSpPr>
        <xdr:cNvPr id="188" name="楕円 187">
          <a:extLst>
            <a:ext uri="{FF2B5EF4-FFF2-40B4-BE49-F238E27FC236}">
              <a16:creationId xmlns:a16="http://schemas.microsoft.com/office/drawing/2014/main" id="{7D689CE7-5BF8-4766-B93C-FD7A15653C2C}"/>
            </a:ext>
          </a:extLst>
        </xdr:cNvPr>
        <xdr:cNvSpPr/>
      </xdr:nvSpPr>
      <xdr:spPr>
        <a:xfrm>
          <a:off x="45847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150385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A62C6EB-C091-4494-96FD-D264FCBC6A36}"/>
            </a:ext>
          </a:extLst>
        </xdr:cNvPr>
        <xdr:cNvSpPr txBox="1"/>
      </xdr:nvSpPr>
      <xdr:spPr>
        <a:xfrm>
          <a:off x="4673600" y="1009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118364</xdr:rowOff>
    </xdr:from>
    <xdr:to>
      <xdr:col>20</xdr:col>
      <xdr:colOff>38100</xdr:colOff>
      <xdr:row>60</xdr:row>
      <xdr:rowOff>48514</xdr:rowOff>
    </xdr:to>
    <xdr:sp macro="" textlink="">
      <xdr:nvSpPr>
        <xdr:cNvPr id="190" name="楕円 189">
          <a:extLst>
            <a:ext uri="{FF2B5EF4-FFF2-40B4-BE49-F238E27FC236}">
              <a16:creationId xmlns:a16="http://schemas.microsoft.com/office/drawing/2014/main" id="{D717E931-63ED-4CB2-AC65-1E7731AB4AA7}"/>
            </a:ext>
          </a:extLst>
        </xdr:cNvPr>
        <xdr:cNvSpPr/>
      </xdr:nvSpPr>
      <xdr:spPr>
        <a:xfrm>
          <a:off x="3746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169164</xdr:rowOff>
    </xdr:from>
    <xdr:to>
      <xdr:col>24</xdr:col>
      <xdr:colOff>63500</xdr:colOff>
      <xdr:row>60</xdr:row>
      <xdr:rowOff>6858</xdr:rowOff>
    </xdr:to>
    <xdr:cxnSp macro="">
      <xdr:nvCxnSpPr>
        <xdr:cNvPr id="191" name="直線コネクタ 190">
          <a:extLst>
            <a:ext uri="{FF2B5EF4-FFF2-40B4-BE49-F238E27FC236}">
              <a16:creationId xmlns:a16="http://schemas.microsoft.com/office/drawing/2014/main" id="{42C66376-3FEF-42F3-AF76-4E2B6E080784}"/>
            </a:ext>
          </a:extLst>
        </xdr:cNvPr>
        <xdr:cNvCxnSpPr/>
      </xdr:nvCxnSpPr>
      <xdr:spPr>
        <a:xfrm>
          <a:off x="3797300" y="1028471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113792</xdr:rowOff>
    </xdr:from>
    <xdr:to>
      <xdr:col>15</xdr:col>
      <xdr:colOff>101600</xdr:colOff>
      <xdr:row>60</xdr:row>
      <xdr:rowOff>43942</xdr:rowOff>
    </xdr:to>
    <xdr:sp macro="" textlink="">
      <xdr:nvSpPr>
        <xdr:cNvPr id="192" name="楕円 191">
          <a:extLst>
            <a:ext uri="{FF2B5EF4-FFF2-40B4-BE49-F238E27FC236}">
              <a16:creationId xmlns:a16="http://schemas.microsoft.com/office/drawing/2014/main" id="{128B8277-3461-45E9-B32C-FE1B2C185283}"/>
            </a:ext>
          </a:extLst>
        </xdr:cNvPr>
        <xdr:cNvSpPr/>
      </xdr:nvSpPr>
      <xdr:spPr>
        <a:xfrm>
          <a:off x="2857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164592</xdr:rowOff>
    </xdr:from>
    <xdr:to>
      <xdr:col>19</xdr:col>
      <xdr:colOff>177800</xdr:colOff>
      <xdr:row>59</xdr:row>
      <xdr:rowOff>169164</xdr:rowOff>
    </xdr:to>
    <xdr:cxnSp macro="">
      <xdr:nvCxnSpPr>
        <xdr:cNvPr id="193" name="直線コネクタ 192">
          <a:extLst>
            <a:ext uri="{FF2B5EF4-FFF2-40B4-BE49-F238E27FC236}">
              <a16:creationId xmlns:a16="http://schemas.microsoft.com/office/drawing/2014/main" id="{512D3753-4DD3-4A5B-9E23-8954A5789C76}"/>
            </a:ext>
          </a:extLst>
        </xdr:cNvPr>
        <xdr:cNvCxnSpPr/>
      </xdr:nvCxnSpPr>
      <xdr:spPr>
        <a:xfrm>
          <a:off x="2908300" y="102801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72644</xdr:rowOff>
    </xdr:from>
    <xdr:to>
      <xdr:col>10</xdr:col>
      <xdr:colOff>165100</xdr:colOff>
      <xdr:row>60</xdr:row>
      <xdr:rowOff>2794</xdr:rowOff>
    </xdr:to>
    <xdr:sp macro="" textlink="">
      <xdr:nvSpPr>
        <xdr:cNvPr id="194" name="楕円 193">
          <a:extLst>
            <a:ext uri="{FF2B5EF4-FFF2-40B4-BE49-F238E27FC236}">
              <a16:creationId xmlns:a16="http://schemas.microsoft.com/office/drawing/2014/main" id="{A43A02C6-F0A8-4CA1-A185-2E33044E9F92}"/>
            </a:ext>
          </a:extLst>
        </xdr:cNvPr>
        <xdr:cNvSpPr/>
      </xdr:nvSpPr>
      <xdr:spPr>
        <a:xfrm>
          <a:off x="1968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123444</xdr:rowOff>
    </xdr:from>
    <xdr:to>
      <xdr:col>15</xdr:col>
      <xdr:colOff>50800</xdr:colOff>
      <xdr:row>59</xdr:row>
      <xdr:rowOff>164592</xdr:rowOff>
    </xdr:to>
    <xdr:cxnSp macro="">
      <xdr:nvCxnSpPr>
        <xdr:cNvPr id="195" name="直線コネクタ 194">
          <a:extLst>
            <a:ext uri="{FF2B5EF4-FFF2-40B4-BE49-F238E27FC236}">
              <a16:creationId xmlns:a16="http://schemas.microsoft.com/office/drawing/2014/main" id="{7A874B3A-AEC2-4275-B68B-53FDF57B311A}"/>
            </a:ext>
          </a:extLst>
        </xdr:cNvPr>
        <xdr:cNvCxnSpPr/>
      </xdr:nvCxnSpPr>
      <xdr:spPr>
        <a:xfrm>
          <a:off x="2019300" y="10238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33782</xdr:rowOff>
    </xdr:from>
    <xdr:to>
      <xdr:col>6</xdr:col>
      <xdr:colOff>38100</xdr:colOff>
      <xdr:row>59</xdr:row>
      <xdr:rowOff>135382</xdr:rowOff>
    </xdr:to>
    <xdr:sp macro="" textlink="">
      <xdr:nvSpPr>
        <xdr:cNvPr id="196" name="楕円 195">
          <a:extLst>
            <a:ext uri="{FF2B5EF4-FFF2-40B4-BE49-F238E27FC236}">
              <a16:creationId xmlns:a16="http://schemas.microsoft.com/office/drawing/2014/main" id="{52BB8CB5-B589-4176-9A67-D70141F5CC5A}"/>
            </a:ext>
          </a:extLst>
        </xdr:cNvPr>
        <xdr:cNvSpPr/>
      </xdr:nvSpPr>
      <xdr:spPr>
        <a:xfrm>
          <a:off x="1079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84582</xdr:rowOff>
    </xdr:from>
    <xdr:to>
      <xdr:col>10</xdr:col>
      <xdr:colOff>114300</xdr:colOff>
      <xdr:row>59</xdr:row>
      <xdr:rowOff>123444</xdr:rowOff>
    </xdr:to>
    <xdr:cxnSp macro="">
      <xdr:nvCxnSpPr>
        <xdr:cNvPr id="197" name="直線コネクタ 196">
          <a:extLst>
            <a:ext uri="{FF2B5EF4-FFF2-40B4-BE49-F238E27FC236}">
              <a16:creationId xmlns:a16="http://schemas.microsoft.com/office/drawing/2014/main" id="{AF629777-889C-4104-ACBC-6441C26C1AE4}"/>
            </a:ext>
          </a:extLst>
        </xdr:cNvPr>
        <xdr:cNvCxnSpPr/>
      </xdr:nvCxnSpPr>
      <xdr:spPr>
        <a:xfrm>
          <a:off x="1130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474C738-27A3-4685-BFD8-D61F380352C6}"/>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89933</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405C4C4-843C-4976-91FF-2F3451118867}"/>
            </a:ext>
          </a:extLst>
        </xdr:cNvPr>
        <xdr:cNvSpPr txBox="1"/>
      </xdr:nvSpPr>
      <xdr:spPr>
        <a:xfrm>
          <a:off x="2705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23CE589-A86D-4872-8989-D9A00997BEE1}"/>
            </a:ext>
          </a:extLst>
        </xdr:cNvPr>
        <xdr:cNvSpPr txBox="1"/>
      </xdr:nvSpPr>
      <xdr:spPr>
        <a:xfrm>
          <a:off x="1816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28211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9D0EB72-6EBE-42E6-9C78-7292458C016B}"/>
            </a:ext>
          </a:extLst>
        </xdr:cNvPr>
        <xdr:cNvSpPr txBox="1"/>
      </xdr:nvSpPr>
      <xdr:spPr>
        <a:xfrm>
          <a:off x="927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65041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5EB2D66-4D6B-479A-8369-654F69E3D6A6}"/>
            </a:ext>
          </a:extLst>
        </xdr:cNvPr>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60469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0DF9BC8-C4A0-4802-B81C-57CB0B18BF5C}"/>
            </a:ext>
          </a:extLst>
        </xdr:cNvPr>
        <xdr:cNvSpPr txBox="1"/>
      </xdr:nvSpPr>
      <xdr:spPr>
        <a:xfrm>
          <a:off x="2705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A465C15-C7E4-46B7-B8F2-C2D2DBD28C7C}"/>
            </a:ext>
          </a:extLst>
        </xdr:cNvPr>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151909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CDC17AA-3E00-419B-AEB4-089938C3AE76}"/>
            </a:ext>
          </a:extLst>
        </xdr:cNvPr>
        <xdr:cNvSpPr txBox="1"/>
      </xdr:nvSpPr>
      <xdr:spPr>
        <a:xfrm>
          <a:off x="927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BADB093-7294-4D3D-B204-313E29D210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C955965-D7C5-417D-9AE7-013B0AA6E8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6ADE723-D64A-46B8-825D-777613DC2D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12FC77A-7EDD-4727-8B1E-7CCA0DD83E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0A27499-1F03-4F81-8E55-743801258C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ABFE636-35A6-451D-ABF0-7D7E01C239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1FBA6F7-42E2-4507-AA0C-C622DD82C4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098E2EF-D4E6-478B-B412-7877EFFB42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CA42C50-C472-4024-8401-6234D833CF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36C624E-E675-4542-8CE0-26E6A96EC1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6E88D32-2476-4FA7-A4F4-9EE252480EC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0B768C6-2C88-4597-A60F-9AA4498C4F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C04A678-BE23-42A3-BD64-5B257E49C5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62D4E5D3-CB9A-45A4-877C-079CEC3D486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FA1025D-C04F-4426-AC66-A536CA981C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8CC3A4E-A244-497F-A2CE-8B230E2283D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483B917-CBB5-4B5B-B298-8B19F95396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E28FF68-3559-4DEC-B86E-763CA105FE1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494A07B-D25C-45BE-9A93-230D614E11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61749155-27DE-47D5-AD0B-082863DBEA0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C1DAE1C-D151-40C7-BD0E-6BB81FBF5E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CD5FF8A-A719-402C-93AF-6E29DB4E6A0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6037044-38CF-41B1-B0D7-ABEE6A5830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5DDFEDD7-4BB9-4B41-BC10-BFC5F2AB0DA3}"/>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8468F6C-E027-48A6-B95B-519D892A29B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BAD4B7B4-C91E-46D2-8BEA-48D33775C76A}"/>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88458CD-EC18-45CD-871B-AE6CF373E2DF}"/>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3360254C-1522-4962-90EE-556BC6F53189}"/>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38DC5F2-BDB1-4722-8332-EFD314BCF4C4}"/>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34DF7F78-0666-4F7F-8C8F-F6DDC79A9064}"/>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385DED82-32FB-4663-B891-89235F35E2A4}"/>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155175</xdr:rowOff>
    </xdr:from>
    <xdr:to>
      <xdr:col>46</xdr:col>
      <xdr:colOff>38100</xdr:colOff>
      <xdr:row>64</xdr:row>
      <xdr:rowOff>85325</xdr:rowOff>
    </xdr:to>
    <xdr:sp macro="" textlink="">
      <xdr:nvSpPr>
        <xdr:cNvPr id="237" name="フローチャート: 判断 236">
          <a:extLst>
            <a:ext uri="{FF2B5EF4-FFF2-40B4-BE49-F238E27FC236}">
              <a16:creationId xmlns:a16="http://schemas.microsoft.com/office/drawing/2014/main" id="{0B05ECF5-3FAD-4FE9-A6F7-A9705482DA5F}"/>
            </a:ext>
          </a:extLst>
        </xdr:cNvPr>
        <xdr:cNvSpPr/>
      </xdr:nvSpPr>
      <xdr:spPr>
        <a:xfrm>
          <a:off x="8699500" y="109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156177</xdr:rowOff>
    </xdr:from>
    <xdr:to>
      <xdr:col>41</xdr:col>
      <xdr:colOff>101600</xdr:colOff>
      <xdr:row>64</xdr:row>
      <xdr:rowOff>86327</xdr:rowOff>
    </xdr:to>
    <xdr:sp macro="" textlink="">
      <xdr:nvSpPr>
        <xdr:cNvPr id="238" name="フローチャート: 判断 237">
          <a:extLst>
            <a:ext uri="{FF2B5EF4-FFF2-40B4-BE49-F238E27FC236}">
              <a16:creationId xmlns:a16="http://schemas.microsoft.com/office/drawing/2014/main" id="{5F279E7F-4EEE-4C3B-8F4F-4ACF3BF1D4C0}"/>
            </a:ext>
          </a:extLst>
        </xdr:cNvPr>
        <xdr:cNvSpPr/>
      </xdr:nvSpPr>
      <xdr:spPr>
        <a:xfrm>
          <a:off x="7810500" y="109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156180</xdr:rowOff>
    </xdr:from>
    <xdr:to>
      <xdr:col>36</xdr:col>
      <xdr:colOff>165100</xdr:colOff>
      <xdr:row>64</xdr:row>
      <xdr:rowOff>86330</xdr:rowOff>
    </xdr:to>
    <xdr:sp macro="" textlink="">
      <xdr:nvSpPr>
        <xdr:cNvPr id="239" name="フローチャート: 判断 238">
          <a:extLst>
            <a:ext uri="{FF2B5EF4-FFF2-40B4-BE49-F238E27FC236}">
              <a16:creationId xmlns:a16="http://schemas.microsoft.com/office/drawing/2014/main" id="{CDD5715B-AA4E-4953-824F-7D54ACBDBD31}"/>
            </a:ext>
          </a:extLst>
        </xdr:cNvPr>
        <xdr:cNvSpPr/>
      </xdr:nvSpPr>
      <xdr:spPr>
        <a:xfrm>
          <a:off x="6921500" y="109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50CD74-D7B0-4D4A-9AEB-3FF001575B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2C3C05-9953-47A7-8BFA-4C130837DA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6872AD-2078-442A-908E-D122D35A4B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9553B6-B3E1-4EAF-BAC9-549545CB85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E50F20-8AE2-4CF2-8BEF-DA013EA418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16203</xdr:rowOff>
    </xdr:from>
    <xdr:to>
      <xdr:col>55</xdr:col>
      <xdr:colOff>50800</xdr:colOff>
      <xdr:row>64</xdr:row>
      <xdr:rowOff>117803</xdr:rowOff>
    </xdr:to>
    <xdr:sp macro="" textlink="">
      <xdr:nvSpPr>
        <xdr:cNvPr id="245" name="楕円 244">
          <a:extLst>
            <a:ext uri="{FF2B5EF4-FFF2-40B4-BE49-F238E27FC236}">
              <a16:creationId xmlns:a16="http://schemas.microsoft.com/office/drawing/2014/main" id="{DB33B44A-A5EC-4664-9D39-B2A2EFC822B3}"/>
            </a:ext>
          </a:extLst>
        </xdr:cNvPr>
        <xdr:cNvSpPr/>
      </xdr:nvSpPr>
      <xdr:spPr>
        <a:xfrm>
          <a:off x="10426700" y="109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102580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585F59C-A183-4CBB-8B69-82791AA4C3ED}"/>
            </a:ext>
          </a:extLst>
        </xdr:cNvPr>
        <xdr:cNvSpPr txBox="1"/>
      </xdr:nvSpPr>
      <xdr:spPr>
        <a:xfrm>
          <a:off x="10515600" y="109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16441</xdr:rowOff>
    </xdr:from>
    <xdr:to>
      <xdr:col>50</xdr:col>
      <xdr:colOff>165100</xdr:colOff>
      <xdr:row>64</xdr:row>
      <xdr:rowOff>118041</xdr:rowOff>
    </xdr:to>
    <xdr:sp macro="" textlink="">
      <xdr:nvSpPr>
        <xdr:cNvPr id="247" name="楕円 246">
          <a:extLst>
            <a:ext uri="{FF2B5EF4-FFF2-40B4-BE49-F238E27FC236}">
              <a16:creationId xmlns:a16="http://schemas.microsoft.com/office/drawing/2014/main" id="{8178669D-64A7-4865-A8DE-F2F2001D7AA9}"/>
            </a:ext>
          </a:extLst>
        </xdr:cNvPr>
        <xdr:cNvSpPr/>
      </xdr:nvSpPr>
      <xdr:spPr>
        <a:xfrm>
          <a:off x="9588500" y="109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67003</xdr:rowOff>
    </xdr:from>
    <xdr:to>
      <xdr:col>55</xdr:col>
      <xdr:colOff>0</xdr:colOff>
      <xdr:row>64</xdr:row>
      <xdr:rowOff>67241</xdr:rowOff>
    </xdr:to>
    <xdr:cxnSp macro="">
      <xdr:nvCxnSpPr>
        <xdr:cNvPr id="248" name="直線コネクタ 247">
          <a:extLst>
            <a:ext uri="{FF2B5EF4-FFF2-40B4-BE49-F238E27FC236}">
              <a16:creationId xmlns:a16="http://schemas.microsoft.com/office/drawing/2014/main" id="{CF89107A-C98E-4B26-811A-C65653A984CF}"/>
            </a:ext>
          </a:extLst>
        </xdr:cNvPr>
        <xdr:cNvCxnSpPr/>
      </xdr:nvCxnSpPr>
      <xdr:spPr>
        <a:xfrm flipV="1">
          <a:off x="9639300" y="11039803"/>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16749</xdr:rowOff>
    </xdr:from>
    <xdr:to>
      <xdr:col>46</xdr:col>
      <xdr:colOff>38100</xdr:colOff>
      <xdr:row>64</xdr:row>
      <xdr:rowOff>118349</xdr:rowOff>
    </xdr:to>
    <xdr:sp macro="" textlink="">
      <xdr:nvSpPr>
        <xdr:cNvPr id="249" name="楕円 248">
          <a:extLst>
            <a:ext uri="{FF2B5EF4-FFF2-40B4-BE49-F238E27FC236}">
              <a16:creationId xmlns:a16="http://schemas.microsoft.com/office/drawing/2014/main" id="{6EEF5D54-C21D-483D-AB49-77DB1EAA91D5}"/>
            </a:ext>
          </a:extLst>
        </xdr:cNvPr>
        <xdr:cNvSpPr/>
      </xdr:nvSpPr>
      <xdr:spPr>
        <a:xfrm>
          <a:off x="8699500" y="109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67241</xdr:rowOff>
    </xdr:from>
    <xdr:to>
      <xdr:col>50</xdr:col>
      <xdr:colOff>114300</xdr:colOff>
      <xdr:row>64</xdr:row>
      <xdr:rowOff>67549</xdr:rowOff>
    </xdr:to>
    <xdr:cxnSp macro="">
      <xdr:nvCxnSpPr>
        <xdr:cNvPr id="250" name="直線コネクタ 249">
          <a:extLst>
            <a:ext uri="{FF2B5EF4-FFF2-40B4-BE49-F238E27FC236}">
              <a16:creationId xmlns:a16="http://schemas.microsoft.com/office/drawing/2014/main" id="{1C93384B-C324-4F36-99DE-62B23A75C199}"/>
            </a:ext>
          </a:extLst>
        </xdr:cNvPr>
        <xdr:cNvCxnSpPr/>
      </xdr:nvCxnSpPr>
      <xdr:spPr>
        <a:xfrm flipV="1">
          <a:off x="8750300" y="11040041"/>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16726</xdr:rowOff>
    </xdr:from>
    <xdr:to>
      <xdr:col>41</xdr:col>
      <xdr:colOff>101600</xdr:colOff>
      <xdr:row>64</xdr:row>
      <xdr:rowOff>118326</xdr:rowOff>
    </xdr:to>
    <xdr:sp macro="" textlink="">
      <xdr:nvSpPr>
        <xdr:cNvPr id="251" name="楕円 250">
          <a:extLst>
            <a:ext uri="{FF2B5EF4-FFF2-40B4-BE49-F238E27FC236}">
              <a16:creationId xmlns:a16="http://schemas.microsoft.com/office/drawing/2014/main" id="{1F733DF8-0837-4498-8BAC-1C9CB7D9E0BF}"/>
            </a:ext>
          </a:extLst>
        </xdr:cNvPr>
        <xdr:cNvSpPr/>
      </xdr:nvSpPr>
      <xdr:spPr>
        <a:xfrm>
          <a:off x="7810500" y="109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67526</xdr:rowOff>
    </xdr:from>
    <xdr:to>
      <xdr:col>45</xdr:col>
      <xdr:colOff>177800</xdr:colOff>
      <xdr:row>64</xdr:row>
      <xdr:rowOff>67549</xdr:rowOff>
    </xdr:to>
    <xdr:cxnSp macro="">
      <xdr:nvCxnSpPr>
        <xdr:cNvPr id="252" name="直線コネクタ 251">
          <a:extLst>
            <a:ext uri="{FF2B5EF4-FFF2-40B4-BE49-F238E27FC236}">
              <a16:creationId xmlns:a16="http://schemas.microsoft.com/office/drawing/2014/main" id="{A74D54B0-11CF-44C6-8FC8-F2D0E89632F6}"/>
            </a:ext>
          </a:extLst>
        </xdr:cNvPr>
        <xdr:cNvCxnSpPr/>
      </xdr:nvCxnSpPr>
      <xdr:spPr>
        <a:xfrm>
          <a:off x="7861300" y="1104032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16673</xdr:rowOff>
    </xdr:from>
    <xdr:to>
      <xdr:col>36</xdr:col>
      <xdr:colOff>165100</xdr:colOff>
      <xdr:row>64</xdr:row>
      <xdr:rowOff>118273</xdr:rowOff>
    </xdr:to>
    <xdr:sp macro="" textlink="">
      <xdr:nvSpPr>
        <xdr:cNvPr id="253" name="楕円 252">
          <a:extLst>
            <a:ext uri="{FF2B5EF4-FFF2-40B4-BE49-F238E27FC236}">
              <a16:creationId xmlns:a16="http://schemas.microsoft.com/office/drawing/2014/main" id="{327DF7C5-3190-4113-AB8B-D68EC0976089}"/>
            </a:ext>
          </a:extLst>
        </xdr:cNvPr>
        <xdr:cNvSpPr/>
      </xdr:nvSpPr>
      <xdr:spPr>
        <a:xfrm>
          <a:off x="6921500" y="109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67473</xdr:rowOff>
    </xdr:from>
    <xdr:to>
      <xdr:col>41</xdr:col>
      <xdr:colOff>50800</xdr:colOff>
      <xdr:row>64</xdr:row>
      <xdr:rowOff>67526</xdr:rowOff>
    </xdr:to>
    <xdr:cxnSp macro="">
      <xdr:nvCxnSpPr>
        <xdr:cNvPr id="254" name="直線コネクタ 253">
          <a:extLst>
            <a:ext uri="{FF2B5EF4-FFF2-40B4-BE49-F238E27FC236}">
              <a16:creationId xmlns:a16="http://schemas.microsoft.com/office/drawing/2014/main" id="{EDD20E25-EB7F-4170-A7E0-01D2CDA04479}"/>
            </a:ext>
          </a:extLst>
        </xdr:cNvPr>
        <xdr:cNvCxnSpPr/>
      </xdr:nvCxnSpPr>
      <xdr:spPr>
        <a:xfrm>
          <a:off x="6972300" y="1104027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444C365-4078-445A-87C4-3C4F22AC3719}"/>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101852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89749829-0B12-4E16-83FE-117F40042E61}"/>
            </a:ext>
          </a:extLst>
        </xdr:cNvPr>
        <xdr:cNvSpPr txBox="1"/>
      </xdr:nvSpPr>
      <xdr:spPr>
        <a:xfrm>
          <a:off x="8450795" y="107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102854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36BFBC3-7E66-45B7-97E3-F6E138EA4602}"/>
            </a:ext>
          </a:extLst>
        </xdr:cNvPr>
        <xdr:cNvSpPr txBox="1"/>
      </xdr:nvSpPr>
      <xdr:spPr>
        <a:xfrm>
          <a:off x="7561795" y="107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102857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FDFD77F-95B9-4A53-855E-00E279B3EDE3}"/>
            </a:ext>
          </a:extLst>
        </xdr:cNvPr>
        <xdr:cNvSpPr txBox="1"/>
      </xdr:nvSpPr>
      <xdr:spPr>
        <a:xfrm>
          <a:off x="6672795" y="1073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109168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69869CF-E657-4D0B-BCC5-264F0AF29386}"/>
            </a:ext>
          </a:extLst>
        </xdr:cNvPr>
        <xdr:cNvSpPr txBox="1"/>
      </xdr:nvSpPr>
      <xdr:spPr>
        <a:xfrm>
          <a:off x="9359411" y="110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109476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7A79521-423D-464B-BA8A-944D4B384372}"/>
            </a:ext>
          </a:extLst>
        </xdr:cNvPr>
        <xdr:cNvSpPr txBox="1"/>
      </xdr:nvSpPr>
      <xdr:spPr>
        <a:xfrm>
          <a:off x="8483111" y="11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109453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62E23CA5-F7AA-4AB1-8ED3-C4CB6260A8E0}"/>
            </a:ext>
          </a:extLst>
        </xdr:cNvPr>
        <xdr:cNvSpPr txBox="1"/>
      </xdr:nvSpPr>
      <xdr:spPr>
        <a:xfrm>
          <a:off x="7594111" y="110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109400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BFC116C-35C0-4CFA-9C67-CE8BBC583305}"/>
            </a:ext>
          </a:extLst>
        </xdr:cNvPr>
        <xdr:cNvSpPr txBox="1"/>
      </xdr:nvSpPr>
      <xdr:spPr>
        <a:xfrm>
          <a:off x="6705111" y="110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DCBA38-FE04-42BA-AE5A-A2A15EE2CD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5A9732D-3D4E-4A2D-96D8-9F11613786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C66910C-9FA2-40ED-A260-BCB44A456E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75FE8EB-0F90-4130-8E75-1D2C3FA8BE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54FFD00-2F35-4948-9164-B89BD042B1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FC5BC7B-D505-42E2-B955-74177F2CFE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D201072-912F-4150-90A2-549B80CBEA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FFDB4A8-22FE-436E-BD24-5682E31651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F9910FC-0D4C-4C62-B918-1984DC7D04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00E4E8B-5481-442E-892C-35EA11A9D5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5D8C80A-43D3-448A-A608-6CABA3F454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9F70F86-225F-44E8-8C01-448655830D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1E57FB1-C49D-4FC2-97C8-A915A5E568F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05D6B7C-728F-41D0-9A8C-7D4F66AE7E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63719F1-DC26-47CE-AFD3-BCEC810A3B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348E4BB-345D-4D68-9AFF-8763108D44F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72A1576-9CB1-42B0-992A-C800C22EAC4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2310667-3E0F-4458-8556-A10E440C39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E41E324-6AFD-4020-AEB7-5A51982B44E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EC8CAF1-BAB9-43F9-BDB3-6D3AC1B187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45A0D43-52B2-4E4B-A97C-1D40F79653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DF88EBF-674B-4875-AF96-35AAE01D6F6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EE3CF88-D18E-4A30-BEC3-FC190E93F10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06EBC4B-F27E-4D98-B32D-2C8BFB89FB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5979D1D-B2AD-4634-AC9D-26C3357520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406FE18B-231F-45B5-9B04-31475AB60227}"/>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ACE5A1A8-6A95-4A38-A75A-D391B30573A5}"/>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407D3BE8-01CC-4EBB-8D60-0ED1EE0E39BB}"/>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74EA70F-5AAD-49E0-9F5C-CB0D9AE47A2E}"/>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9504D36F-8B9A-42A1-B640-B62EF5F958B8}"/>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0C47F3D-01DC-4DD6-B23B-0DA32532A09E}"/>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6FC84CCF-BF03-4A1A-A2E8-A6A754C0945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822E2F56-DB13-455F-9C31-4FA06EA5A817}"/>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6" name="フローチャート: 判断 295">
          <a:extLst>
            <a:ext uri="{FF2B5EF4-FFF2-40B4-BE49-F238E27FC236}">
              <a16:creationId xmlns:a16="http://schemas.microsoft.com/office/drawing/2014/main" id="{0E0144C7-A871-4B60-8122-378EE657DCD4}"/>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440D9E6C-23BC-4483-BE3C-7AF0C5A35FD8}"/>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8" name="フローチャート: 判断 297">
          <a:extLst>
            <a:ext uri="{FF2B5EF4-FFF2-40B4-BE49-F238E27FC236}">
              <a16:creationId xmlns:a16="http://schemas.microsoft.com/office/drawing/2014/main" id="{3F33C946-EF50-486D-B809-1437638CB08B}"/>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98AAD4-691B-4E11-B03A-CA320B74B1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6F5462-1A8A-4322-B039-7EB12A8BBB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F588CF-3FF6-46C5-8033-112C1FC2BB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6E6A14-F26B-4D8D-8C28-746EB15129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436F738-E55E-4035-91FE-EF831C8917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304" name="楕円 303">
          <a:extLst>
            <a:ext uri="{FF2B5EF4-FFF2-40B4-BE49-F238E27FC236}">
              <a16:creationId xmlns:a16="http://schemas.microsoft.com/office/drawing/2014/main" id="{67C67771-4F87-42FB-840F-62A7672BD2B4}"/>
            </a:ext>
          </a:extLst>
        </xdr:cNvPr>
        <xdr:cNvSpPr/>
      </xdr:nvSpPr>
      <xdr:spPr>
        <a:xfrm>
          <a:off x="4584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77125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DBD3BD5-BB66-40C8-A2B9-BC257E9595D4}"/>
            </a:ext>
          </a:extLst>
        </xdr:cNvPr>
        <xdr:cNvSpPr txBox="1"/>
      </xdr:nvSpPr>
      <xdr:spPr>
        <a:xfrm>
          <a:off x="4673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6" name="楕円 305">
          <a:extLst>
            <a:ext uri="{FF2B5EF4-FFF2-40B4-BE49-F238E27FC236}">
              <a16:creationId xmlns:a16="http://schemas.microsoft.com/office/drawing/2014/main" id="{573CE645-E9CB-4901-92EF-C40A3ADB7D15}"/>
            </a:ext>
          </a:extLst>
        </xdr:cNvPr>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105048</xdr:rowOff>
    </xdr:to>
    <xdr:cxnSp macro="">
      <xdr:nvCxnSpPr>
        <xdr:cNvPr id="307" name="直線コネクタ 306">
          <a:extLst>
            <a:ext uri="{FF2B5EF4-FFF2-40B4-BE49-F238E27FC236}">
              <a16:creationId xmlns:a16="http://schemas.microsoft.com/office/drawing/2014/main" id="{C1161606-5708-4F78-80F0-E494F7DE8E8A}"/>
            </a:ext>
          </a:extLst>
        </xdr:cNvPr>
        <xdr:cNvCxnSpPr/>
      </xdr:nvCxnSpPr>
      <xdr:spPr>
        <a:xfrm>
          <a:off x="3797300" y="1413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8" name="楕円 307">
          <a:extLst>
            <a:ext uri="{FF2B5EF4-FFF2-40B4-BE49-F238E27FC236}">
              <a16:creationId xmlns:a16="http://schemas.microsoft.com/office/drawing/2014/main" id="{1DDB7F2D-6F70-4E3C-90E2-202A87BA79FC}"/>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83</xdr:row>
      <xdr:rowOff>129539</xdr:rowOff>
    </xdr:to>
    <xdr:cxnSp macro="">
      <xdr:nvCxnSpPr>
        <xdr:cNvPr id="309" name="直線コネクタ 308">
          <a:extLst>
            <a:ext uri="{FF2B5EF4-FFF2-40B4-BE49-F238E27FC236}">
              <a16:creationId xmlns:a16="http://schemas.microsoft.com/office/drawing/2014/main" id="{4BF42AFF-E6AC-4E66-8B34-1292DEA6C531}"/>
            </a:ext>
          </a:extLst>
        </xdr:cNvPr>
        <xdr:cNvCxnSpPr/>
      </xdr:nvCxnSpPr>
      <xdr:spPr>
        <a:xfrm flipV="1">
          <a:off x="2908300" y="141312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310" name="楕円 309">
          <a:extLst>
            <a:ext uri="{FF2B5EF4-FFF2-40B4-BE49-F238E27FC236}">
              <a16:creationId xmlns:a16="http://schemas.microsoft.com/office/drawing/2014/main" id="{B530AEC5-22DA-402B-AD1E-9BB421E1599D}"/>
            </a:ext>
          </a:extLst>
        </xdr:cNvPr>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101781</xdr:rowOff>
    </xdr:from>
    <xdr:to>
      <xdr:col>15</xdr:col>
      <xdr:colOff>50800</xdr:colOff>
      <xdr:row>83</xdr:row>
      <xdr:rowOff>129539</xdr:rowOff>
    </xdr:to>
    <xdr:cxnSp macro="">
      <xdr:nvCxnSpPr>
        <xdr:cNvPr id="311" name="直線コネクタ 310">
          <a:extLst>
            <a:ext uri="{FF2B5EF4-FFF2-40B4-BE49-F238E27FC236}">
              <a16:creationId xmlns:a16="http://schemas.microsoft.com/office/drawing/2014/main" id="{AAD5F375-C254-4345-8647-383DFE2579AE}"/>
            </a:ext>
          </a:extLst>
        </xdr:cNvPr>
        <xdr:cNvCxnSpPr/>
      </xdr:nvCxnSpPr>
      <xdr:spPr>
        <a:xfrm>
          <a:off x="2019300" y="143321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2" name="楕円 311">
          <a:extLst>
            <a:ext uri="{FF2B5EF4-FFF2-40B4-BE49-F238E27FC236}">
              <a16:creationId xmlns:a16="http://schemas.microsoft.com/office/drawing/2014/main" id="{2CD09CCF-4F74-4B73-9E73-86A1C129EBA1}"/>
            </a:ext>
          </a:extLst>
        </xdr:cNvPr>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101781</xdr:rowOff>
    </xdr:to>
    <xdr:cxnSp macro="">
      <xdr:nvCxnSpPr>
        <xdr:cNvPr id="313" name="直線コネクタ 312">
          <a:extLst>
            <a:ext uri="{FF2B5EF4-FFF2-40B4-BE49-F238E27FC236}">
              <a16:creationId xmlns:a16="http://schemas.microsoft.com/office/drawing/2014/main" id="{72AB2526-0BC1-4143-813D-4225A275FA91}"/>
            </a:ext>
          </a:extLst>
        </xdr:cNvPr>
        <xdr:cNvCxnSpPr/>
      </xdr:nvCxnSpPr>
      <xdr:spPr>
        <a:xfrm>
          <a:off x="1130300" y="143060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D2B796A5-C817-4272-B84A-A7D76C1B5B26}"/>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5" name="n_2aveValue【公営住宅】&#10;有形固定資産減価償却率">
          <a:extLst>
            <a:ext uri="{FF2B5EF4-FFF2-40B4-BE49-F238E27FC236}">
              <a16:creationId xmlns:a16="http://schemas.microsoft.com/office/drawing/2014/main" id="{95CBA9D9-DE0A-4991-A1B8-782726F204EC}"/>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4713FB9F-86D4-4235-9A31-0CD8FCCCCDE6}"/>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7" name="n_4aveValue【公営住宅】&#10;有形固定資産減価償却率">
          <a:extLst>
            <a:ext uri="{FF2B5EF4-FFF2-40B4-BE49-F238E27FC236}">
              <a16:creationId xmlns:a16="http://schemas.microsoft.com/office/drawing/2014/main" id="{C43A926B-7748-4AE5-8471-4D6F6970C984}"/>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8" name="n_1mainValue【公営住宅】&#10;有形固定資産減価償却率">
          <a:extLst>
            <a:ext uri="{FF2B5EF4-FFF2-40B4-BE49-F238E27FC236}">
              <a16:creationId xmlns:a16="http://schemas.microsoft.com/office/drawing/2014/main" id="{6C18897C-4F1A-4F7D-91E0-077D4BD1F2E4}"/>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9" name="n_2mainValue【公営住宅】&#10;有形固定資産減価償却率">
          <a:extLst>
            <a:ext uri="{FF2B5EF4-FFF2-40B4-BE49-F238E27FC236}">
              <a16:creationId xmlns:a16="http://schemas.microsoft.com/office/drawing/2014/main" id="{6030BD62-B116-4439-968B-370CCAF51326}"/>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320" name="n_3mainValue【公営住宅】&#10;有形固定資産減価償却率">
          <a:extLst>
            <a:ext uri="{FF2B5EF4-FFF2-40B4-BE49-F238E27FC236}">
              <a16:creationId xmlns:a16="http://schemas.microsoft.com/office/drawing/2014/main" id="{5DA21795-CACE-4C2F-8ACB-87F5E2FCD4B2}"/>
            </a:ext>
          </a:extLst>
        </xdr:cNvPr>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1" name="n_4mainValue【公営住宅】&#10;有形固定資産減価償却率">
          <a:extLst>
            <a:ext uri="{FF2B5EF4-FFF2-40B4-BE49-F238E27FC236}">
              <a16:creationId xmlns:a16="http://schemas.microsoft.com/office/drawing/2014/main" id="{346FAAFB-6282-451A-A943-D1EE3DA587EB}"/>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4877569-2660-428E-82D5-635656CB79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ACCF2A6-01D9-44C6-BB81-0E7D92D66E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84D3D18-F263-42CB-BE41-B4C8A39E55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9501E82-D769-4AE0-8D0E-DB0E93BE5D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3EF15C-548D-4BC6-AD4C-922102618B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7722CD7-5D8E-4A65-9CF0-8CEFD6CFD2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9CE135-07EE-48A6-9589-21C44B059D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838C7F4-18BF-4E4D-88BC-C57205BC24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7EE9ED8-D0FD-488A-93E5-A84D73687F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519562C-3051-4302-BBD8-106836E487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C0A10ED-A91A-4C2B-8F96-EFBF625A44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B29FE39-622B-46A5-91FE-4816BA5D715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E23D1EF-BC39-40CB-8258-632C677EC6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2990A7E4-126E-478F-82F9-F5FD663A4F1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DA5BA8D-F440-48D9-8F21-E57CB0DD93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5B34A14-329D-4630-8927-0F37DAE0FB6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2F8F3D8-B148-47BA-95C3-2C5B100BC85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3922666D-F78A-4092-B219-DE263E50324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515D72D-8058-4405-B1D6-0D285E174A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675FE17-1127-47E4-8256-8AE55B92F6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93312B6-DA0B-47C0-AC4D-A9FDEEDA2A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EEC05F6C-505B-4C0A-B17B-CBD0C8B8A8AC}"/>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CB1BD19-632E-43A2-8145-D2A4ADCF4F3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963FBA71-15CB-4A6F-B9AE-BE0728DD7C4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EE7FD74E-FF8B-4CCC-A734-4CF8DC528565}"/>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CEEF42B9-7265-4014-98C7-C80DACF4F155}"/>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DD4A9962-CC27-4EB3-A1C0-44E6106DC84B}"/>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58696485-F907-4248-BE1B-D1663798035E}"/>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756D6B75-A3B1-4D9F-BAE2-C39D7C04D973}"/>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1" name="フローチャート: 判断 350">
          <a:extLst>
            <a:ext uri="{FF2B5EF4-FFF2-40B4-BE49-F238E27FC236}">
              <a16:creationId xmlns:a16="http://schemas.microsoft.com/office/drawing/2014/main" id="{CE7D3441-ABE0-46F5-9349-47C16034016A}"/>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2" name="フローチャート: 判断 351">
          <a:extLst>
            <a:ext uri="{FF2B5EF4-FFF2-40B4-BE49-F238E27FC236}">
              <a16:creationId xmlns:a16="http://schemas.microsoft.com/office/drawing/2014/main" id="{250E4983-8A0A-498F-88A3-CE5FAE3E8E0A}"/>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3" name="フローチャート: 判断 352">
          <a:extLst>
            <a:ext uri="{FF2B5EF4-FFF2-40B4-BE49-F238E27FC236}">
              <a16:creationId xmlns:a16="http://schemas.microsoft.com/office/drawing/2014/main" id="{1C30D6C4-17BF-48B6-B017-DF0B2CD2138C}"/>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D8F3896-BF6A-4878-9C54-3BA56063D3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C66C7F-86FE-4008-8FC3-47D5749305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CBD69A-AE09-4B60-B71A-9F6DEADD13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3A6414-5338-437C-BA54-EE3AC7B1B0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758F06-50F3-49AF-B578-FFFF6BFE32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59" name="楕円 358">
          <a:extLst>
            <a:ext uri="{FF2B5EF4-FFF2-40B4-BE49-F238E27FC236}">
              <a16:creationId xmlns:a16="http://schemas.microsoft.com/office/drawing/2014/main" id="{6CF2D92D-F592-48CF-92F0-674407AC1F07}"/>
            </a:ext>
          </a:extLst>
        </xdr:cNvPr>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60" name="【公営住宅】&#10;一人当たり面積該当値テキスト">
          <a:extLst>
            <a:ext uri="{FF2B5EF4-FFF2-40B4-BE49-F238E27FC236}">
              <a16:creationId xmlns:a16="http://schemas.microsoft.com/office/drawing/2014/main" id="{83790887-BD0C-49FD-B1A8-87F1E35EFE98}"/>
            </a:ext>
          </a:extLst>
        </xdr:cNvPr>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361" name="楕円 360">
          <a:extLst>
            <a:ext uri="{FF2B5EF4-FFF2-40B4-BE49-F238E27FC236}">
              <a16:creationId xmlns:a16="http://schemas.microsoft.com/office/drawing/2014/main" id="{36EDC648-E10D-4F9B-9948-D65D6BFD6033}"/>
            </a:ext>
          </a:extLst>
        </xdr:cNvPr>
        <xdr:cNvSpPr/>
      </xdr:nvSpPr>
      <xdr:spPr>
        <a:xfrm>
          <a:off x="9588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44501</xdr:rowOff>
    </xdr:from>
    <xdr:to>
      <xdr:col>55</xdr:col>
      <xdr:colOff>0</xdr:colOff>
      <xdr:row>85</xdr:row>
      <xdr:rowOff>44958</xdr:rowOff>
    </xdr:to>
    <xdr:cxnSp macro="">
      <xdr:nvCxnSpPr>
        <xdr:cNvPr id="362" name="直線コネクタ 361">
          <a:extLst>
            <a:ext uri="{FF2B5EF4-FFF2-40B4-BE49-F238E27FC236}">
              <a16:creationId xmlns:a16="http://schemas.microsoft.com/office/drawing/2014/main" id="{2EF65DB0-C151-4F1D-965C-129AC15ACCD9}"/>
            </a:ext>
          </a:extLst>
        </xdr:cNvPr>
        <xdr:cNvCxnSpPr/>
      </xdr:nvCxnSpPr>
      <xdr:spPr>
        <a:xfrm>
          <a:off x="9639300" y="146177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63" name="楕円 362">
          <a:extLst>
            <a:ext uri="{FF2B5EF4-FFF2-40B4-BE49-F238E27FC236}">
              <a16:creationId xmlns:a16="http://schemas.microsoft.com/office/drawing/2014/main" id="{ACABC915-73AE-4C8C-AF50-254F93D610A2}"/>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67818</xdr:rowOff>
    </xdr:to>
    <xdr:cxnSp macro="">
      <xdr:nvCxnSpPr>
        <xdr:cNvPr id="364" name="直線コネクタ 363">
          <a:extLst>
            <a:ext uri="{FF2B5EF4-FFF2-40B4-BE49-F238E27FC236}">
              <a16:creationId xmlns:a16="http://schemas.microsoft.com/office/drawing/2014/main" id="{369608A8-44CC-44B7-9E91-AB240E64FA70}"/>
            </a:ext>
          </a:extLst>
        </xdr:cNvPr>
        <xdr:cNvCxnSpPr/>
      </xdr:nvCxnSpPr>
      <xdr:spPr>
        <a:xfrm flipV="1">
          <a:off x="8750300" y="1461775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xdr:rowOff>
    </xdr:from>
    <xdr:to>
      <xdr:col>41</xdr:col>
      <xdr:colOff>101600</xdr:colOff>
      <xdr:row>85</xdr:row>
      <xdr:rowOff>118160</xdr:rowOff>
    </xdr:to>
    <xdr:sp macro="" textlink="">
      <xdr:nvSpPr>
        <xdr:cNvPr id="365" name="楕円 364">
          <a:extLst>
            <a:ext uri="{FF2B5EF4-FFF2-40B4-BE49-F238E27FC236}">
              <a16:creationId xmlns:a16="http://schemas.microsoft.com/office/drawing/2014/main" id="{F4521CB7-9BF9-4B77-AE42-B9897F6F19D3}"/>
            </a:ext>
          </a:extLst>
        </xdr:cNvPr>
        <xdr:cNvSpPr/>
      </xdr:nvSpPr>
      <xdr:spPr>
        <a:xfrm>
          <a:off x="7810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67360</xdr:rowOff>
    </xdr:from>
    <xdr:to>
      <xdr:col>45</xdr:col>
      <xdr:colOff>177800</xdr:colOff>
      <xdr:row>85</xdr:row>
      <xdr:rowOff>67818</xdr:rowOff>
    </xdr:to>
    <xdr:cxnSp macro="">
      <xdr:nvCxnSpPr>
        <xdr:cNvPr id="366" name="直線コネクタ 365">
          <a:extLst>
            <a:ext uri="{FF2B5EF4-FFF2-40B4-BE49-F238E27FC236}">
              <a16:creationId xmlns:a16="http://schemas.microsoft.com/office/drawing/2014/main" id="{A92F1A16-DF33-44E1-BE4D-0DC17771C2B1}"/>
            </a:ext>
          </a:extLst>
        </xdr:cNvPr>
        <xdr:cNvCxnSpPr/>
      </xdr:nvCxnSpPr>
      <xdr:spPr>
        <a:xfrm>
          <a:off x="7861300" y="146406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15647</xdr:rowOff>
    </xdr:from>
    <xdr:to>
      <xdr:col>36</xdr:col>
      <xdr:colOff>165100</xdr:colOff>
      <xdr:row>85</xdr:row>
      <xdr:rowOff>117247</xdr:rowOff>
    </xdr:to>
    <xdr:sp macro="" textlink="">
      <xdr:nvSpPr>
        <xdr:cNvPr id="367" name="楕円 366">
          <a:extLst>
            <a:ext uri="{FF2B5EF4-FFF2-40B4-BE49-F238E27FC236}">
              <a16:creationId xmlns:a16="http://schemas.microsoft.com/office/drawing/2014/main" id="{AF12D2C3-BAB2-4D97-A59A-F8259765CF73}"/>
            </a:ext>
          </a:extLst>
        </xdr:cNvPr>
        <xdr:cNvSpPr/>
      </xdr:nvSpPr>
      <xdr:spPr>
        <a:xfrm>
          <a:off x="6921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66447</xdr:rowOff>
    </xdr:from>
    <xdr:to>
      <xdr:col>41</xdr:col>
      <xdr:colOff>50800</xdr:colOff>
      <xdr:row>85</xdr:row>
      <xdr:rowOff>67360</xdr:rowOff>
    </xdr:to>
    <xdr:cxnSp macro="">
      <xdr:nvCxnSpPr>
        <xdr:cNvPr id="368" name="直線コネクタ 367">
          <a:extLst>
            <a:ext uri="{FF2B5EF4-FFF2-40B4-BE49-F238E27FC236}">
              <a16:creationId xmlns:a16="http://schemas.microsoft.com/office/drawing/2014/main" id="{D44FB0D7-6852-4594-808B-999688B029B3}"/>
            </a:ext>
          </a:extLst>
        </xdr:cNvPr>
        <xdr:cNvCxnSpPr/>
      </xdr:nvCxnSpPr>
      <xdr:spPr>
        <a:xfrm>
          <a:off x="6972300" y="1463969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F17467F0-E373-4931-9B71-6342B34E56DB}"/>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0" name="n_2aveValue【公営住宅】&#10;一人当たり面積">
          <a:extLst>
            <a:ext uri="{FF2B5EF4-FFF2-40B4-BE49-F238E27FC236}">
              <a16:creationId xmlns:a16="http://schemas.microsoft.com/office/drawing/2014/main" id="{545EA1E6-D51F-456A-A559-FC950D86323C}"/>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1" name="n_3aveValue【公営住宅】&#10;一人当たり面積">
          <a:extLst>
            <a:ext uri="{FF2B5EF4-FFF2-40B4-BE49-F238E27FC236}">
              <a16:creationId xmlns:a16="http://schemas.microsoft.com/office/drawing/2014/main" id="{03D7A5AE-D84E-4D6D-B516-7A2B9AADD33C}"/>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2" name="n_4aveValue【公営住宅】&#10;一人当たり面積">
          <a:extLst>
            <a:ext uri="{FF2B5EF4-FFF2-40B4-BE49-F238E27FC236}">
              <a16:creationId xmlns:a16="http://schemas.microsoft.com/office/drawing/2014/main" id="{639DA41A-170D-4C64-ABC0-7196DDA1AACA}"/>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86428</xdr:rowOff>
    </xdr:from>
    <xdr:ext cx="469744" cy="259045"/>
    <xdr:sp macro="" textlink="">
      <xdr:nvSpPr>
        <xdr:cNvPr id="373" name="n_1mainValue【公営住宅】&#10;一人当たり面積">
          <a:extLst>
            <a:ext uri="{FF2B5EF4-FFF2-40B4-BE49-F238E27FC236}">
              <a16:creationId xmlns:a16="http://schemas.microsoft.com/office/drawing/2014/main" id="{245B64F5-8607-4674-A3FF-0E8C19719246}"/>
            </a:ext>
          </a:extLst>
        </xdr:cNvPr>
        <xdr:cNvSpPr txBox="1"/>
      </xdr:nvSpPr>
      <xdr:spPr>
        <a:xfrm>
          <a:off x="9391727"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74" name="n_2mainValue【公営住宅】&#10;一人当たり面積">
          <a:extLst>
            <a:ext uri="{FF2B5EF4-FFF2-40B4-BE49-F238E27FC236}">
              <a16:creationId xmlns:a16="http://schemas.microsoft.com/office/drawing/2014/main" id="{6FB3F34E-21CA-4FA1-82A0-64E94226AB79}"/>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109287</xdr:rowOff>
    </xdr:from>
    <xdr:ext cx="469744" cy="259045"/>
    <xdr:sp macro="" textlink="">
      <xdr:nvSpPr>
        <xdr:cNvPr id="375" name="n_3mainValue【公営住宅】&#10;一人当たり面積">
          <a:extLst>
            <a:ext uri="{FF2B5EF4-FFF2-40B4-BE49-F238E27FC236}">
              <a16:creationId xmlns:a16="http://schemas.microsoft.com/office/drawing/2014/main" id="{0C366890-BFA0-46FD-B891-B719104B1024}"/>
            </a:ext>
          </a:extLst>
        </xdr:cNvPr>
        <xdr:cNvSpPr txBox="1"/>
      </xdr:nvSpPr>
      <xdr:spPr>
        <a:xfrm>
          <a:off x="7626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108374</xdr:rowOff>
    </xdr:from>
    <xdr:ext cx="469744" cy="259045"/>
    <xdr:sp macro="" textlink="">
      <xdr:nvSpPr>
        <xdr:cNvPr id="376" name="n_4mainValue【公営住宅】&#10;一人当たり面積">
          <a:extLst>
            <a:ext uri="{FF2B5EF4-FFF2-40B4-BE49-F238E27FC236}">
              <a16:creationId xmlns:a16="http://schemas.microsoft.com/office/drawing/2014/main" id="{BD00DC17-75DB-4BE9-A8B1-0CE3D55B033D}"/>
            </a:ext>
          </a:extLst>
        </xdr:cNvPr>
        <xdr:cNvSpPr txBox="1"/>
      </xdr:nvSpPr>
      <xdr:spPr>
        <a:xfrm>
          <a:off x="6737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BBB336B-5E0E-479F-BB44-92F07C1C34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D590E16-1C6D-4F34-875D-FD13C5DB2A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71C8EE-04EB-4838-A6D0-27EDBFE3D3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8DEA266-20B5-4D6F-AF84-6278C97A08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967C6A4-48F5-46AA-AC23-037B881814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F853257-BB7C-47F6-BCF4-FE630F472A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7CCDC01-99AC-44F8-8721-5C6652599B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65CD12F-D2B0-461D-882E-26265DAB0A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F753D7A-E963-4723-ACE5-C02DF98654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B3ECD1B-360C-4B72-8A35-8E5367F16F9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8475580-7056-4CCC-9961-04080B57DB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C1D5CC0B-54EF-4F58-A184-8260CCC3BD9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25722705-4149-4FA1-BDB0-ED00039BF15A}"/>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B47D5A31-0F36-425A-A23C-9F29F784AE4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E25ED267-9718-450D-803D-0249BE43431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83887A53-B3B0-4896-84C0-8BB39157077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EB5F3D5C-2723-45FC-A872-53F9506F3FD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55D9033-9533-4E1E-BC3A-A1ACC2EC32D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28490D80-41C8-4706-BA11-3EC2AEE66C5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8645560-AAB8-413A-A328-D32B3AE86D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25907D12-9089-43C9-9259-95E05526C1D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C2F075A3-6251-412E-80A5-1F780B6F18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42522971-68A9-47BD-BBD1-CAC3898E619A}"/>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FA4354A3-4307-44BD-ACD9-CE2718C76D1B}"/>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7FBCD643-F5A4-447B-9482-A9C5B69D71EB}"/>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941D6E28-796E-4397-8201-B1B15BA00B55}"/>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AFBA2D2E-884A-416B-9E01-95BD5B88A918}"/>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E7919B1E-1922-48E3-BBA3-68E5FFA57B59}"/>
            </a:ext>
          </a:extLst>
        </xdr:cNvPr>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AD291373-A378-498B-998F-7B166FA25D77}"/>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EABB0096-EB8C-44D7-BF60-EFA4424A1C85}"/>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xdr:rowOff>
    </xdr:from>
    <xdr:to>
      <xdr:col>15</xdr:col>
      <xdr:colOff>101600</xdr:colOff>
      <xdr:row>103</xdr:row>
      <xdr:rowOff>110998</xdr:rowOff>
    </xdr:to>
    <xdr:sp macro="" textlink="">
      <xdr:nvSpPr>
        <xdr:cNvPr id="407" name="フローチャート: 判断 406">
          <a:extLst>
            <a:ext uri="{FF2B5EF4-FFF2-40B4-BE49-F238E27FC236}">
              <a16:creationId xmlns:a16="http://schemas.microsoft.com/office/drawing/2014/main" id="{DD9ED613-F06B-47DA-A7DA-DAEBD8AB0704}"/>
            </a:ext>
          </a:extLst>
        </xdr:cNvPr>
        <xdr:cNvSpPr/>
      </xdr:nvSpPr>
      <xdr:spPr>
        <a:xfrm>
          <a:off x="285750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130556</xdr:rowOff>
    </xdr:from>
    <xdr:to>
      <xdr:col>10</xdr:col>
      <xdr:colOff>165100</xdr:colOff>
      <xdr:row>103</xdr:row>
      <xdr:rowOff>60706</xdr:rowOff>
    </xdr:to>
    <xdr:sp macro="" textlink="">
      <xdr:nvSpPr>
        <xdr:cNvPr id="408" name="フローチャート: 判断 407">
          <a:extLst>
            <a:ext uri="{FF2B5EF4-FFF2-40B4-BE49-F238E27FC236}">
              <a16:creationId xmlns:a16="http://schemas.microsoft.com/office/drawing/2014/main" id="{4DEF63FD-08B1-460D-9CFA-8BFB80DF866E}"/>
            </a:ext>
          </a:extLst>
        </xdr:cNvPr>
        <xdr:cNvSpPr/>
      </xdr:nvSpPr>
      <xdr:spPr>
        <a:xfrm>
          <a:off x="1968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119126</xdr:rowOff>
    </xdr:from>
    <xdr:to>
      <xdr:col>6</xdr:col>
      <xdr:colOff>38100</xdr:colOff>
      <xdr:row>103</xdr:row>
      <xdr:rowOff>49276</xdr:rowOff>
    </xdr:to>
    <xdr:sp macro="" textlink="">
      <xdr:nvSpPr>
        <xdr:cNvPr id="409" name="フローチャート: 判断 408">
          <a:extLst>
            <a:ext uri="{FF2B5EF4-FFF2-40B4-BE49-F238E27FC236}">
              <a16:creationId xmlns:a16="http://schemas.microsoft.com/office/drawing/2014/main" id="{5526DB71-16DD-4135-AEB8-8BB7441A64FB}"/>
            </a:ext>
          </a:extLst>
        </xdr:cNvPr>
        <xdr:cNvSpPr/>
      </xdr:nvSpPr>
      <xdr:spPr>
        <a:xfrm>
          <a:off x="1079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084F091-B967-4E4D-ABF3-FD8BD20237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F709195-67C7-48A7-9C4F-3546A5B674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68595FA-1379-4F7E-9FAD-0CA43A5C7F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A10DD9F-DA26-4B24-852A-03601B4E568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8F5BD15-2D6B-4169-AD4E-88B3F92703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130556</xdr:rowOff>
    </xdr:from>
    <xdr:to>
      <xdr:col>24</xdr:col>
      <xdr:colOff>114300</xdr:colOff>
      <xdr:row>108</xdr:row>
      <xdr:rowOff>60706</xdr:rowOff>
    </xdr:to>
    <xdr:sp macro="" textlink="">
      <xdr:nvSpPr>
        <xdr:cNvPr id="415" name="楕円 414">
          <a:extLst>
            <a:ext uri="{FF2B5EF4-FFF2-40B4-BE49-F238E27FC236}">
              <a16:creationId xmlns:a16="http://schemas.microsoft.com/office/drawing/2014/main" id="{82611871-5F51-459A-B85A-31A24FFF198D}"/>
            </a:ext>
          </a:extLst>
        </xdr:cNvPr>
        <xdr:cNvSpPr/>
      </xdr:nvSpPr>
      <xdr:spPr>
        <a:xfrm>
          <a:off x="4584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45483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A896DA11-51F7-4FA6-9C7D-A710C31089E0}"/>
            </a:ext>
          </a:extLst>
        </xdr:cNvPr>
        <xdr:cNvSpPr txBox="1"/>
      </xdr:nvSpPr>
      <xdr:spPr>
        <a:xfrm>
          <a:off x="4673600" y="183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84837</xdr:rowOff>
    </xdr:from>
    <xdr:to>
      <xdr:col>20</xdr:col>
      <xdr:colOff>38100</xdr:colOff>
      <xdr:row>108</xdr:row>
      <xdr:rowOff>14987</xdr:rowOff>
    </xdr:to>
    <xdr:sp macro="" textlink="">
      <xdr:nvSpPr>
        <xdr:cNvPr id="417" name="楕円 416">
          <a:extLst>
            <a:ext uri="{FF2B5EF4-FFF2-40B4-BE49-F238E27FC236}">
              <a16:creationId xmlns:a16="http://schemas.microsoft.com/office/drawing/2014/main" id="{51C348EC-227B-4CB6-863F-AFE7AEDB551F}"/>
            </a:ext>
          </a:extLst>
        </xdr:cNvPr>
        <xdr:cNvSpPr/>
      </xdr:nvSpPr>
      <xdr:spPr>
        <a:xfrm>
          <a:off x="3746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135637</xdr:rowOff>
    </xdr:from>
    <xdr:to>
      <xdr:col>24</xdr:col>
      <xdr:colOff>63500</xdr:colOff>
      <xdr:row>108</xdr:row>
      <xdr:rowOff>9906</xdr:rowOff>
    </xdr:to>
    <xdr:cxnSp macro="">
      <xdr:nvCxnSpPr>
        <xdr:cNvPr id="418" name="直線コネクタ 417">
          <a:extLst>
            <a:ext uri="{FF2B5EF4-FFF2-40B4-BE49-F238E27FC236}">
              <a16:creationId xmlns:a16="http://schemas.microsoft.com/office/drawing/2014/main" id="{4F0656AB-C63F-41F8-988D-B90886F3F6F0}"/>
            </a:ext>
          </a:extLst>
        </xdr:cNvPr>
        <xdr:cNvCxnSpPr/>
      </xdr:nvCxnSpPr>
      <xdr:spPr>
        <a:xfrm>
          <a:off x="3797300" y="184807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39115</xdr:rowOff>
    </xdr:from>
    <xdr:to>
      <xdr:col>15</xdr:col>
      <xdr:colOff>101600</xdr:colOff>
      <xdr:row>107</xdr:row>
      <xdr:rowOff>140715</xdr:rowOff>
    </xdr:to>
    <xdr:sp macro="" textlink="">
      <xdr:nvSpPr>
        <xdr:cNvPr id="419" name="楕円 418">
          <a:extLst>
            <a:ext uri="{FF2B5EF4-FFF2-40B4-BE49-F238E27FC236}">
              <a16:creationId xmlns:a16="http://schemas.microsoft.com/office/drawing/2014/main" id="{DC61046D-123D-49AC-9007-6D1FA73ED118}"/>
            </a:ext>
          </a:extLst>
        </xdr:cNvPr>
        <xdr:cNvSpPr/>
      </xdr:nvSpPr>
      <xdr:spPr>
        <a:xfrm>
          <a:off x="2857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89915</xdr:rowOff>
    </xdr:from>
    <xdr:to>
      <xdr:col>19</xdr:col>
      <xdr:colOff>177800</xdr:colOff>
      <xdr:row>107</xdr:row>
      <xdr:rowOff>135637</xdr:rowOff>
    </xdr:to>
    <xdr:cxnSp macro="">
      <xdr:nvCxnSpPr>
        <xdr:cNvPr id="420" name="直線コネクタ 419">
          <a:extLst>
            <a:ext uri="{FF2B5EF4-FFF2-40B4-BE49-F238E27FC236}">
              <a16:creationId xmlns:a16="http://schemas.microsoft.com/office/drawing/2014/main" id="{09BACF51-B495-4A6F-BC1F-C912A02EEB56}"/>
            </a:ext>
          </a:extLst>
        </xdr:cNvPr>
        <xdr:cNvCxnSpPr/>
      </xdr:nvCxnSpPr>
      <xdr:spPr>
        <a:xfrm>
          <a:off x="2908300" y="184350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164846</xdr:rowOff>
    </xdr:from>
    <xdr:to>
      <xdr:col>10</xdr:col>
      <xdr:colOff>165100</xdr:colOff>
      <xdr:row>107</xdr:row>
      <xdr:rowOff>94996</xdr:rowOff>
    </xdr:to>
    <xdr:sp macro="" textlink="">
      <xdr:nvSpPr>
        <xdr:cNvPr id="421" name="楕円 420">
          <a:extLst>
            <a:ext uri="{FF2B5EF4-FFF2-40B4-BE49-F238E27FC236}">
              <a16:creationId xmlns:a16="http://schemas.microsoft.com/office/drawing/2014/main" id="{4AD17A0A-8B44-4D02-9476-C9A8AF286390}"/>
            </a:ext>
          </a:extLst>
        </xdr:cNvPr>
        <xdr:cNvSpPr/>
      </xdr:nvSpPr>
      <xdr:spPr>
        <a:xfrm>
          <a:off x="1968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44196</xdr:rowOff>
    </xdr:from>
    <xdr:to>
      <xdr:col>15</xdr:col>
      <xdr:colOff>50800</xdr:colOff>
      <xdr:row>107</xdr:row>
      <xdr:rowOff>89915</xdr:rowOff>
    </xdr:to>
    <xdr:cxnSp macro="">
      <xdr:nvCxnSpPr>
        <xdr:cNvPr id="422" name="直線コネクタ 421">
          <a:extLst>
            <a:ext uri="{FF2B5EF4-FFF2-40B4-BE49-F238E27FC236}">
              <a16:creationId xmlns:a16="http://schemas.microsoft.com/office/drawing/2014/main" id="{39A53BFC-915E-4A84-B9DB-7D47F808CE7C}"/>
            </a:ext>
          </a:extLst>
        </xdr:cNvPr>
        <xdr:cNvCxnSpPr/>
      </xdr:nvCxnSpPr>
      <xdr:spPr>
        <a:xfrm>
          <a:off x="2019300" y="183893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119126</xdr:rowOff>
    </xdr:from>
    <xdr:to>
      <xdr:col>6</xdr:col>
      <xdr:colOff>38100</xdr:colOff>
      <xdr:row>107</xdr:row>
      <xdr:rowOff>49276</xdr:rowOff>
    </xdr:to>
    <xdr:sp macro="" textlink="">
      <xdr:nvSpPr>
        <xdr:cNvPr id="423" name="楕円 422">
          <a:extLst>
            <a:ext uri="{FF2B5EF4-FFF2-40B4-BE49-F238E27FC236}">
              <a16:creationId xmlns:a16="http://schemas.microsoft.com/office/drawing/2014/main" id="{A590DE91-7250-4425-AB4A-0D6BDACFC455}"/>
            </a:ext>
          </a:extLst>
        </xdr:cNvPr>
        <xdr:cNvSpPr/>
      </xdr:nvSpPr>
      <xdr:spPr>
        <a:xfrm>
          <a:off x="1079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169926</xdr:rowOff>
    </xdr:from>
    <xdr:to>
      <xdr:col>10</xdr:col>
      <xdr:colOff>114300</xdr:colOff>
      <xdr:row>107</xdr:row>
      <xdr:rowOff>44196</xdr:rowOff>
    </xdr:to>
    <xdr:cxnSp macro="">
      <xdr:nvCxnSpPr>
        <xdr:cNvPr id="424" name="直線コネクタ 423">
          <a:extLst>
            <a:ext uri="{FF2B5EF4-FFF2-40B4-BE49-F238E27FC236}">
              <a16:creationId xmlns:a16="http://schemas.microsoft.com/office/drawing/2014/main" id="{ADFE243E-93C5-4D92-9EB8-C12FE4C8B217}"/>
            </a:ext>
          </a:extLst>
        </xdr:cNvPr>
        <xdr:cNvCxnSpPr/>
      </xdr:nvCxnSpPr>
      <xdr:spPr>
        <a:xfrm>
          <a:off x="1130300" y="18343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1ECC6680-464E-476D-A3BA-FD9EAB001EDF}"/>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127525</xdr:rowOff>
    </xdr:from>
    <xdr:ext cx="405111" cy="259045"/>
    <xdr:sp macro="" textlink="">
      <xdr:nvSpPr>
        <xdr:cNvPr id="426" name="n_2aveValue【港湾・漁港】&#10;有形固定資産減価償却率">
          <a:extLst>
            <a:ext uri="{FF2B5EF4-FFF2-40B4-BE49-F238E27FC236}">
              <a16:creationId xmlns:a16="http://schemas.microsoft.com/office/drawing/2014/main" id="{C809A650-4709-4127-BB8E-EA8E64B5BA33}"/>
            </a:ext>
          </a:extLst>
        </xdr:cNvPr>
        <xdr:cNvSpPr txBox="1"/>
      </xdr:nvSpPr>
      <xdr:spPr>
        <a:xfrm>
          <a:off x="27057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77233</xdr:rowOff>
    </xdr:from>
    <xdr:ext cx="405111" cy="259045"/>
    <xdr:sp macro="" textlink="">
      <xdr:nvSpPr>
        <xdr:cNvPr id="427" name="n_3aveValue【港湾・漁港】&#10;有形固定資産減価償却率">
          <a:extLst>
            <a:ext uri="{FF2B5EF4-FFF2-40B4-BE49-F238E27FC236}">
              <a16:creationId xmlns:a16="http://schemas.microsoft.com/office/drawing/2014/main" id="{A56E75A8-F029-427B-A3F1-2C6FFD69BA10}"/>
            </a:ext>
          </a:extLst>
        </xdr:cNvPr>
        <xdr:cNvSpPr txBox="1"/>
      </xdr:nvSpPr>
      <xdr:spPr>
        <a:xfrm>
          <a:off x="1816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65803</xdr:rowOff>
    </xdr:from>
    <xdr:ext cx="405111" cy="259045"/>
    <xdr:sp macro="" textlink="">
      <xdr:nvSpPr>
        <xdr:cNvPr id="428" name="n_4aveValue【港湾・漁港】&#10;有形固定資産減価償却率">
          <a:extLst>
            <a:ext uri="{FF2B5EF4-FFF2-40B4-BE49-F238E27FC236}">
              <a16:creationId xmlns:a16="http://schemas.microsoft.com/office/drawing/2014/main" id="{3B797FD6-AB74-486D-837D-5FD16DE810C2}"/>
            </a:ext>
          </a:extLst>
        </xdr:cNvPr>
        <xdr:cNvSpPr txBox="1"/>
      </xdr:nvSpPr>
      <xdr:spPr>
        <a:xfrm>
          <a:off x="927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6114</xdr:rowOff>
    </xdr:from>
    <xdr:ext cx="405111" cy="259045"/>
    <xdr:sp macro="" textlink="">
      <xdr:nvSpPr>
        <xdr:cNvPr id="429" name="n_1mainValue【港湾・漁港】&#10;有形固定資産減価償却率">
          <a:extLst>
            <a:ext uri="{FF2B5EF4-FFF2-40B4-BE49-F238E27FC236}">
              <a16:creationId xmlns:a16="http://schemas.microsoft.com/office/drawing/2014/main" id="{B4AB5468-1A49-4343-AB50-1A2FCE037BAE}"/>
            </a:ext>
          </a:extLst>
        </xdr:cNvPr>
        <xdr:cNvSpPr txBox="1"/>
      </xdr:nvSpPr>
      <xdr:spPr>
        <a:xfrm>
          <a:off x="3582044" y="1852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131842</xdr:rowOff>
    </xdr:from>
    <xdr:ext cx="405111" cy="259045"/>
    <xdr:sp macro="" textlink="">
      <xdr:nvSpPr>
        <xdr:cNvPr id="430" name="n_2mainValue【港湾・漁港】&#10;有形固定資産減価償却率">
          <a:extLst>
            <a:ext uri="{FF2B5EF4-FFF2-40B4-BE49-F238E27FC236}">
              <a16:creationId xmlns:a16="http://schemas.microsoft.com/office/drawing/2014/main" id="{D381DC3C-8FC3-45EF-9A9E-2AC48D5C26CC}"/>
            </a:ext>
          </a:extLst>
        </xdr:cNvPr>
        <xdr:cNvSpPr txBox="1"/>
      </xdr:nvSpPr>
      <xdr:spPr>
        <a:xfrm>
          <a:off x="2705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86123</xdr:rowOff>
    </xdr:from>
    <xdr:ext cx="405111" cy="259045"/>
    <xdr:sp macro="" textlink="">
      <xdr:nvSpPr>
        <xdr:cNvPr id="431" name="n_3mainValue【港湾・漁港】&#10;有形固定資産減価償却率">
          <a:extLst>
            <a:ext uri="{FF2B5EF4-FFF2-40B4-BE49-F238E27FC236}">
              <a16:creationId xmlns:a16="http://schemas.microsoft.com/office/drawing/2014/main" id="{1588C486-2DFE-4060-9F15-0669226C5DEF}"/>
            </a:ext>
          </a:extLst>
        </xdr:cNvPr>
        <xdr:cNvSpPr txBox="1"/>
      </xdr:nvSpPr>
      <xdr:spPr>
        <a:xfrm>
          <a:off x="1816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40403</xdr:rowOff>
    </xdr:from>
    <xdr:ext cx="405111" cy="259045"/>
    <xdr:sp macro="" textlink="">
      <xdr:nvSpPr>
        <xdr:cNvPr id="432" name="n_4mainValue【港湾・漁港】&#10;有形固定資産減価償却率">
          <a:extLst>
            <a:ext uri="{FF2B5EF4-FFF2-40B4-BE49-F238E27FC236}">
              <a16:creationId xmlns:a16="http://schemas.microsoft.com/office/drawing/2014/main" id="{AC3D1C31-4F51-441D-89E9-04571E756B79}"/>
            </a:ext>
          </a:extLst>
        </xdr:cNvPr>
        <xdr:cNvSpPr txBox="1"/>
      </xdr:nvSpPr>
      <xdr:spPr>
        <a:xfrm>
          <a:off x="927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8C396B90-7265-4646-8C72-634D60F6DF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DFF6C3B-6ED9-471C-8B63-5A8E844250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4C3F80A2-F87B-455B-A5CF-8B49C40DB6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4430FFB-B4B9-41A6-9E4A-928B778423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7F2F4FB-8C37-43F4-B205-362AF73AFD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866C0A6-7CD1-438F-8572-DDB7997FFB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B64EB4ED-F633-4010-9BE1-1E01098061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F7C217D4-F01B-4268-B8E9-1DCD4E6F0E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9BB9800-1525-4994-8FF0-FACE51143A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F92837E-6345-43B4-A913-2A97578EF2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3C77D13A-C3BF-4DF0-8113-9F14AC376F7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CDA8E9C0-2D40-4EA3-AB55-9DE3D91602BA}"/>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D0B0717C-6ADE-407C-AAFA-A65E432F287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A159455-366F-4ED2-AE96-E9C4B8ACBF9D}"/>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D359A877-9E95-42C6-8633-01389201876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F4126351-0DA1-45E7-91C8-BDA9D6B6C34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CC7879E-5D7F-4D2B-8EFA-AAF7857FED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771CA52E-6F63-4037-9BEE-22F594EEC2E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88BA15E8-26A5-4E25-824E-5F1A06534C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E045CF19-192E-4D27-B30F-02D76905DD01}"/>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9ED0D4D1-4BAB-46E7-BC59-2C22D8400E44}"/>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7F8C2F39-CCFB-4310-8B4D-EC23D0E069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A9C5FFF2-8558-46B7-9FED-1D56B1DF7F26}"/>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BA17F573-DEAC-4F43-AD8F-71EA1572A007}"/>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F8C632A-9A0E-4F44-BE56-13664579E763}"/>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FB467E4C-A091-4400-82E8-16CE038E53BA}"/>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AC676E73-2715-4BC1-B952-FC42E0332C85}"/>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24099</xdr:rowOff>
    </xdr:from>
    <xdr:to>
      <xdr:col>46</xdr:col>
      <xdr:colOff>38100</xdr:colOff>
      <xdr:row>107</xdr:row>
      <xdr:rowOff>125699</xdr:rowOff>
    </xdr:to>
    <xdr:sp macro="" textlink="">
      <xdr:nvSpPr>
        <xdr:cNvPr id="460" name="フローチャート: 判断 459">
          <a:extLst>
            <a:ext uri="{FF2B5EF4-FFF2-40B4-BE49-F238E27FC236}">
              <a16:creationId xmlns:a16="http://schemas.microsoft.com/office/drawing/2014/main" id="{0E176C0C-229A-4AB7-ABC1-B70BF69519CF}"/>
            </a:ext>
          </a:extLst>
        </xdr:cNvPr>
        <xdr:cNvSpPr/>
      </xdr:nvSpPr>
      <xdr:spPr>
        <a:xfrm>
          <a:off x="8699500" y="1836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21110</xdr:rowOff>
    </xdr:from>
    <xdr:to>
      <xdr:col>41</xdr:col>
      <xdr:colOff>101600</xdr:colOff>
      <xdr:row>107</xdr:row>
      <xdr:rowOff>122710</xdr:rowOff>
    </xdr:to>
    <xdr:sp macro="" textlink="">
      <xdr:nvSpPr>
        <xdr:cNvPr id="461" name="フローチャート: 判断 460">
          <a:extLst>
            <a:ext uri="{FF2B5EF4-FFF2-40B4-BE49-F238E27FC236}">
              <a16:creationId xmlns:a16="http://schemas.microsoft.com/office/drawing/2014/main" id="{C16A16AB-F576-4812-A9F1-323DCD438A8B}"/>
            </a:ext>
          </a:extLst>
        </xdr:cNvPr>
        <xdr:cNvSpPr/>
      </xdr:nvSpPr>
      <xdr:spPr>
        <a:xfrm>
          <a:off x="7810500" y="183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24671</xdr:rowOff>
    </xdr:from>
    <xdr:to>
      <xdr:col>36</xdr:col>
      <xdr:colOff>165100</xdr:colOff>
      <xdr:row>107</xdr:row>
      <xdr:rowOff>126271</xdr:rowOff>
    </xdr:to>
    <xdr:sp macro="" textlink="">
      <xdr:nvSpPr>
        <xdr:cNvPr id="462" name="フローチャート: 判断 461">
          <a:extLst>
            <a:ext uri="{FF2B5EF4-FFF2-40B4-BE49-F238E27FC236}">
              <a16:creationId xmlns:a16="http://schemas.microsoft.com/office/drawing/2014/main" id="{98B83D39-79F5-4644-A939-BA521CF34D5F}"/>
            </a:ext>
          </a:extLst>
        </xdr:cNvPr>
        <xdr:cNvSpPr/>
      </xdr:nvSpPr>
      <xdr:spPr>
        <a:xfrm>
          <a:off x="6921500" y="183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AE4C20F-9034-4923-84EA-15117B6ADA2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0F1B184-6810-4672-9559-ED371E142C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B422006-2EC0-4B5F-A1CF-BBBC2991C1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B4AF709-D678-4602-A553-9DC1A833EA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DDD3515-8C89-42BD-A287-7137B20BFE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75509</xdr:rowOff>
    </xdr:from>
    <xdr:to>
      <xdr:col>55</xdr:col>
      <xdr:colOff>50800</xdr:colOff>
      <xdr:row>108</xdr:row>
      <xdr:rowOff>5659</xdr:rowOff>
    </xdr:to>
    <xdr:sp macro="" textlink="">
      <xdr:nvSpPr>
        <xdr:cNvPr id="468" name="楕円 467">
          <a:extLst>
            <a:ext uri="{FF2B5EF4-FFF2-40B4-BE49-F238E27FC236}">
              <a16:creationId xmlns:a16="http://schemas.microsoft.com/office/drawing/2014/main" id="{A4372BE9-E5FA-4490-B4B9-DF423028C208}"/>
            </a:ext>
          </a:extLst>
        </xdr:cNvPr>
        <xdr:cNvSpPr/>
      </xdr:nvSpPr>
      <xdr:spPr>
        <a:xfrm>
          <a:off x="10426700" y="184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161886</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394114B4-FCFE-4B06-8236-D1C8DBA54760}"/>
            </a:ext>
          </a:extLst>
        </xdr:cNvPr>
        <xdr:cNvSpPr txBox="1"/>
      </xdr:nvSpPr>
      <xdr:spPr>
        <a:xfrm>
          <a:off x="10515600" y="183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75487</xdr:rowOff>
    </xdr:from>
    <xdr:to>
      <xdr:col>50</xdr:col>
      <xdr:colOff>165100</xdr:colOff>
      <xdr:row>108</xdr:row>
      <xdr:rowOff>5637</xdr:rowOff>
    </xdr:to>
    <xdr:sp macro="" textlink="">
      <xdr:nvSpPr>
        <xdr:cNvPr id="470" name="楕円 469">
          <a:extLst>
            <a:ext uri="{FF2B5EF4-FFF2-40B4-BE49-F238E27FC236}">
              <a16:creationId xmlns:a16="http://schemas.microsoft.com/office/drawing/2014/main" id="{1B1B514E-ED8C-489C-B04C-E1A16CAED00C}"/>
            </a:ext>
          </a:extLst>
        </xdr:cNvPr>
        <xdr:cNvSpPr/>
      </xdr:nvSpPr>
      <xdr:spPr>
        <a:xfrm>
          <a:off x="9588500" y="18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126287</xdr:rowOff>
    </xdr:from>
    <xdr:to>
      <xdr:col>55</xdr:col>
      <xdr:colOff>0</xdr:colOff>
      <xdr:row>107</xdr:row>
      <xdr:rowOff>126309</xdr:rowOff>
    </xdr:to>
    <xdr:cxnSp macro="">
      <xdr:nvCxnSpPr>
        <xdr:cNvPr id="471" name="直線コネクタ 470">
          <a:extLst>
            <a:ext uri="{FF2B5EF4-FFF2-40B4-BE49-F238E27FC236}">
              <a16:creationId xmlns:a16="http://schemas.microsoft.com/office/drawing/2014/main" id="{D171F69E-C17C-4BEF-8793-FD871C8E029A}"/>
            </a:ext>
          </a:extLst>
        </xdr:cNvPr>
        <xdr:cNvCxnSpPr/>
      </xdr:nvCxnSpPr>
      <xdr:spPr>
        <a:xfrm>
          <a:off x="9639300" y="18471437"/>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75484</xdr:rowOff>
    </xdr:from>
    <xdr:to>
      <xdr:col>46</xdr:col>
      <xdr:colOff>38100</xdr:colOff>
      <xdr:row>108</xdr:row>
      <xdr:rowOff>5634</xdr:rowOff>
    </xdr:to>
    <xdr:sp macro="" textlink="">
      <xdr:nvSpPr>
        <xdr:cNvPr id="472" name="楕円 471">
          <a:extLst>
            <a:ext uri="{FF2B5EF4-FFF2-40B4-BE49-F238E27FC236}">
              <a16:creationId xmlns:a16="http://schemas.microsoft.com/office/drawing/2014/main" id="{383397AA-5FE0-493A-944E-96FE9DDBA032}"/>
            </a:ext>
          </a:extLst>
        </xdr:cNvPr>
        <xdr:cNvSpPr/>
      </xdr:nvSpPr>
      <xdr:spPr>
        <a:xfrm>
          <a:off x="8699500" y="1842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126284</xdr:rowOff>
    </xdr:from>
    <xdr:to>
      <xdr:col>50</xdr:col>
      <xdr:colOff>114300</xdr:colOff>
      <xdr:row>107</xdr:row>
      <xdr:rowOff>126287</xdr:rowOff>
    </xdr:to>
    <xdr:cxnSp macro="">
      <xdr:nvCxnSpPr>
        <xdr:cNvPr id="473" name="直線コネクタ 472">
          <a:extLst>
            <a:ext uri="{FF2B5EF4-FFF2-40B4-BE49-F238E27FC236}">
              <a16:creationId xmlns:a16="http://schemas.microsoft.com/office/drawing/2014/main" id="{0D72A476-8D49-485C-8D0D-E4EF74F8F211}"/>
            </a:ext>
          </a:extLst>
        </xdr:cNvPr>
        <xdr:cNvCxnSpPr/>
      </xdr:nvCxnSpPr>
      <xdr:spPr>
        <a:xfrm>
          <a:off x="8750300" y="1847143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75470</xdr:rowOff>
    </xdr:from>
    <xdr:to>
      <xdr:col>41</xdr:col>
      <xdr:colOff>101600</xdr:colOff>
      <xdr:row>108</xdr:row>
      <xdr:rowOff>5620</xdr:rowOff>
    </xdr:to>
    <xdr:sp macro="" textlink="">
      <xdr:nvSpPr>
        <xdr:cNvPr id="474" name="楕円 473">
          <a:extLst>
            <a:ext uri="{FF2B5EF4-FFF2-40B4-BE49-F238E27FC236}">
              <a16:creationId xmlns:a16="http://schemas.microsoft.com/office/drawing/2014/main" id="{C4CCCBA6-FE57-4F44-B40C-C553BFF8BB94}"/>
            </a:ext>
          </a:extLst>
        </xdr:cNvPr>
        <xdr:cNvSpPr/>
      </xdr:nvSpPr>
      <xdr:spPr>
        <a:xfrm>
          <a:off x="7810500" y="184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126270</xdr:rowOff>
    </xdr:from>
    <xdr:to>
      <xdr:col>45</xdr:col>
      <xdr:colOff>177800</xdr:colOff>
      <xdr:row>107</xdr:row>
      <xdr:rowOff>126284</xdr:rowOff>
    </xdr:to>
    <xdr:cxnSp macro="">
      <xdr:nvCxnSpPr>
        <xdr:cNvPr id="475" name="直線コネクタ 474">
          <a:extLst>
            <a:ext uri="{FF2B5EF4-FFF2-40B4-BE49-F238E27FC236}">
              <a16:creationId xmlns:a16="http://schemas.microsoft.com/office/drawing/2014/main" id="{41D225EB-B870-4A38-BAA1-090BED0E7067}"/>
            </a:ext>
          </a:extLst>
        </xdr:cNvPr>
        <xdr:cNvCxnSpPr/>
      </xdr:nvCxnSpPr>
      <xdr:spPr>
        <a:xfrm>
          <a:off x="7861300" y="1847142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75426</xdr:rowOff>
    </xdr:from>
    <xdr:to>
      <xdr:col>36</xdr:col>
      <xdr:colOff>165100</xdr:colOff>
      <xdr:row>108</xdr:row>
      <xdr:rowOff>5576</xdr:rowOff>
    </xdr:to>
    <xdr:sp macro="" textlink="">
      <xdr:nvSpPr>
        <xdr:cNvPr id="476" name="楕円 475">
          <a:extLst>
            <a:ext uri="{FF2B5EF4-FFF2-40B4-BE49-F238E27FC236}">
              <a16:creationId xmlns:a16="http://schemas.microsoft.com/office/drawing/2014/main" id="{07D9FF14-B8F4-497A-979C-5B1E4EA2629D}"/>
            </a:ext>
          </a:extLst>
        </xdr:cNvPr>
        <xdr:cNvSpPr/>
      </xdr:nvSpPr>
      <xdr:spPr>
        <a:xfrm>
          <a:off x="6921500" y="184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126226</xdr:rowOff>
    </xdr:from>
    <xdr:to>
      <xdr:col>41</xdr:col>
      <xdr:colOff>50800</xdr:colOff>
      <xdr:row>107</xdr:row>
      <xdr:rowOff>126270</xdr:rowOff>
    </xdr:to>
    <xdr:cxnSp macro="">
      <xdr:nvCxnSpPr>
        <xdr:cNvPr id="477" name="直線コネクタ 476">
          <a:extLst>
            <a:ext uri="{FF2B5EF4-FFF2-40B4-BE49-F238E27FC236}">
              <a16:creationId xmlns:a16="http://schemas.microsoft.com/office/drawing/2014/main" id="{2C3C804A-4E42-4E6F-9289-6041F4A2F470}"/>
            </a:ext>
          </a:extLst>
        </xdr:cNvPr>
        <xdr:cNvCxnSpPr/>
      </xdr:nvCxnSpPr>
      <xdr:spPr>
        <a:xfrm>
          <a:off x="6972300" y="1847137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37442FE2-335F-43A0-9A89-E71D0AA235BC}"/>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142226</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780DD2DC-FDCF-4D46-BB15-1F6B51CA2CC7}"/>
            </a:ext>
          </a:extLst>
        </xdr:cNvPr>
        <xdr:cNvSpPr txBox="1"/>
      </xdr:nvSpPr>
      <xdr:spPr>
        <a:xfrm>
          <a:off x="8450795" y="181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139237</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78C4DF73-6CF6-43C0-A8B0-432CE5617C25}"/>
            </a:ext>
          </a:extLst>
        </xdr:cNvPr>
        <xdr:cNvSpPr txBox="1"/>
      </xdr:nvSpPr>
      <xdr:spPr>
        <a:xfrm>
          <a:off x="7561795" y="181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142798</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80D68484-463E-4E03-BFC0-397D2AD49771}"/>
            </a:ext>
          </a:extLst>
        </xdr:cNvPr>
        <xdr:cNvSpPr txBox="1"/>
      </xdr:nvSpPr>
      <xdr:spPr>
        <a:xfrm>
          <a:off x="6672795" y="181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168214</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437A7B70-5DF4-42F5-9373-E4D57742107E}"/>
            </a:ext>
          </a:extLst>
        </xdr:cNvPr>
        <xdr:cNvSpPr txBox="1"/>
      </xdr:nvSpPr>
      <xdr:spPr>
        <a:xfrm>
          <a:off x="9359411" y="185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168211</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BE244A71-AA1D-4310-AF9E-F8D889FBE1C5}"/>
            </a:ext>
          </a:extLst>
        </xdr:cNvPr>
        <xdr:cNvSpPr txBox="1"/>
      </xdr:nvSpPr>
      <xdr:spPr>
        <a:xfrm>
          <a:off x="8483111" y="185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168197</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A44531C-B2A5-48C2-93FE-6B4479A5B8B4}"/>
            </a:ext>
          </a:extLst>
        </xdr:cNvPr>
        <xdr:cNvSpPr txBox="1"/>
      </xdr:nvSpPr>
      <xdr:spPr>
        <a:xfrm>
          <a:off x="7594111" y="185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168153</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44CB4080-5964-43C6-A36C-3C197AC7F481}"/>
            </a:ext>
          </a:extLst>
        </xdr:cNvPr>
        <xdr:cNvSpPr txBox="1"/>
      </xdr:nvSpPr>
      <xdr:spPr>
        <a:xfrm>
          <a:off x="6705111" y="185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9593035-43F1-4111-AA08-D522E461F5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7C71104-8635-4D62-A6C3-36646FFE7C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9127399A-DCAB-4B6A-9781-448294A80D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CF560B0E-015A-4061-AB19-7B78AB21A5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673BC73-7916-45D0-ABCF-C0D714E11C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438619F1-A82B-4AF2-A421-6AD0944FEB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BDA6EC36-9E4E-414E-9F12-8DA7A11BED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6E62407-8E02-45ED-8F21-A034890EEE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B73760DE-0B24-4615-9654-FB9C8D2623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F6C1D1E-637A-4639-A2D4-73D26EE47A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3E74D504-ED2F-4E1B-B362-33625B4CEA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A12D7936-EAF0-4BF5-AE97-53FB341019B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74D9D558-D8B9-4836-9F38-93F39A36B5B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8B71F4EE-0243-4560-89ED-9EFC5BE8517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455A6B69-203A-45B5-88CF-94A75E47628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C113A835-4F97-4279-8819-9E701DA2932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59406E55-E660-4AAB-B323-8413785D169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CD1E8874-E54B-4426-BF80-C94A7B82784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9DF61642-EB5D-474A-B35B-F43552E8C40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479D0D4B-33DB-4078-BB22-D1A30F4065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540A279E-5355-488F-86FB-404C5DAEB2D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D5ADBDD-5BB7-42D3-B639-AC928E8BA3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A0F51188-93FA-456F-9179-5C9999526532}"/>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BD4DDFE9-EA9E-4903-A96E-91F621E7790B}"/>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A64955FD-240A-46F3-B9EA-61BC7CE72739}"/>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DDCE7EFF-2094-4F9F-906C-E9E8D8C19C76}"/>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B4560D3D-D48E-45FC-AE6C-FEDF2CD8EC33}"/>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4DB7845B-B2BB-4B3F-BB41-80DA69E1AEC5}"/>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6AA3FE33-B411-4566-BBB0-ABCB7E29143D}"/>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B0AEDF25-8319-4AE4-A48B-2C742833EE5B}"/>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516" name="フローチャート: 判断 515">
          <a:extLst>
            <a:ext uri="{FF2B5EF4-FFF2-40B4-BE49-F238E27FC236}">
              <a16:creationId xmlns:a16="http://schemas.microsoft.com/office/drawing/2014/main" id="{5993241E-447A-4803-BAE2-7E9DCA72572C}"/>
            </a:ext>
          </a:extLst>
        </xdr:cNvPr>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160274</xdr:rowOff>
    </xdr:from>
    <xdr:to>
      <xdr:col>72</xdr:col>
      <xdr:colOff>38100</xdr:colOff>
      <xdr:row>36</xdr:row>
      <xdr:rowOff>90424</xdr:rowOff>
    </xdr:to>
    <xdr:sp macro="" textlink="">
      <xdr:nvSpPr>
        <xdr:cNvPr id="517" name="フローチャート: 判断 516">
          <a:extLst>
            <a:ext uri="{FF2B5EF4-FFF2-40B4-BE49-F238E27FC236}">
              <a16:creationId xmlns:a16="http://schemas.microsoft.com/office/drawing/2014/main" id="{B0E3079B-E12B-4A5D-A925-D9E644796113}"/>
            </a:ext>
          </a:extLst>
        </xdr:cNvPr>
        <xdr:cNvSpPr/>
      </xdr:nvSpPr>
      <xdr:spPr>
        <a:xfrm>
          <a:off x="13652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153416</xdr:rowOff>
    </xdr:from>
    <xdr:to>
      <xdr:col>67</xdr:col>
      <xdr:colOff>101600</xdr:colOff>
      <xdr:row>36</xdr:row>
      <xdr:rowOff>83566</xdr:rowOff>
    </xdr:to>
    <xdr:sp macro="" textlink="">
      <xdr:nvSpPr>
        <xdr:cNvPr id="518" name="フローチャート: 判断 517">
          <a:extLst>
            <a:ext uri="{FF2B5EF4-FFF2-40B4-BE49-F238E27FC236}">
              <a16:creationId xmlns:a16="http://schemas.microsoft.com/office/drawing/2014/main" id="{EAD0A7C2-4AF0-4C42-B7D7-227D365666B9}"/>
            </a:ext>
          </a:extLst>
        </xdr:cNvPr>
        <xdr:cNvSpPr/>
      </xdr:nvSpPr>
      <xdr:spPr>
        <a:xfrm>
          <a:off x="12763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B3AF975-2746-4A67-9DB0-AAA5A5658F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B9E6A03-A4E6-46D7-9CED-33C1678FD7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E61137F-294D-4C54-B610-C28CEA58A5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E86176F-A41A-42AB-A003-BD91270F0A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807ABA6-57EE-4805-BF41-CF78F8C2EE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23114</xdr:rowOff>
    </xdr:from>
    <xdr:to>
      <xdr:col>85</xdr:col>
      <xdr:colOff>177800</xdr:colOff>
      <xdr:row>34</xdr:row>
      <xdr:rowOff>124714</xdr:rowOff>
    </xdr:to>
    <xdr:sp macro="" textlink="">
      <xdr:nvSpPr>
        <xdr:cNvPr id="524" name="楕円 523">
          <a:extLst>
            <a:ext uri="{FF2B5EF4-FFF2-40B4-BE49-F238E27FC236}">
              <a16:creationId xmlns:a16="http://schemas.microsoft.com/office/drawing/2014/main" id="{D8CBCF78-D9E6-4A2B-809D-FB116FBC8C67}"/>
            </a:ext>
          </a:extLst>
        </xdr:cNvPr>
        <xdr:cNvSpPr/>
      </xdr:nvSpPr>
      <xdr:spPr>
        <a:xfrm>
          <a:off x="162687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45991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23792D75-C697-4933-B7E9-CA7C519DA1EF}"/>
            </a:ext>
          </a:extLst>
        </xdr:cNvPr>
        <xdr:cNvSpPr txBox="1"/>
      </xdr:nvSpPr>
      <xdr:spPr>
        <a:xfrm>
          <a:off x="16357600" y="570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xdr:rowOff>
    </xdr:from>
    <xdr:to>
      <xdr:col>81</xdr:col>
      <xdr:colOff>101600</xdr:colOff>
      <xdr:row>34</xdr:row>
      <xdr:rowOff>101854</xdr:rowOff>
    </xdr:to>
    <xdr:sp macro="" textlink="">
      <xdr:nvSpPr>
        <xdr:cNvPr id="526" name="楕円 525">
          <a:extLst>
            <a:ext uri="{FF2B5EF4-FFF2-40B4-BE49-F238E27FC236}">
              <a16:creationId xmlns:a16="http://schemas.microsoft.com/office/drawing/2014/main" id="{65A53571-38A8-480E-A9D9-E825AF7DE172}"/>
            </a:ext>
          </a:extLst>
        </xdr:cNvPr>
        <xdr:cNvSpPr/>
      </xdr:nvSpPr>
      <xdr:spPr>
        <a:xfrm>
          <a:off x="15430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51054</xdr:rowOff>
    </xdr:from>
    <xdr:to>
      <xdr:col>85</xdr:col>
      <xdr:colOff>127000</xdr:colOff>
      <xdr:row>34</xdr:row>
      <xdr:rowOff>73914</xdr:rowOff>
    </xdr:to>
    <xdr:cxnSp macro="">
      <xdr:nvCxnSpPr>
        <xdr:cNvPr id="527" name="直線コネクタ 526">
          <a:extLst>
            <a:ext uri="{FF2B5EF4-FFF2-40B4-BE49-F238E27FC236}">
              <a16:creationId xmlns:a16="http://schemas.microsoft.com/office/drawing/2014/main" id="{1E78EA4B-C864-411F-9316-F668DAD8F8C6}"/>
            </a:ext>
          </a:extLst>
        </xdr:cNvPr>
        <xdr:cNvCxnSpPr/>
      </xdr:nvCxnSpPr>
      <xdr:spPr>
        <a:xfrm>
          <a:off x="15481300" y="58803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23114</xdr:rowOff>
    </xdr:from>
    <xdr:to>
      <xdr:col>76</xdr:col>
      <xdr:colOff>165100</xdr:colOff>
      <xdr:row>34</xdr:row>
      <xdr:rowOff>124714</xdr:rowOff>
    </xdr:to>
    <xdr:sp macro="" textlink="">
      <xdr:nvSpPr>
        <xdr:cNvPr id="528" name="楕円 527">
          <a:extLst>
            <a:ext uri="{FF2B5EF4-FFF2-40B4-BE49-F238E27FC236}">
              <a16:creationId xmlns:a16="http://schemas.microsoft.com/office/drawing/2014/main" id="{CA2397E2-AAEB-4AF5-BC1F-82B977F3839F}"/>
            </a:ext>
          </a:extLst>
        </xdr:cNvPr>
        <xdr:cNvSpPr/>
      </xdr:nvSpPr>
      <xdr:spPr>
        <a:xfrm>
          <a:off x="14541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51054</xdr:rowOff>
    </xdr:from>
    <xdr:to>
      <xdr:col>81</xdr:col>
      <xdr:colOff>50800</xdr:colOff>
      <xdr:row>34</xdr:row>
      <xdr:rowOff>73914</xdr:rowOff>
    </xdr:to>
    <xdr:cxnSp macro="">
      <xdr:nvCxnSpPr>
        <xdr:cNvPr id="529" name="直線コネクタ 528">
          <a:extLst>
            <a:ext uri="{FF2B5EF4-FFF2-40B4-BE49-F238E27FC236}">
              <a16:creationId xmlns:a16="http://schemas.microsoft.com/office/drawing/2014/main" id="{0F7089EA-A0DF-4808-B317-D47700228ED7}"/>
            </a:ext>
          </a:extLst>
        </xdr:cNvPr>
        <xdr:cNvCxnSpPr/>
      </xdr:nvCxnSpPr>
      <xdr:spPr>
        <a:xfrm flipV="1">
          <a:off x="14592300" y="5880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xdr:rowOff>
    </xdr:from>
    <xdr:to>
      <xdr:col>72</xdr:col>
      <xdr:colOff>38100</xdr:colOff>
      <xdr:row>34</xdr:row>
      <xdr:rowOff>115570</xdr:rowOff>
    </xdr:to>
    <xdr:sp macro="" textlink="">
      <xdr:nvSpPr>
        <xdr:cNvPr id="530" name="楕円 529">
          <a:extLst>
            <a:ext uri="{FF2B5EF4-FFF2-40B4-BE49-F238E27FC236}">
              <a16:creationId xmlns:a16="http://schemas.microsoft.com/office/drawing/2014/main" id="{F284B2BE-1E3C-4D17-AB58-131A497EB8F3}"/>
            </a:ext>
          </a:extLst>
        </xdr:cNvPr>
        <xdr:cNvSpPr/>
      </xdr:nvSpPr>
      <xdr:spPr>
        <a:xfrm>
          <a:off x="1365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64770</xdr:rowOff>
    </xdr:from>
    <xdr:to>
      <xdr:col>76</xdr:col>
      <xdr:colOff>114300</xdr:colOff>
      <xdr:row>34</xdr:row>
      <xdr:rowOff>73914</xdr:rowOff>
    </xdr:to>
    <xdr:cxnSp macro="">
      <xdr:nvCxnSpPr>
        <xdr:cNvPr id="531" name="直線コネクタ 530">
          <a:extLst>
            <a:ext uri="{FF2B5EF4-FFF2-40B4-BE49-F238E27FC236}">
              <a16:creationId xmlns:a16="http://schemas.microsoft.com/office/drawing/2014/main" id="{92F99371-8D44-4E62-9C1C-BF5C1FDFD481}"/>
            </a:ext>
          </a:extLst>
        </xdr:cNvPr>
        <xdr:cNvCxnSpPr/>
      </xdr:nvCxnSpPr>
      <xdr:spPr>
        <a:xfrm>
          <a:off x="13703300" y="58940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532" name="楕円 531">
          <a:extLst>
            <a:ext uri="{FF2B5EF4-FFF2-40B4-BE49-F238E27FC236}">
              <a16:creationId xmlns:a16="http://schemas.microsoft.com/office/drawing/2014/main" id="{5CAC8897-7127-4555-8C79-2FC96CD0C082}"/>
            </a:ext>
          </a:extLst>
        </xdr:cNvPr>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35</xdr:row>
      <xdr:rowOff>30480</xdr:rowOff>
    </xdr:to>
    <xdr:cxnSp macro="">
      <xdr:nvCxnSpPr>
        <xdr:cNvPr id="533" name="直線コネクタ 532">
          <a:extLst>
            <a:ext uri="{FF2B5EF4-FFF2-40B4-BE49-F238E27FC236}">
              <a16:creationId xmlns:a16="http://schemas.microsoft.com/office/drawing/2014/main" id="{E1EC4447-053E-4307-8864-980F57524C8B}"/>
            </a:ext>
          </a:extLst>
        </xdr:cNvPr>
        <xdr:cNvCxnSpPr/>
      </xdr:nvCxnSpPr>
      <xdr:spPr>
        <a:xfrm flipV="1">
          <a:off x="12814300" y="5894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3BC74179-0BE8-420F-8018-DE6BE5F6332E}"/>
            </a:ext>
          </a:extLst>
        </xdr:cNvPr>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7C5A11E2-A0C7-4963-BB31-E4CED507BD17}"/>
            </a:ext>
          </a:extLst>
        </xdr:cNvPr>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81551</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1C9B758B-EEB2-48D8-B1C9-0B29A52353D8}"/>
            </a:ext>
          </a:extLst>
        </xdr:cNvPr>
        <xdr:cNvSpPr txBox="1"/>
      </xdr:nvSpPr>
      <xdr:spPr>
        <a:xfrm>
          <a:off x="13500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74693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5B4A5689-0785-4308-96A7-B0D41FBB823C}"/>
            </a:ext>
          </a:extLst>
        </xdr:cNvPr>
        <xdr:cNvSpPr txBox="1"/>
      </xdr:nvSpPr>
      <xdr:spPr>
        <a:xfrm>
          <a:off x="12611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118381</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7FB0E406-4C84-46AD-88DB-5F710B9B73B5}"/>
            </a:ext>
          </a:extLst>
        </xdr:cNvPr>
        <xdr:cNvSpPr txBox="1"/>
      </xdr:nvSpPr>
      <xdr:spPr>
        <a:xfrm>
          <a:off x="152660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141241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52D843A3-26A0-49FC-B01E-01A61CAD815D}"/>
            </a:ext>
          </a:extLst>
        </xdr:cNvPr>
        <xdr:cNvSpPr txBox="1"/>
      </xdr:nvSpPr>
      <xdr:spPr>
        <a:xfrm>
          <a:off x="14389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132097</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AE8D649-AF74-4D2E-A7B1-0FD573AF43DB}"/>
            </a:ext>
          </a:extLst>
        </xdr:cNvPr>
        <xdr:cNvSpPr txBox="1"/>
      </xdr:nvSpPr>
      <xdr:spPr>
        <a:xfrm>
          <a:off x="13500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1273DA0-6283-4124-B1E4-6567614E014E}"/>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222BB227-5B59-48BA-9FC3-8117D9E88C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F0ABAE5-51E3-4746-97C5-9614E22FBD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B7834A75-416C-4B80-B90A-7AA4D0B6D1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F680CA6F-13F5-4A1A-8F44-A1DB1280FB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172A9A64-714B-4AC7-B0F9-C23EC0AC85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53F174F9-06DA-4F1F-9D29-952F40A99F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7B490393-AED0-414C-BF2B-2A4E6C32D6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F5762FF3-7315-45A1-80D3-98814BD7A0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21BE8A25-4FF8-43F8-A474-EC07E20952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CF20A7F1-1D22-495A-869E-5BD27E4CA6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7718EA3F-E5A7-48CD-BC40-BCDF3E01BD3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F49AED6A-EAF5-4104-80EF-474600230BA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BBC73DC8-2C18-4229-8E29-1D23E80AD3E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317C57C5-45B8-47B4-9EF2-411EF50CC5F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58EF0B37-EE44-4630-95BB-813470FCFF4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2C616908-98B5-4486-8E7F-AA804210DD6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D1B3679A-E86E-4DCE-ADA3-AFDEC277263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A3E09126-110E-4C2F-9EBD-9C4D20ECCB3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53032FB4-BB9E-469E-A284-A0FA4CE99E1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D0221933-FF3F-4E8B-9943-65C71C582F5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7FBB0CF7-41A7-4F05-A614-74DCFEB3817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D7985A3-B4CF-43AF-AED5-B25E4EB0D2B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2F1CEE1-E341-4FAF-B750-9FA6DCF15F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65870ACE-FEE4-4FE3-AD72-4076C8588BB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EEAF9F54-BF96-4B0E-A086-C135D43903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843192ED-B532-4CE4-B0FC-D8B02CB0ADB1}"/>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C12C2459-BAFF-4C33-97C6-3B121286BF7F}"/>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E455ED78-C215-4E7C-BBA0-27E31F77EA06}"/>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C4B8DB29-BB92-4F26-8145-06511CC10795}"/>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98439B39-45E1-46FF-9368-A0D915D31E0E}"/>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286E96F4-CB81-406D-8994-34C7FA4636FE}"/>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87E4755D-4AA8-4EF6-BCD3-367381D54431}"/>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C9D0C949-83A1-4D9B-9C9D-2FD4859106ED}"/>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575" name="フローチャート: 判断 574">
          <a:extLst>
            <a:ext uri="{FF2B5EF4-FFF2-40B4-BE49-F238E27FC236}">
              <a16:creationId xmlns:a16="http://schemas.microsoft.com/office/drawing/2014/main" id="{12DA3C24-1A81-4CE4-9EAF-92CB5EFBB442}"/>
            </a:ext>
          </a:extLst>
        </xdr:cNvPr>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97246</xdr:rowOff>
    </xdr:from>
    <xdr:to>
      <xdr:col>102</xdr:col>
      <xdr:colOff>165100</xdr:colOff>
      <xdr:row>41</xdr:row>
      <xdr:rowOff>27396</xdr:rowOff>
    </xdr:to>
    <xdr:sp macro="" textlink="">
      <xdr:nvSpPr>
        <xdr:cNvPr id="576" name="フローチャート: 判断 575">
          <a:extLst>
            <a:ext uri="{FF2B5EF4-FFF2-40B4-BE49-F238E27FC236}">
              <a16:creationId xmlns:a16="http://schemas.microsoft.com/office/drawing/2014/main" id="{85CA5559-B521-49C9-930B-F905F13E21F1}"/>
            </a:ext>
          </a:extLst>
        </xdr:cNvPr>
        <xdr:cNvSpPr/>
      </xdr:nvSpPr>
      <xdr:spPr>
        <a:xfrm>
          <a:off x="19494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100512</xdr:rowOff>
    </xdr:from>
    <xdr:to>
      <xdr:col>98</xdr:col>
      <xdr:colOff>38100</xdr:colOff>
      <xdr:row>41</xdr:row>
      <xdr:rowOff>30662</xdr:rowOff>
    </xdr:to>
    <xdr:sp macro="" textlink="">
      <xdr:nvSpPr>
        <xdr:cNvPr id="577" name="フローチャート: 判断 576">
          <a:extLst>
            <a:ext uri="{FF2B5EF4-FFF2-40B4-BE49-F238E27FC236}">
              <a16:creationId xmlns:a16="http://schemas.microsoft.com/office/drawing/2014/main" id="{0B98A106-3F6D-40B7-93CE-0E3AD2442882}"/>
            </a:ext>
          </a:extLst>
        </xdr:cNvPr>
        <xdr:cNvSpPr/>
      </xdr:nvSpPr>
      <xdr:spPr>
        <a:xfrm>
          <a:off x="18605500" y="69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396F95E-6CA8-4359-97D2-8198AA6CAC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1834233-AF9E-4F81-BBDC-D80A8E2B36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2C69EC2-DE19-4BAD-A86A-DBDD922B3F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612DF68-5BFC-4171-BFD8-EFAD061F65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08D2D0F-7D4D-4513-9EE0-B65BDA6C1F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583" name="楕円 582">
          <a:extLst>
            <a:ext uri="{FF2B5EF4-FFF2-40B4-BE49-F238E27FC236}">
              <a16:creationId xmlns:a16="http://schemas.microsoft.com/office/drawing/2014/main" id="{8A363CC2-0822-43D3-9028-EBAC5116E143}"/>
            </a:ext>
          </a:extLst>
        </xdr:cNvPr>
        <xdr:cNvSpPr/>
      </xdr:nvSpPr>
      <xdr:spPr>
        <a:xfrm>
          <a:off x="22110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7093</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111B9559-21D6-420A-94E7-DF9C3956188B}"/>
            </a:ext>
          </a:extLst>
        </xdr:cNvPr>
        <xdr:cNvSpPr txBox="1"/>
      </xdr:nvSpPr>
      <xdr:spPr>
        <a:xfrm>
          <a:off x="22199600"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585" name="楕円 584">
          <a:extLst>
            <a:ext uri="{FF2B5EF4-FFF2-40B4-BE49-F238E27FC236}">
              <a16:creationId xmlns:a16="http://schemas.microsoft.com/office/drawing/2014/main" id="{B1270050-B72D-46EF-A11D-07FD6FDE148E}"/>
            </a:ext>
          </a:extLst>
        </xdr:cNvPr>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79466</xdr:rowOff>
    </xdr:to>
    <xdr:cxnSp macro="">
      <xdr:nvCxnSpPr>
        <xdr:cNvPr id="586" name="直線コネクタ 585">
          <a:extLst>
            <a:ext uri="{FF2B5EF4-FFF2-40B4-BE49-F238E27FC236}">
              <a16:creationId xmlns:a16="http://schemas.microsoft.com/office/drawing/2014/main" id="{BB336E6D-48BB-4C7B-AA99-ADFAFE06E6D4}"/>
            </a:ext>
          </a:extLst>
        </xdr:cNvPr>
        <xdr:cNvCxnSpPr/>
      </xdr:nvCxnSpPr>
      <xdr:spPr>
        <a:xfrm>
          <a:off x="21323300" y="69211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87" name="楕円 586">
          <a:extLst>
            <a:ext uri="{FF2B5EF4-FFF2-40B4-BE49-F238E27FC236}">
              <a16:creationId xmlns:a16="http://schemas.microsoft.com/office/drawing/2014/main" id="{A9D1A539-4868-4823-96EC-33FDDB287418}"/>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63137</xdr:rowOff>
    </xdr:to>
    <xdr:cxnSp macro="">
      <xdr:nvCxnSpPr>
        <xdr:cNvPr id="588" name="直線コネクタ 587">
          <a:extLst>
            <a:ext uri="{FF2B5EF4-FFF2-40B4-BE49-F238E27FC236}">
              <a16:creationId xmlns:a16="http://schemas.microsoft.com/office/drawing/2014/main" id="{99B11F0C-512B-4707-8C39-48CFFFD84309}"/>
            </a:ext>
          </a:extLst>
        </xdr:cNvPr>
        <xdr:cNvCxnSpPr/>
      </xdr:nvCxnSpPr>
      <xdr:spPr>
        <a:xfrm>
          <a:off x="20434300" y="6898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89" name="楕円 588">
          <a:extLst>
            <a:ext uri="{FF2B5EF4-FFF2-40B4-BE49-F238E27FC236}">
              <a16:creationId xmlns:a16="http://schemas.microsoft.com/office/drawing/2014/main" id="{C54E2E9B-859E-4A4D-9947-18D873D513D4}"/>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40</xdr:row>
      <xdr:rowOff>40277</xdr:rowOff>
    </xdr:to>
    <xdr:cxnSp macro="">
      <xdr:nvCxnSpPr>
        <xdr:cNvPr id="590" name="直線コネクタ 589">
          <a:extLst>
            <a:ext uri="{FF2B5EF4-FFF2-40B4-BE49-F238E27FC236}">
              <a16:creationId xmlns:a16="http://schemas.microsoft.com/office/drawing/2014/main" id="{67F1C9EF-182B-4E4F-90A4-3E8222125E8B}"/>
            </a:ext>
          </a:extLst>
        </xdr:cNvPr>
        <xdr:cNvCxnSpPr/>
      </xdr:nvCxnSpPr>
      <xdr:spPr>
        <a:xfrm>
          <a:off x="19545300" y="68427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89081</xdr:rowOff>
    </xdr:from>
    <xdr:to>
      <xdr:col>98</xdr:col>
      <xdr:colOff>38100</xdr:colOff>
      <xdr:row>40</xdr:row>
      <xdr:rowOff>19231</xdr:rowOff>
    </xdr:to>
    <xdr:sp macro="" textlink="">
      <xdr:nvSpPr>
        <xdr:cNvPr id="591" name="楕円 590">
          <a:extLst>
            <a:ext uri="{FF2B5EF4-FFF2-40B4-BE49-F238E27FC236}">
              <a16:creationId xmlns:a16="http://schemas.microsoft.com/office/drawing/2014/main" id="{A2F839DE-8CAB-4429-86D7-5873DA06C465}"/>
            </a:ext>
          </a:extLst>
        </xdr:cNvPr>
        <xdr:cNvSpPr/>
      </xdr:nvSpPr>
      <xdr:spPr>
        <a:xfrm>
          <a:off x="18605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139881</xdr:rowOff>
    </xdr:from>
    <xdr:to>
      <xdr:col>102</xdr:col>
      <xdr:colOff>114300</xdr:colOff>
      <xdr:row>39</xdr:row>
      <xdr:rowOff>156210</xdr:rowOff>
    </xdr:to>
    <xdr:cxnSp macro="">
      <xdr:nvCxnSpPr>
        <xdr:cNvPr id="592" name="直線コネクタ 591">
          <a:extLst>
            <a:ext uri="{FF2B5EF4-FFF2-40B4-BE49-F238E27FC236}">
              <a16:creationId xmlns:a16="http://schemas.microsoft.com/office/drawing/2014/main" id="{E06DEC99-ADE9-4DF7-B153-BF8745521A5A}"/>
            </a:ext>
          </a:extLst>
        </xdr:cNvPr>
        <xdr:cNvCxnSpPr/>
      </xdr:nvCxnSpPr>
      <xdr:spPr>
        <a:xfrm>
          <a:off x="18656300" y="68264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761E1307-A2B8-4AE1-BE76-0B53AD83AF95}"/>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8AA60931-D590-4593-A656-CFC396FF1C9F}"/>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18523</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C5140489-E06C-4E06-81BE-29076BFA8E3F}"/>
            </a:ext>
          </a:extLst>
        </xdr:cNvPr>
        <xdr:cNvSpPr txBox="1"/>
      </xdr:nvSpPr>
      <xdr:spPr>
        <a:xfrm>
          <a:off x="19310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21789</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CA0E14B0-AE30-4C37-88AC-0F835532052E}"/>
            </a:ext>
          </a:extLst>
        </xdr:cNvPr>
        <xdr:cNvSpPr txBox="1"/>
      </xdr:nvSpPr>
      <xdr:spPr>
        <a:xfrm>
          <a:off x="18421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FD91D9F1-7F20-4256-B2F2-B88D876A6B3F}"/>
            </a:ext>
          </a:extLst>
        </xdr:cNvPr>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107604</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166705D9-9C14-42E5-AA1C-DE529E485437}"/>
            </a:ext>
          </a:extLst>
        </xdr:cNvPr>
        <xdr:cNvSpPr txBox="1"/>
      </xdr:nvSpPr>
      <xdr:spPr>
        <a:xfrm>
          <a:off x="20199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FF58BC3B-1418-4410-ADFC-007CD80D106C}"/>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35758</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1390159C-280B-4A64-B814-0F3DFEEADF35}"/>
            </a:ext>
          </a:extLst>
        </xdr:cNvPr>
        <xdr:cNvSpPr txBox="1"/>
      </xdr:nvSpPr>
      <xdr:spPr>
        <a:xfrm>
          <a:off x="18421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9FB7BC03-E825-4450-8C46-4AD29F73D2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43330CC0-A6CA-4153-A720-4D1F2B1E00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1E462D5A-DE00-4B06-A6AC-C0F2690817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EDE222B9-9499-41EC-9D89-062A8AD884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98785954-504D-4318-909C-6324DA072C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AEE3A84D-F818-4B96-90FC-69CC912C14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D3679512-AC3A-46AE-86B0-38F2D35969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208F1B1F-0DB4-47B2-A91B-B1E71CD196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5D89AA27-A516-4460-858D-B38AFED839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DEE88A2-10BA-48F7-84A1-D00D06D497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91F2481E-C5A3-4A41-8330-70366A5A2E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94CD0644-8470-42C3-8349-E7D8F2A1522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58D7D9FB-E57E-49CC-9FB1-968801028E2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D1495F0C-F4FA-4036-A2DE-E34EF74FBFA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B7920FD0-EF52-4386-8A07-C9D0794C14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66291706-AEC2-4E1E-B505-B47544BC1F3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21CF083D-960A-4521-9C04-51A22BA78A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8CCDC84E-0506-49FB-B695-600B89F73F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73775B48-2017-4A22-B429-91B47E7FFD5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426B6312-A3AB-4054-9CFE-76493148579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7B799FCC-15DA-4C8D-BD03-CE72DFB5761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1EB16073-EBD8-4A2B-B665-72283A175F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506EEC21-4116-4A5E-A8C1-D0FF915B2D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C4F05BCB-1560-4E38-BB4A-BE5040DFB5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B82BA778-E937-4C3D-862B-E3DDDF11AD74}"/>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B696CA87-0AA2-477A-8AF1-36D33CC194CE}"/>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EB0FF2CD-552E-4542-B6A3-FF7E928B1574}"/>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27465B32-64E4-4766-869A-DAA8C08C3291}"/>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D383F4A9-D7F4-48AD-BB3C-6F865B5AF231}"/>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1C4DD11A-4786-4157-97FE-AFC6EA03FFEE}"/>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4CB1E4DD-B7F9-4569-91D1-D83FFA6DD80C}"/>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6F7B43E3-5739-46E3-81E3-DEDB628642DA}"/>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46355</xdr:rowOff>
    </xdr:from>
    <xdr:to>
      <xdr:col>76</xdr:col>
      <xdr:colOff>165100</xdr:colOff>
      <xdr:row>60</xdr:row>
      <xdr:rowOff>147955</xdr:rowOff>
    </xdr:to>
    <xdr:sp macro="" textlink="">
      <xdr:nvSpPr>
        <xdr:cNvPr id="633" name="フローチャート: 判断 632">
          <a:extLst>
            <a:ext uri="{FF2B5EF4-FFF2-40B4-BE49-F238E27FC236}">
              <a16:creationId xmlns:a16="http://schemas.microsoft.com/office/drawing/2014/main" id="{3F661E27-2627-41A7-BDA8-A443D907E536}"/>
            </a:ext>
          </a:extLst>
        </xdr:cNvPr>
        <xdr:cNvSpPr/>
      </xdr:nvSpPr>
      <xdr:spPr>
        <a:xfrm>
          <a:off x="14541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38735</xdr:rowOff>
    </xdr:from>
    <xdr:to>
      <xdr:col>72</xdr:col>
      <xdr:colOff>38100</xdr:colOff>
      <xdr:row>60</xdr:row>
      <xdr:rowOff>140335</xdr:rowOff>
    </xdr:to>
    <xdr:sp macro="" textlink="">
      <xdr:nvSpPr>
        <xdr:cNvPr id="634" name="フローチャート: 判断 633">
          <a:extLst>
            <a:ext uri="{FF2B5EF4-FFF2-40B4-BE49-F238E27FC236}">
              <a16:creationId xmlns:a16="http://schemas.microsoft.com/office/drawing/2014/main" id="{333C3BA8-50E6-4E5C-964B-84C47E5BD178}"/>
            </a:ext>
          </a:extLst>
        </xdr:cNvPr>
        <xdr:cNvSpPr/>
      </xdr:nvSpPr>
      <xdr:spPr>
        <a:xfrm>
          <a:off x="13652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35" name="フローチャート: 判断 634">
          <a:extLst>
            <a:ext uri="{FF2B5EF4-FFF2-40B4-BE49-F238E27FC236}">
              <a16:creationId xmlns:a16="http://schemas.microsoft.com/office/drawing/2014/main" id="{E9365D5E-2E37-43A1-B53B-2650AD1CE0A7}"/>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EE3123E-DF6C-4C4B-A305-096EB7978B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4649838-B1FF-4C51-AF7F-E14ED71BC3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0F83CD2-74D8-4150-839E-264C0BD6C6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AC5F314-AAE8-49A3-8BF3-A3D9721CC2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D93AD61-4C3F-4682-99B9-7660DE0F42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641" name="楕円 640">
          <a:extLst>
            <a:ext uri="{FF2B5EF4-FFF2-40B4-BE49-F238E27FC236}">
              <a16:creationId xmlns:a16="http://schemas.microsoft.com/office/drawing/2014/main" id="{A710E68A-F730-49EC-B494-498BAE9B3172}"/>
            </a:ext>
          </a:extLst>
        </xdr:cNvPr>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67BD6475-F72D-4138-B0AE-A0D768280AE1}"/>
            </a:ext>
          </a:extLst>
        </xdr:cNvPr>
        <xdr:cNvSpPr txBox="1"/>
      </xdr:nvSpPr>
      <xdr:spPr>
        <a:xfrm>
          <a:off x="16357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xdr:rowOff>
    </xdr:from>
    <xdr:to>
      <xdr:col>81</xdr:col>
      <xdr:colOff>101600</xdr:colOff>
      <xdr:row>58</xdr:row>
      <xdr:rowOff>106045</xdr:rowOff>
    </xdr:to>
    <xdr:sp macro="" textlink="">
      <xdr:nvSpPr>
        <xdr:cNvPr id="643" name="楕円 642">
          <a:extLst>
            <a:ext uri="{FF2B5EF4-FFF2-40B4-BE49-F238E27FC236}">
              <a16:creationId xmlns:a16="http://schemas.microsoft.com/office/drawing/2014/main" id="{516EF0CF-A43F-4607-A03D-ABD3A581F019}"/>
            </a:ext>
          </a:extLst>
        </xdr:cNvPr>
        <xdr:cNvSpPr/>
      </xdr:nvSpPr>
      <xdr:spPr>
        <a:xfrm>
          <a:off x="1543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55245</xdr:rowOff>
    </xdr:from>
    <xdr:to>
      <xdr:col>85</xdr:col>
      <xdr:colOff>127000</xdr:colOff>
      <xdr:row>58</xdr:row>
      <xdr:rowOff>100965</xdr:rowOff>
    </xdr:to>
    <xdr:cxnSp macro="">
      <xdr:nvCxnSpPr>
        <xdr:cNvPr id="644" name="直線コネクタ 643">
          <a:extLst>
            <a:ext uri="{FF2B5EF4-FFF2-40B4-BE49-F238E27FC236}">
              <a16:creationId xmlns:a16="http://schemas.microsoft.com/office/drawing/2014/main" id="{12484953-C563-4BCB-9816-CCE0A45228A7}"/>
            </a:ext>
          </a:extLst>
        </xdr:cNvPr>
        <xdr:cNvCxnSpPr/>
      </xdr:nvCxnSpPr>
      <xdr:spPr>
        <a:xfrm>
          <a:off x="15481300" y="99993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5" name="楕円 644">
          <a:extLst>
            <a:ext uri="{FF2B5EF4-FFF2-40B4-BE49-F238E27FC236}">
              <a16:creationId xmlns:a16="http://schemas.microsoft.com/office/drawing/2014/main" id="{DCEDADD3-0D25-44D5-87BB-5E5E3B78650C}"/>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55245</xdr:rowOff>
    </xdr:to>
    <xdr:cxnSp macro="">
      <xdr:nvCxnSpPr>
        <xdr:cNvPr id="646" name="直線コネクタ 645">
          <a:extLst>
            <a:ext uri="{FF2B5EF4-FFF2-40B4-BE49-F238E27FC236}">
              <a16:creationId xmlns:a16="http://schemas.microsoft.com/office/drawing/2014/main" id="{0BEDE5D0-957C-4ED8-AF9F-4530BA1F446D}"/>
            </a:ext>
          </a:extLst>
        </xdr:cNvPr>
        <xdr:cNvCxnSpPr/>
      </xdr:nvCxnSpPr>
      <xdr:spPr>
        <a:xfrm>
          <a:off x="14592300" y="9966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71755</xdr:rowOff>
    </xdr:to>
    <xdr:sp macro="" textlink="">
      <xdr:nvSpPr>
        <xdr:cNvPr id="647" name="楕円 646">
          <a:extLst>
            <a:ext uri="{FF2B5EF4-FFF2-40B4-BE49-F238E27FC236}">
              <a16:creationId xmlns:a16="http://schemas.microsoft.com/office/drawing/2014/main" id="{2EB452FF-96F7-4EE5-8D47-5A3FA61EF5AB}"/>
            </a:ext>
          </a:extLst>
        </xdr:cNvPr>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20955</xdr:rowOff>
    </xdr:from>
    <xdr:to>
      <xdr:col>76</xdr:col>
      <xdr:colOff>114300</xdr:colOff>
      <xdr:row>58</xdr:row>
      <xdr:rowOff>22860</xdr:rowOff>
    </xdr:to>
    <xdr:cxnSp macro="">
      <xdr:nvCxnSpPr>
        <xdr:cNvPr id="648" name="直線コネクタ 647">
          <a:extLst>
            <a:ext uri="{FF2B5EF4-FFF2-40B4-BE49-F238E27FC236}">
              <a16:creationId xmlns:a16="http://schemas.microsoft.com/office/drawing/2014/main" id="{C2E32417-AB37-4BE6-AFA7-C366CC08C0D7}"/>
            </a:ext>
          </a:extLst>
        </xdr:cNvPr>
        <xdr:cNvCxnSpPr/>
      </xdr:nvCxnSpPr>
      <xdr:spPr>
        <a:xfrm>
          <a:off x="13703300" y="9965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49" name="楕円 648">
          <a:extLst>
            <a:ext uri="{FF2B5EF4-FFF2-40B4-BE49-F238E27FC236}">
              <a16:creationId xmlns:a16="http://schemas.microsoft.com/office/drawing/2014/main" id="{A75CD0EF-02BF-44E0-9A2B-FB68B00916E7}"/>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20955</xdr:rowOff>
    </xdr:to>
    <xdr:cxnSp macro="">
      <xdr:nvCxnSpPr>
        <xdr:cNvPr id="650" name="直線コネクタ 649">
          <a:extLst>
            <a:ext uri="{FF2B5EF4-FFF2-40B4-BE49-F238E27FC236}">
              <a16:creationId xmlns:a16="http://schemas.microsoft.com/office/drawing/2014/main" id="{1127E46D-1AB3-4862-A6AF-1D6542BF0EC7}"/>
            </a:ext>
          </a:extLst>
        </xdr:cNvPr>
        <xdr:cNvCxnSpPr/>
      </xdr:nvCxnSpPr>
      <xdr:spPr>
        <a:xfrm>
          <a:off x="12814300" y="9944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B0E45D9D-3A3D-4E04-B65E-42F2FA52A1B8}"/>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652" name="n_2aveValue【学校施設】&#10;有形固定資産減価償却率">
          <a:extLst>
            <a:ext uri="{FF2B5EF4-FFF2-40B4-BE49-F238E27FC236}">
              <a16:creationId xmlns:a16="http://schemas.microsoft.com/office/drawing/2014/main" id="{26F9D322-BA8E-4C58-A82F-3F3119CE366C}"/>
            </a:ext>
          </a:extLst>
        </xdr:cNvPr>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131462</xdr:rowOff>
    </xdr:from>
    <xdr:ext cx="405111" cy="259045"/>
    <xdr:sp macro="" textlink="">
      <xdr:nvSpPr>
        <xdr:cNvPr id="653" name="n_3aveValue【学校施設】&#10;有形固定資産減価償却率">
          <a:extLst>
            <a:ext uri="{FF2B5EF4-FFF2-40B4-BE49-F238E27FC236}">
              <a16:creationId xmlns:a16="http://schemas.microsoft.com/office/drawing/2014/main" id="{4FCA261E-DA0A-4824-A3BF-C55399F52996}"/>
            </a:ext>
          </a:extLst>
        </xdr:cNvPr>
        <xdr:cNvSpPr txBox="1"/>
      </xdr:nvSpPr>
      <xdr:spPr>
        <a:xfrm>
          <a:off x="13500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54" name="n_4aveValue【学校施設】&#10;有形固定資産減価償却率">
          <a:extLst>
            <a:ext uri="{FF2B5EF4-FFF2-40B4-BE49-F238E27FC236}">
              <a16:creationId xmlns:a16="http://schemas.microsoft.com/office/drawing/2014/main" id="{5AB90991-63D2-4B18-B10B-DCA28B0045EE}"/>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122572</xdr:rowOff>
    </xdr:from>
    <xdr:ext cx="405111" cy="259045"/>
    <xdr:sp macro="" textlink="">
      <xdr:nvSpPr>
        <xdr:cNvPr id="655" name="n_1mainValue【学校施設】&#10;有形固定資産減価償却率">
          <a:extLst>
            <a:ext uri="{FF2B5EF4-FFF2-40B4-BE49-F238E27FC236}">
              <a16:creationId xmlns:a16="http://schemas.microsoft.com/office/drawing/2014/main" id="{677A08EE-8904-4D32-8C1B-DD9C387A808B}"/>
            </a:ext>
          </a:extLst>
        </xdr:cNvPr>
        <xdr:cNvSpPr txBox="1"/>
      </xdr:nvSpPr>
      <xdr:spPr>
        <a:xfrm>
          <a:off x="15266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6" name="n_2mainValue【学校施設】&#10;有形固定資産減価償却率">
          <a:extLst>
            <a:ext uri="{FF2B5EF4-FFF2-40B4-BE49-F238E27FC236}">
              <a16:creationId xmlns:a16="http://schemas.microsoft.com/office/drawing/2014/main" id="{19BFD8F3-6342-43AB-A641-8E9A27DC172A}"/>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88282</xdr:rowOff>
    </xdr:from>
    <xdr:ext cx="405111" cy="259045"/>
    <xdr:sp macro="" textlink="">
      <xdr:nvSpPr>
        <xdr:cNvPr id="657" name="n_3mainValue【学校施設】&#10;有形固定資産減価償却率">
          <a:extLst>
            <a:ext uri="{FF2B5EF4-FFF2-40B4-BE49-F238E27FC236}">
              <a16:creationId xmlns:a16="http://schemas.microsoft.com/office/drawing/2014/main" id="{F45EDB52-4E61-4951-B421-CDE7D154B2A5}"/>
            </a:ext>
          </a:extLst>
        </xdr:cNvPr>
        <xdr:cNvSpPr txBox="1"/>
      </xdr:nvSpPr>
      <xdr:spPr>
        <a:xfrm>
          <a:off x="13500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58" name="n_4mainValue【学校施設】&#10;有形固定資産減価償却率">
          <a:extLst>
            <a:ext uri="{FF2B5EF4-FFF2-40B4-BE49-F238E27FC236}">
              <a16:creationId xmlns:a16="http://schemas.microsoft.com/office/drawing/2014/main" id="{39856F65-C4D9-47E4-B273-FF475472172E}"/>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1F3AB534-EE5A-4C20-870E-B36D8B0834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9820A302-0412-4DCF-B0D2-E2E8445EFE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BAB34D8A-CC46-460D-AC6C-A4136561C6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44523CF8-5107-4B98-92D5-5479690592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9DEEDAB8-EA14-4AC6-8157-5ECB6891FC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D084EAA1-7EC5-4647-B761-DC1E01513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64AB6DBD-11F9-4840-92B7-006B18012E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92EDA16A-1609-456F-984C-B6752D32E2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AB8AC4E-2C8E-4972-B0BD-90351EA2A6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ED437FBA-8327-4103-B8EA-369EEA9304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8704C7C-8EAE-470E-B220-82FFB9851E8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F007AAE2-CE18-41F0-96E8-7F33102CDE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FDD815BF-9FD1-467D-929E-7CCE666061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AED73FCE-FA8A-4E30-8B46-1D54E853D8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B8866733-1197-4DC9-BB06-0D32297086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D47C8EA1-B991-498C-A916-CA194073EC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DB2A5965-F189-494B-86E1-E2EBC6C6950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A40A3C00-D421-45C2-884A-0E96ECC142C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D3ECBFA7-EEEE-4A5F-B3BA-7D77B947C7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1EDBC12-24EB-4BBF-A76A-0CE88162DC1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610DF4E9-20DB-4C38-A525-36B395351A6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E33CB721-F81B-408C-ADD3-7600D832B3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1D8F6BBF-BFE5-4A3A-A417-D89E60B4CB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4857C744-96E7-44AA-89B0-49DBD3EDE2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E3CC1B15-6026-4DA3-894E-59BA21E1C9CB}"/>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E8D8C554-F73A-4E56-85B1-A89F81E9B50F}"/>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72F3A619-E30B-414B-B864-DD479B816FCC}"/>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77825F89-E077-4BDB-8A42-24F6C81797FE}"/>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62CA9627-189C-43F8-88F2-F8F8F45DED73}"/>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a:extLst>
            <a:ext uri="{FF2B5EF4-FFF2-40B4-BE49-F238E27FC236}">
              <a16:creationId xmlns:a16="http://schemas.microsoft.com/office/drawing/2014/main" id="{B4BECA56-62A2-494F-976F-25EE7B669AB7}"/>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6DF80B0B-6955-4DE7-B611-CFD1A994B488}"/>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14C6FB13-C21C-4EEE-AF36-0CCF5E063161}"/>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150368</xdr:rowOff>
    </xdr:from>
    <xdr:to>
      <xdr:col>107</xdr:col>
      <xdr:colOff>101600</xdr:colOff>
      <xdr:row>62</xdr:row>
      <xdr:rowOff>80518</xdr:rowOff>
    </xdr:to>
    <xdr:sp macro="" textlink="">
      <xdr:nvSpPr>
        <xdr:cNvPr id="691" name="フローチャート: 判断 690">
          <a:extLst>
            <a:ext uri="{FF2B5EF4-FFF2-40B4-BE49-F238E27FC236}">
              <a16:creationId xmlns:a16="http://schemas.microsoft.com/office/drawing/2014/main" id="{63682490-3A43-40D0-A3C5-F839220DCBE5}"/>
            </a:ext>
          </a:extLst>
        </xdr:cNvPr>
        <xdr:cNvSpPr/>
      </xdr:nvSpPr>
      <xdr:spPr>
        <a:xfrm>
          <a:off x="20383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692" name="フローチャート: 判断 691">
          <a:extLst>
            <a:ext uri="{FF2B5EF4-FFF2-40B4-BE49-F238E27FC236}">
              <a16:creationId xmlns:a16="http://schemas.microsoft.com/office/drawing/2014/main" id="{04B61457-7F02-4511-9FC5-1D467935932B}"/>
            </a:ext>
          </a:extLst>
        </xdr:cNvPr>
        <xdr:cNvSpPr/>
      </xdr:nvSpPr>
      <xdr:spPr>
        <a:xfrm>
          <a:off x="19494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13970</xdr:rowOff>
    </xdr:from>
    <xdr:to>
      <xdr:col>98</xdr:col>
      <xdr:colOff>38100</xdr:colOff>
      <xdr:row>62</xdr:row>
      <xdr:rowOff>115570</xdr:rowOff>
    </xdr:to>
    <xdr:sp macro="" textlink="">
      <xdr:nvSpPr>
        <xdr:cNvPr id="693" name="フローチャート: 判断 692">
          <a:extLst>
            <a:ext uri="{FF2B5EF4-FFF2-40B4-BE49-F238E27FC236}">
              <a16:creationId xmlns:a16="http://schemas.microsoft.com/office/drawing/2014/main" id="{D393DBDA-8365-41C6-B083-75F9399D2AE0}"/>
            </a:ext>
          </a:extLst>
        </xdr:cNvPr>
        <xdr:cNvSpPr/>
      </xdr:nvSpPr>
      <xdr:spPr>
        <a:xfrm>
          <a:off x="18605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07242BF-744E-4D40-9CA1-469A44442E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93B1A14-8898-4413-972F-B26CEEF187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B1047A0-CC2D-4293-BEB2-561BC675EE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1EEA2AA-7501-40E7-836E-0661D706CE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C124CCC-7849-4AF1-B8D3-15E11C0E08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9" name="楕円 698">
          <a:extLst>
            <a:ext uri="{FF2B5EF4-FFF2-40B4-BE49-F238E27FC236}">
              <a16:creationId xmlns:a16="http://schemas.microsoft.com/office/drawing/2014/main" id="{2B68D4DB-F205-48A7-A245-D51C433185A0}"/>
            </a:ext>
          </a:extLst>
        </xdr:cNvPr>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700" name="【学校施設】&#10;一人当たり面積該当値テキスト">
          <a:extLst>
            <a:ext uri="{FF2B5EF4-FFF2-40B4-BE49-F238E27FC236}">
              <a16:creationId xmlns:a16="http://schemas.microsoft.com/office/drawing/2014/main" id="{DE77CEBC-7089-4D68-91A6-6AD52A850AD8}"/>
            </a:ext>
          </a:extLst>
        </xdr:cNvPr>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116078</xdr:rowOff>
    </xdr:from>
    <xdr:to>
      <xdr:col>112</xdr:col>
      <xdr:colOff>38100</xdr:colOff>
      <xdr:row>61</xdr:row>
      <xdr:rowOff>46228</xdr:rowOff>
    </xdr:to>
    <xdr:sp macro="" textlink="">
      <xdr:nvSpPr>
        <xdr:cNvPr id="701" name="楕円 700">
          <a:extLst>
            <a:ext uri="{FF2B5EF4-FFF2-40B4-BE49-F238E27FC236}">
              <a16:creationId xmlns:a16="http://schemas.microsoft.com/office/drawing/2014/main" id="{94070DDA-812E-4E5F-8B17-8A12A2468B39}"/>
            </a:ext>
          </a:extLst>
        </xdr:cNvPr>
        <xdr:cNvSpPr/>
      </xdr:nvSpPr>
      <xdr:spPr>
        <a:xfrm>
          <a:off x="2127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0</xdr:rowOff>
    </xdr:to>
    <xdr:cxnSp macro="">
      <xdr:nvCxnSpPr>
        <xdr:cNvPr id="702" name="直線コネクタ 701">
          <a:extLst>
            <a:ext uri="{FF2B5EF4-FFF2-40B4-BE49-F238E27FC236}">
              <a16:creationId xmlns:a16="http://schemas.microsoft.com/office/drawing/2014/main" id="{D940F721-BFB5-4A9E-89E5-2BB4D4EB40AE}"/>
            </a:ext>
          </a:extLst>
        </xdr:cNvPr>
        <xdr:cNvCxnSpPr/>
      </xdr:nvCxnSpPr>
      <xdr:spPr>
        <a:xfrm>
          <a:off x="21323300" y="104538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32258</xdr:rowOff>
    </xdr:from>
    <xdr:to>
      <xdr:col>107</xdr:col>
      <xdr:colOff>101600</xdr:colOff>
      <xdr:row>61</xdr:row>
      <xdr:rowOff>133858</xdr:rowOff>
    </xdr:to>
    <xdr:sp macro="" textlink="">
      <xdr:nvSpPr>
        <xdr:cNvPr id="703" name="楕円 702">
          <a:extLst>
            <a:ext uri="{FF2B5EF4-FFF2-40B4-BE49-F238E27FC236}">
              <a16:creationId xmlns:a16="http://schemas.microsoft.com/office/drawing/2014/main" id="{F64DAE1F-8C00-48CB-A1D7-768FDBBC0481}"/>
            </a:ext>
          </a:extLst>
        </xdr:cNvPr>
        <xdr:cNvSpPr/>
      </xdr:nvSpPr>
      <xdr:spPr>
        <a:xfrm>
          <a:off x="203835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166878</xdr:rowOff>
    </xdr:from>
    <xdr:to>
      <xdr:col>111</xdr:col>
      <xdr:colOff>177800</xdr:colOff>
      <xdr:row>61</xdr:row>
      <xdr:rowOff>83058</xdr:rowOff>
    </xdr:to>
    <xdr:cxnSp macro="">
      <xdr:nvCxnSpPr>
        <xdr:cNvPr id="704" name="直線コネクタ 703">
          <a:extLst>
            <a:ext uri="{FF2B5EF4-FFF2-40B4-BE49-F238E27FC236}">
              <a16:creationId xmlns:a16="http://schemas.microsoft.com/office/drawing/2014/main" id="{589499FA-4A50-4266-8210-C908AAFE40BC}"/>
            </a:ext>
          </a:extLst>
        </xdr:cNvPr>
        <xdr:cNvCxnSpPr/>
      </xdr:nvCxnSpPr>
      <xdr:spPr>
        <a:xfrm flipV="1">
          <a:off x="20434300" y="1045387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32258</xdr:rowOff>
    </xdr:from>
    <xdr:to>
      <xdr:col>102</xdr:col>
      <xdr:colOff>165100</xdr:colOff>
      <xdr:row>61</xdr:row>
      <xdr:rowOff>133858</xdr:rowOff>
    </xdr:to>
    <xdr:sp macro="" textlink="">
      <xdr:nvSpPr>
        <xdr:cNvPr id="705" name="楕円 704">
          <a:extLst>
            <a:ext uri="{FF2B5EF4-FFF2-40B4-BE49-F238E27FC236}">
              <a16:creationId xmlns:a16="http://schemas.microsoft.com/office/drawing/2014/main" id="{09733997-5D81-4D7C-AD48-A39A9E8AAC25}"/>
            </a:ext>
          </a:extLst>
        </xdr:cNvPr>
        <xdr:cNvSpPr/>
      </xdr:nvSpPr>
      <xdr:spPr>
        <a:xfrm>
          <a:off x="194945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83058</xdr:rowOff>
    </xdr:from>
    <xdr:to>
      <xdr:col>107</xdr:col>
      <xdr:colOff>50800</xdr:colOff>
      <xdr:row>61</xdr:row>
      <xdr:rowOff>83058</xdr:rowOff>
    </xdr:to>
    <xdr:cxnSp macro="">
      <xdr:nvCxnSpPr>
        <xdr:cNvPr id="706" name="直線コネクタ 705">
          <a:extLst>
            <a:ext uri="{FF2B5EF4-FFF2-40B4-BE49-F238E27FC236}">
              <a16:creationId xmlns:a16="http://schemas.microsoft.com/office/drawing/2014/main" id="{4D0B8AAE-81DB-437C-A800-816DAE004D96}"/>
            </a:ext>
          </a:extLst>
        </xdr:cNvPr>
        <xdr:cNvCxnSpPr/>
      </xdr:nvCxnSpPr>
      <xdr:spPr>
        <a:xfrm>
          <a:off x="19545300" y="10541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3302</xdr:rowOff>
    </xdr:from>
    <xdr:to>
      <xdr:col>98</xdr:col>
      <xdr:colOff>38100</xdr:colOff>
      <xdr:row>61</xdr:row>
      <xdr:rowOff>104902</xdr:rowOff>
    </xdr:to>
    <xdr:sp macro="" textlink="">
      <xdr:nvSpPr>
        <xdr:cNvPr id="707" name="楕円 706">
          <a:extLst>
            <a:ext uri="{FF2B5EF4-FFF2-40B4-BE49-F238E27FC236}">
              <a16:creationId xmlns:a16="http://schemas.microsoft.com/office/drawing/2014/main" id="{D2919D03-9035-4B67-BDA2-FA4A377EA06E}"/>
            </a:ext>
          </a:extLst>
        </xdr:cNvPr>
        <xdr:cNvSpPr/>
      </xdr:nvSpPr>
      <xdr:spPr>
        <a:xfrm>
          <a:off x="18605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54102</xdr:rowOff>
    </xdr:from>
    <xdr:to>
      <xdr:col>102</xdr:col>
      <xdr:colOff>114300</xdr:colOff>
      <xdr:row>61</xdr:row>
      <xdr:rowOff>83058</xdr:rowOff>
    </xdr:to>
    <xdr:cxnSp macro="">
      <xdr:nvCxnSpPr>
        <xdr:cNvPr id="708" name="直線コネクタ 707">
          <a:extLst>
            <a:ext uri="{FF2B5EF4-FFF2-40B4-BE49-F238E27FC236}">
              <a16:creationId xmlns:a16="http://schemas.microsoft.com/office/drawing/2014/main" id="{8FE65DAF-AC34-4E1B-8253-A0054CBD0BC0}"/>
            </a:ext>
          </a:extLst>
        </xdr:cNvPr>
        <xdr:cNvCxnSpPr/>
      </xdr:nvCxnSpPr>
      <xdr:spPr>
        <a:xfrm>
          <a:off x="18656300" y="10512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a:extLst>
            <a:ext uri="{FF2B5EF4-FFF2-40B4-BE49-F238E27FC236}">
              <a16:creationId xmlns:a16="http://schemas.microsoft.com/office/drawing/2014/main" id="{54EDB052-B580-4ACC-B549-67775026AC6C}"/>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71645</xdr:rowOff>
    </xdr:from>
    <xdr:ext cx="469744" cy="259045"/>
    <xdr:sp macro="" textlink="">
      <xdr:nvSpPr>
        <xdr:cNvPr id="710" name="n_2aveValue【学校施設】&#10;一人当たり面積">
          <a:extLst>
            <a:ext uri="{FF2B5EF4-FFF2-40B4-BE49-F238E27FC236}">
              <a16:creationId xmlns:a16="http://schemas.microsoft.com/office/drawing/2014/main" id="{FBA1196C-AD9A-46E6-8B0A-DAF47F76563E}"/>
            </a:ext>
          </a:extLst>
        </xdr:cNvPr>
        <xdr:cNvSpPr txBox="1"/>
      </xdr:nvSpPr>
      <xdr:spPr>
        <a:xfrm>
          <a:off x="20199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83837</xdr:rowOff>
    </xdr:from>
    <xdr:ext cx="469744" cy="259045"/>
    <xdr:sp macro="" textlink="">
      <xdr:nvSpPr>
        <xdr:cNvPr id="711" name="n_3aveValue【学校施設】&#10;一人当たり面積">
          <a:extLst>
            <a:ext uri="{FF2B5EF4-FFF2-40B4-BE49-F238E27FC236}">
              <a16:creationId xmlns:a16="http://schemas.microsoft.com/office/drawing/2014/main" id="{DEB4E81A-D64E-4F63-91F6-D52BB2DC13DC}"/>
            </a:ext>
          </a:extLst>
        </xdr:cNvPr>
        <xdr:cNvSpPr txBox="1"/>
      </xdr:nvSpPr>
      <xdr:spPr>
        <a:xfrm>
          <a:off x="19310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106697</xdr:rowOff>
    </xdr:from>
    <xdr:ext cx="469744" cy="259045"/>
    <xdr:sp macro="" textlink="">
      <xdr:nvSpPr>
        <xdr:cNvPr id="712" name="n_4aveValue【学校施設】&#10;一人当たり面積">
          <a:extLst>
            <a:ext uri="{FF2B5EF4-FFF2-40B4-BE49-F238E27FC236}">
              <a16:creationId xmlns:a16="http://schemas.microsoft.com/office/drawing/2014/main" id="{CBA2E2D5-FE6C-4DD0-ADBD-5911C3B28E14}"/>
            </a:ext>
          </a:extLst>
        </xdr:cNvPr>
        <xdr:cNvSpPr txBox="1"/>
      </xdr:nvSpPr>
      <xdr:spPr>
        <a:xfrm>
          <a:off x="18421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37355</xdr:rowOff>
    </xdr:from>
    <xdr:ext cx="469744" cy="259045"/>
    <xdr:sp macro="" textlink="">
      <xdr:nvSpPr>
        <xdr:cNvPr id="713" name="n_1mainValue【学校施設】&#10;一人当たり面積">
          <a:extLst>
            <a:ext uri="{FF2B5EF4-FFF2-40B4-BE49-F238E27FC236}">
              <a16:creationId xmlns:a16="http://schemas.microsoft.com/office/drawing/2014/main" id="{6E3C505B-BBB8-4968-9EC7-A86BDD075DCB}"/>
            </a:ext>
          </a:extLst>
        </xdr:cNvPr>
        <xdr:cNvSpPr txBox="1"/>
      </xdr:nvSpPr>
      <xdr:spPr>
        <a:xfrm>
          <a:off x="210757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150385</xdr:rowOff>
    </xdr:from>
    <xdr:ext cx="469744" cy="259045"/>
    <xdr:sp macro="" textlink="">
      <xdr:nvSpPr>
        <xdr:cNvPr id="714" name="n_2mainValue【学校施設】&#10;一人当たり面積">
          <a:extLst>
            <a:ext uri="{FF2B5EF4-FFF2-40B4-BE49-F238E27FC236}">
              <a16:creationId xmlns:a16="http://schemas.microsoft.com/office/drawing/2014/main" id="{6F7D68DF-3A3D-43A3-B3B0-DD02499103B6}"/>
            </a:ext>
          </a:extLst>
        </xdr:cNvPr>
        <xdr:cNvSpPr txBox="1"/>
      </xdr:nvSpPr>
      <xdr:spPr>
        <a:xfrm>
          <a:off x="2019942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150385</xdr:rowOff>
    </xdr:from>
    <xdr:ext cx="469744" cy="259045"/>
    <xdr:sp macro="" textlink="">
      <xdr:nvSpPr>
        <xdr:cNvPr id="715" name="n_3mainValue【学校施設】&#10;一人当たり面積">
          <a:extLst>
            <a:ext uri="{FF2B5EF4-FFF2-40B4-BE49-F238E27FC236}">
              <a16:creationId xmlns:a16="http://schemas.microsoft.com/office/drawing/2014/main" id="{438AD4BE-F5E0-4E09-BD2D-C9F739D8780A}"/>
            </a:ext>
          </a:extLst>
        </xdr:cNvPr>
        <xdr:cNvSpPr txBox="1"/>
      </xdr:nvSpPr>
      <xdr:spPr>
        <a:xfrm>
          <a:off x="1931042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121429</xdr:rowOff>
    </xdr:from>
    <xdr:ext cx="469744" cy="259045"/>
    <xdr:sp macro="" textlink="">
      <xdr:nvSpPr>
        <xdr:cNvPr id="716" name="n_4mainValue【学校施設】&#10;一人当たり面積">
          <a:extLst>
            <a:ext uri="{FF2B5EF4-FFF2-40B4-BE49-F238E27FC236}">
              <a16:creationId xmlns:a16="http://schemas.microsoft.com/office/drawing/2014/main" id="{84BC6315-5443-46E2-9B12-C66C02A79D2F}"/>
            </a:ext>
          </a:extLst>
        </xdr:cNvPr>
        <xdr:cNvSpPr txBox="1"/>
      </xdr:nvSpPr>
      <xdr:spPr>
        <a:xfrm>
          <a:off x="184214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FC362E2-114D-4C0B-9498-7762927BFC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4DB1812E-0EA3-4762-BD47-144E23184A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1651A499-AA2E-48C6-B037-D351A8DD0B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334A8E31-BF59-47C5-BBB9-C51F2056E9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BA840F21-1095-4F7B-BFCB-BBF4647641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2D72A324-0488-45CE-A143-76FACCFADB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652C5B78-2C8E-4D52-9FC6-BAEB9A613D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258D1ADE-DC8A-4A27-BA03-E813DA2288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F30A5925-9B9D-4C03-A287-0355AA1604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A1244106-665B-470D-9644-5D3D68C6A0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9182C8FE-EBF9-42CF-8618-9596CDF492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9D7611F8-6909-46C8-AB05-90CC260A83E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CF65C8C1-B69E-426C-86AF-6E9F7DE8D6A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41A70737-F3DC-4B66-B81C-4D14F1D1A6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EFA65222-C5A2-4E5A-ADA1-F8C067229B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937B9238-2829-491C-BD1F-45BB23C4777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A5C43747-1B98-4C97-BD2E-3CC4DECAE0A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28A8C378-4DE7-4965-872F-E863571B7C4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E8194473-3F17-4B78-83D5-92297582BA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9B711F43-8EB9-4D03-8996-C0448BC2BE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9CBBE700-5D6D-4B91-88DF-283889BB8F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7F976F5-B7D2-4058-9524-658547F64A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EEBB8139-9092-4FB5-9E99-90235EA50E9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A04D3FAD-2785-41E6-A09A-1A0DC784B6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1122E864-C9E2-497B-8D02-3DAB4B75F1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200E2BC9-DE45-4C44-A2E4-459A6005AE6F}"/>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5D17FA0A-C954-44F1-BAE9-7E2741A7502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6E887043-1A47-4799-A480-1C17747320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F83A88F7-7D38-4C7A-B323-1BB9BDCF1A46}"/>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D3B6875-61BE-4654-ABC9-50209A2C5FEB}"/>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7EFA51AB-93F3-4970-9A0A-3A57C7B708A5}"/>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75243CDB-2426-49CC-B972-03B9A0802852}"/>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88078970-213E-4E66-AD5F-12D6901E017C}"/>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0" name="フローチャート: 判断 749">
          <a:extLst>
            <a:ext uri="{FF2B5EF4-FFF2-40B4-BE49-F238E27FC236}">
              <a16:creationId xmlns:a16="http://schemas.microsoft.com/office/drawing/2014/main" id="{EBF4543D-B9BC-4EE1-9695-7DB6D94A42E2}"/>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286F3270-F42E-438C-AEDF-6D5EA5A95618}"/>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2" name="フローチャート: 判断 751">
          <a:extLst>
            <a:ext uri="{FF2B5EF4-FFF2-40B4-BE49-F238E27FC236}">
              <a16:creationId xmlns:a16="http://schemas.microsoft.com/office/drawing/2014/main" id="{71FCFE6D-C504-44A4-AEF7-ADCAE6A563D1}"/>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B1A020B-BBB4-4A1F-B90A-B3E27DB4BF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EF0B4B2-8BF5-43C4-AC34-927AABA053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68A7AF1-8A42-4F48-9634-4511863F7A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D25DFF3-F413-4EAE-870F-FEE411E1C7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31E57D8-1872-4743-AB14-221C8BF966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758" name="楕円 757">
          <a:extLst>
            <a:ext uri="{FF2B5EF4-FFF2-40B4-BE49-F238E27FC236}">
              <a16:creationId xmlns:a16="http://schemas.microsoft.com/office/drawing/2014/main" id="{ED546188-84EF-4B74-8D50-E5BE7726F1DE}"/>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759" name="【児童館】&#10;有形固定資産減価償却率該当値テキスト">
          <a:extLst>
            <a:ext uri="{FF2B5EF4-FFF2-40B4-BE49-F238E27FC236}">
              <a16:creationId xmlns:a16="http://schemas.microsoft.com/office/drawing/2014/main" id="{E118E406-7080-4B04-BB5C-83B6DCE4928E}"/>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760" name="楕円 759">
          <a:extLst>
            <a:ext uri="{FF2B5EF4-FFF2-40B4-BE49-F238E27FC236}">
              <a16:creationId xmlns:a16="http://schemas.microsoft.com/office/drawing/2014/main" id="{FC4A16DA-7988-4B1B-9619-7DFCEE356217}"/>
            </a:ext>
          </a:extLst>
        </xdr:cNvPr>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162198</xdr:rowOff>
    </xdr:to>
    <xdr:cxnSp macro="">
      <xdr:nvCxnSpPr>
        <xdr:cNvPr id="761" name="直線コネクタ 760">
          <a:extLst>
            <a:ext uri="{FF2B5EF4-FFF2-40B4-BE49-F238E27FC236}">
              <a16:creationId xmlns:a16="http://schemas.microsoft.com/office/drawing/2014/main" id="{53F59A82-A6DF-461A-9D2E-015414A09E68}"/>
            </a:ext>
          </a:extLst>
        </xdr:cNvPr>
        <xdr:cNvCxnSpPr/>
      </xdr:nvCxnSpPr>
      <xdr:spPr>
        <a:xfrm flipV="1">
          <a:off x="15481300" y="138618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62" name="楕円 761">
          <a:extLst>
            <a:ext uri="{FF2B5EF4-FFF2-40B4-BE49-F238E27FC236}">
              <a16:creationId xmlns:a16="http://schemas.microsoft.com/office/drawing/2014/main" id="{91EE9B87-DA2D-41ED-B7D7-A84BF610703D}"/>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80</xdr:row>
      <xdr:rowOff>162198</xdr:rowOff>
    </xdr:to>
    <xdr:cxnSp macro="">
      <xdr:nvCxnSpPr>
        <xdr:cNvPr id="763" name="直線コネクタ 762">
          <a:extLst>
            <a:ext uri="{FF2B5EF4-FFF2-40B4-BE49-F238E27FC236}">
              <a16:creationId xmlns:a16="http://schemas.microsoft.com/office/drawing/2014/main" id="{941AAF39-90CD-4FFB-B4D6-3907D9C777E2}"/>
            </a:ext>
          </a:extLst>
        </xdr:cNvPr>
        <xdr:cNvCxnSpPr/>
      </xdr:nvCxnSpPr>
      <xdr:spPr>
        <a:xfrm>
          <a:off x="14592300" y="138684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4" name="楕円 763">
          <a:extLst>
            <a:ext uri="{FF2B5EF4-FFF2-40B4-BE49-F238E27FC236}">
              <a16:creationId xmlns:a16="http://schemas.microsoft.com/office/drawing/2014/main" id="{C4AC3273-8ED3-4374-81B0-917A28A57EE8}"/>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80</xdr:row>
      <xdr:rowOff>152400</xdr:rowOff>
    </xdr:to>
    <xdr:cxnSp macro="">
      <xdr:nvCxnSpPr>
        <xdr:cNvPr id="765" name="直線コネクタ 764">
          <a:extLst>
            <a:ext uri="{FF2B5EF4-FFF2-40B4-BE49-F238E27FC236}">
              <a16:creationId xmlns:a16="http://schemas.microsoft.com/office/drawing/2014/main" id="{DCCAC4E7-72AA-4CD2-A307-9D9FCA2072EC}"/>
            </a:ext>
          </a:extLst>
        </xdr:cNvPr>
        <xdr:cNvCxnSpPr/>
      </xdr:nvCxnSpPr>
      <xdr:spPr>
        <a:xfrm>
          <a:off x="13703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66" name="楕円 765">
          <a:extLst>
            <a:ext uri="{FF2B5EF4-FFF2-40B4-BE49-F238E27FC236}">
              <a16:creationId xmlns:a16="http://schemas.microsoft.com/office/drawing/2014/main" id="{D6ED5603-D0D2-4155-BF17-1EFCA746F401}"/>
            </a:ext>
          </a:extLst>
        </xdr:cNvPr>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152400</xdr:rowOff>
    </xdr:to>
    <xdr:cxnSp macro="">
      <xdr:nvCxnSpPr>
        <xdr:cNvPr id="767" name="直線コネクタ 766">
          <a:extLst>
            <a:ext uri="{FF2B5EF4-FFF2-40B4-BE49-F238E27FC236}">
              <a16:creationId xmlns:a16="http://schemas.microsoft.com/office/drawing/2014/main" id="{91B17A87-627C-4338-8E6A-BF59D9ED96DD}"/>
            </a:ext>
          </a:extLst>
        </xdr:cNvPr>
        <xdr:cNvCxnSpPr/>
      </xdr:nvCxnSpPr>
      <xdr:spPr>
        <a:xfrm>
          <a:off x="12814300" y="1383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68" name="n_1aveValue【児童館】&#10;有形固定資産減価償却率">
          <a:extLst>
            <a:ext uri="{FF2B5EF4-FFF2-40B4-BE49-F238E27FC236}">
              <a16:creationId xmlns:a16="http://schemas.microsoft.com/office/drawing/2014/main" id="{92BF7140-01D8-480B-AEFE-C034AC972C6D}"/>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69" name="n_2aveValue【児童館】&#10;有形固定資産減価償却率">
          <a:extLst>
            <a:ext uri="{FF2B5EF4-FFF2-40B4-BE49-F238E27FC236}">
              <a16:creationId xmlns:a16="http://schemas.microsoft.com/office/drawing/2014/main" id="{7C9A80AA-DC2F-416D-AD4F-1847AF9408D0}"/>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0" name="n_3aveValue【児童館】&#10;有形固定資産減価償却率">
          <a:extLst>
            <a:ext uri="{FF2B5EF4-FFF2-40B4-BE49-F238E27FC236}">
              <a16:creationId xmlns:a16="http://schemas.microsoft.com/office/drawing/2014/main" id="{3C5512EA-1817-47F4-92EA-4C77E533415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1" name="n_4aveValue【児童館】&#10;有形固定資産減価償却率">
          <a:extLst>
            <a:ext uri="{FF2B5EF4-FFF2-40B4-BE49-F238E27FC236}">
              <a16:creationId xmlns:a16="http://schemas.microsoft.com/office/drawing/2014/main" id="{4ACFA7D9-03B1-4268-9CC2-FBC4C346E8B2}"/>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58075</xdr:rowOff>
    </xdr:from>
    <xdr:ext cx="405111" cy="259045"/>
    <xdr:sp macro="" textlink="">
      <xdr:nvSpPr>
        <xdr:cNvPr id="772" name="n_1mainValue【児童館】&#10;有形固定資産減価償却率">
          <a:extLst>
            <a:ext uri="{FF2B5EF4-FFF2-40B4-BE49-F238E27FC236}">
              <a16:creationId xmlns:a16="http://schemas.microsoft.com/office/drawing/2014/main" id="{AFD43386-0E13-497A-B970-CEA8B6569C0D}"/>
            </a:ext>
          </a:extLst>
        </xdr:cNvPr>
        <xdr:cNvSpPr txBox="1"/>
      </xdr:nvSpPr>
      <xdr:spPr>
        <a:xfrm>
          <a:off x="15266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773" name="n_2mainValue【児童館】&#10;有形固定資産減価償却率">
          <a:extLst>
            <a:ext uri="{FF2B5EF4-FFF2-40B4-BE49-F238E27FC236}">
              <a16:creationId xmlns:a16="http://schemas.microsoft.com/office/drawing/2014/main" id="{06544B80-DB5F-47C1-8AD7-660191475E85}"/>
            </a:ext>
          </a:extLst>
        </xdr:cNvPr>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4" name="n_3mainValue【児童館】&#10;有形固定資産減価償却率">
          <a:extLst>
            <a:ext uri="{FF2B5EF4-FFF2-40B4-BE49-F238E27FC236}">
              <a16:creationId xmlns:a16="http://schemas.microsoft.com/office/drawing/2014/main" id="{E6B7B93D-970C-4C35-8074-8802B3CF74A6}"/>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75" name="n_4mainValue【児童館】&#10;有形固定資産減価償却率">
          <a:extLst>
            <a:ext uri="{FF2B5EF4-FFF2-40B4-BE49-F238E27FC236}">
              <a16:creationId xmlns:a16="http://schemas.microsoft.com/office/drawing/2014/main" id="{5D51106F-0B00-4263-9126-6EE36C2A53B2}"/>
            </a:ext>
          </a:extLst>
        </xdr:cNvPr>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D10E79B6-7535-4102-A32C-A7DCA16268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CEBA6D1-1729-4B3B-885A-82041614B0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47A0F170-DC8F-430E-B80B-B37AECD042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C0F60043-125C-4B5D-8BF2-B6F9B9AF61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729D610-AB83-443B-B7BE-5BD6862B8E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F19E0CF5-AAC8-42A2-86CC-56F4B7710D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5FD76C56-7C9B-4D3E-9942-9FC9886A93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BF9F69EB-F678-4181-A235-5E8D2521AD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91B3948E-41BB-473F-B4B1-D8DDB08046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BF0E3D8C-FE06-4970-BB77-7095D155FF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F6EB6F12-5A13-4BAA-8056-BA7CF1657A7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1F27EF8C-3E3F-4F63-B1BF-0D4EFD30BFD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212844C1-AD91-4E5F-8326-0381AE508C9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A68E7F37-56AD-461E-BD75-776FCB63975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D21D21AC-4B0B-43F8-967A-A7548D43A7E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D313C16-C04B-46EA-B173-3D78F4BF4FF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AA72B243-5E59-47D7-84E6-C1771EDA292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171AC254-7258-4185-9DD9-388C5F12C98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C2BC19B6-ED8D-4284-8EA8-F6FA093C96D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3E8F6348-742C-4E66-937B-FC8599C9BF5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9FF33549-BEF2-4D86-AD22-7562BB4A48E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EDADBE95-8C7A-4081-B06E-5462322235D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6DCC490E-9325-4FD4-A758-6474D226DB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C108F86F-EE1D-4663-A12A-C27F8667FD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BFCE9EE-F376-4980-944F-5EE3ABDDDF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633D4E0C-C6CA-4CF3-87EA-3F5678E42547}"/>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2A83FAFC-8421-409B-AD7A-A2336358576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3D9D4140-8C2F-4781-9974-19DDB2ED6325}"/>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2F1C0856-2A1D-4F85-82A7-086E37FBC632}"/>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14CF87FE-7851-48CA-9A20-B3073EFDD39F}"/>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806" name="【児童館】&#10;一人当たり面積平均値テキスト">
          <a:extLst>
            <a:ext uri="{FF2B5EF4-FFF2-40B4-BE49-F238E27FC236}">
              <a16:creationId xmlns:a16="http://schemas.microsoft.com/office/drawing/2014/main" id="{2527A1F7-EFB2-499E-8DC8-D0496BA77576}"/>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51FDFFA5-31C5-4467-974A-A844ED4EEC0F}"/>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FDF009B-4452-464A-A017-0C86FFA9826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09" name="フローチャート: 判断 808">
          <a:extLst>
            <a:ext uri="{FF2B5EF4-FFF2-40B4-BE49-F238E27FC236}">
              <a16:creationId xmlns:a16="http://schemas.microsoft.com/office/drawing/2014/main" id="{D8C78922-3079-4F55-9217-404A180EA593}"/>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0" name="フローチャート: 判断 809">
          <a:extLst>
            <a:ext uri="{FF2B5EF4-FFF2-40B4-BE49-F238E27FC236}">
              <a16:creationId xmlns:a16="http://schemas.microsoft.com/office/drawing/2014/main" id="{307ACECA-3D2E-4B7E-9B2F-EA752A134192}"/>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1" name="フローチャート: 判断 810">
          <a:extLst>
            <a:ext uri="{FF2B5EF4-FFF2-40B4-BE49-F238E27FC236}">
              <a16:creationId xmlns:a16="http://schemas.microsoft.com/office/drawing/2014/main" id="{F9F1CBFA-F879-49A2-869E-96658EF2843D}"/>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05E9150-07B6-4C06-87F2-4AD82A164B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0D4E8CF-FD7A-40AE-8B5E-0AE7A19E90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BE4F3DD-9A5E-4800-A94D-83CCB47220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B91422C-149D-4687-83DF-76F7ADE6F1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D060199-2857-4670-9710-6CA81EC8B1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7" name="楕円 816">
          <a:extLst>
            <a:ext uri="{FF2B5EF4-FFF2-40B4-BE49-F238E27FC236}">
              <a16:creationId xmlns:a16="http://schemas.microsoft.com/office/drawing/2014/main" id="{9CDD0D3C-632D-42E5-BC49-7EA923FDBDD5}"/>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8" name="【児童館】&#10;一人当たり面積該当値テキスト">
          <a:extLst>
            <a:ext uri="{FF2B5EF4-FFF2-40B4-BE49-F238E27FC236}">
              <a16:creationId xmlns:a16="http://schemas.microsoft.com/office/drawing/2014/main" id="{404F7F91-56E8-4309-874B-B746B05F2329}"/>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19" name="楕円 818">
          <a:extLst>
            <a:ext uri="{FF2B5EF4-FFF2-40B4-BE49-F238E27FC236}">
              <a16:creationId xmlns:a16="http://schemas.microsoft.com/office/drawing/2014/main" id="{682AFDA1-A227-4CF7-B77E-D75DFA025576}"/>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70757</xdr:rowOff>
    </xdr:to>
    <xdr:cxnSp macro="">
      <xdr:nvCxnSpPr>
        <xdr:cNvPr id="820" name="直線コネクタ 819">
          <a:extLst>
            <a:ext uri="{FF2B5EF4-FFF2-40B4-BE49-F238E27FC236}">
              <a16:creationId xmlns:a16="http://schemas.microsoft.com/office/drawing/2014/main" id="{B7261AAA-C51A-423C-BEE8-9C8CDC8D9ACB}"/>
            </a:ext>
          </a:extLst>
        </xdr:cNvPr>
        <xdr:cNvCxnSpPr/>
      </xdr:nvCxnSpPr>
      <xdr:spPr>
        <a:xfrm flipV="1">
          <a:off x="21323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19957</xdr:rowOff>
    </xdr:from>
    <xdr:to>
      <xdr:col>107</xdr:col>
      <xdr:colOff>101600</xdr:colOff>
      <xdr:row>82</xdr:row>
      <xdr:rowOff>121557</xdr:rowOff>
    </xdr:to>
    <xdr:sp macro="" textlink="">
      <xdr:nvSpPr>
        <xdr:cNvPr id="821" name="楕円 820">
          <a:extLst>
            <a:ext uri="{FF2B5EF4-FFF2-40B4-BE49-F238E27FC236}">
              <a16:creationId xmlns:a16="http://schemas.microsoft.com/office/drawing/2014/main" id="{FF709276-CD12-4DC9-8C83-3616119790A4}"/>
            </a:ext>
          </a:extLst>
        </xdr:cNvPr>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70757</xdr:rowOff>
    </xdr:to>
    <xdr:cxnSp macro="">
      <xdr:nvCxnSpPr>
        <xdr:cNvPr id="822" name="直線コネクタ 821">
          <a:extLst>
            <a:ext uri="{FF2B5EF4-FFF2-40B4-BE49-F238E27FC236}">
              <a16:creationId xmlns:a16="http://schemas.microsoft.com/office/drawing/2014/main" id="{BAFFEAA0-3C05-4324-A72C-14C03FEFDF54}"/>
            </a:ext>
          </a:extLst>
        </xdr:cNvPr>
        <xdr:cNvCxnSpPr/>
      </xdr:nvCxnSpPr>
      <xdr:spPr>
        <a:xfrm>
          <a:off x="20434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23" name="楕円 822">
          <a:extLst>
            <a:ext uri="{FF2B5EF4-FFF2-40B4-BE49-F238E27FC236}">
              <a16:creationId xmlns:a16="http://schemas.microsoft.com/office/drawing/2014/main" id="{59D4BD1F-EA7B-40E2-BC58-51A793705880}"/>
            </a:ext>
          </a:extLst>
        </xdr:cNvPr>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103414</xdr:rowOff>
    </xdr:to>
    <xdr:cxnSp macro="">
      <xdr:nvCxnSpPr>
        <xdr:cNvPr id="824" name="直線コネクタ 823">
          <a:extLst>
            <a:ext uri="{FF2B5EF4-FFF2-40B4-BE49-F238E27FC236}">
              <a16:creationId xmlns:a16="http://schemas.microsoft.com/office/drawing/2014/main" id="{577C6F95-EE9E-4E07-812F-CB7842BBA20F}"/>
            </a:ext>
          </a:extLst>
        </xdr:cNvPr>
        <xdr:cNvCxnSpPr/>
      </xdr:nvCxnSpPr>
      <xdr:spPr>
        <a:xfrm flipV="1">
          <a:off x="19545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25" name="楕円 824">
          <a:extLst>
            <a:ext uri="{FF2B5EF4-FFF2-40B4-BE49-F238E27FC236}">
              <a16:creationId xmlns:a16="http://schemas.microsoft.com/office/drawing/2014/main" id="{E4221EE8-CBF3-4F59-B248-04CF86A22693}"/>
            </a:ext>
          </a:extLst>
        </xdr:cNvPr>
        <xdr:cNvSpPr/>
      </xdr:nvSpPr>
      <xdr:spPr>
        <a:xfrm>
          <a:off x="18605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103414</xdr:rowOff>
    </xdr:to>
    <xdr:cxnSp macro="">
      <xdr:nvCxnSpPr>
        <xdr:cNvPr id="826" name="直線コネクタ 825">
          <a:extLst>
            <a:ext uri="{FF2B5EF4-FFF2-40B4-BE49-F238E27FC236}">
              <a16:creationId xmlns:a16="http://schemas.microsoft.com/office/drawing/2014/main" id="{DDCF2AF1-BF1E-4ED9-9FE9-4B76416005FC}"/>
            </a:ext>
          </a:extLst>
        </xdr:cNvPr>
        <xdr:cNvCxnSpPr/>
      </xdr:nvCxnSpPr>
      <xdr:spPr>
        <a:xfrm>
          <a:off x="18656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27" name="n_1aveValue【児童館】&#10;一人当たり面積">
          <a:extLst>
            <a:ext uri="{FF2B5EF4-FFF2-40B4-BE49-F238E27FC236}">
              <a16:creationId xmlns:a16="http://schemas.microsoft.com/office/drawing/2014/main" id="{6552184A-1750-4FD5-8E51-E35B36537A5C}"/>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8" name="n_2aveValue【児童館】&#10;一人当たり面積">
          <a:extLst>
            <a:ext uri="{FF2B5EF4-FFF2-40B4-BE49-F238E27FC236}">
              <a16:creationId xmlns:a16="http://schemas.microsoft.com/office/drawing/2014/main" id="{B5A8BA01-A072-437D-A0ED-D568063C48DB}"/>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29" name="n_3aveValue【児童館】&#10;一人当たり面積">
          <a:extLst>
            <a:ext uri="{FF2B5EF4-FFF2-40B4-BE49-F238E27FC236}">
              <a16:creationId xmlns:a16="http://schemas.microsoft.com/office/drawing/2014/main" id="{E6E98687-06CA-4D92-AFD4-58880CDACECC}"/>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30" name="n_4aveValue【児童館】&#10;一人当たり面積">
          <a:extLst>
            <a:ext uri="{FF2B5EF4-FFF2-40B4-BE49-F238E27FC236}">
              <a16:creationId xmlns:a16="http://schemas.microsoft.com/office/drawing/2014/main" id="{B7E39A67-30DC-474B-B18B-0D35808CA814}"/>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31" name="n_1mainValue【児童館】&#10;一人当たり面積">
          <a:extLst>
            <a:ext uri="{FF2B5EF4-FFF2-40B4-BE49-F238E27FC236}">
              <a16:creationId xmlns:a16="http://schemas.microsoft.com/office/drawing/2014/main" id="{49BC1898-4A2E-4A0D-B124-4E04DCBB8403}"/>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832" name="n_2mainValue【児童館】&#10;一人当たり面積">
          <a:extLst>
            <a:ext uri="{FF2B5EF4-FFF2-40B4-BE49-F238E27FC236}">
              <a16:creationId xmlns:a16="http://schemas.microsoft.com/office/drawing/2014/main" id="{5D83393B-7C88-425F-BA08-645691BC4FAE}"/>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33" name="n_3mainValue【児童館】&#10;一人当たり面積">
          <a:extLst>
            <a:ext uri="{FF2B5EF4-FFF2-40B4-BE49-F238E27FC236}">
              <a16:creationId xmlns:a16="http://schemas.microsoft.com/office/drawing/2014/main" id="{F263DF75-4CA3-4C85-84C5-A4E5EB366AD0}"/>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34" name="n_4mainValue【児童館】&#10;一人当たり面積">
          <a:extLst>
            <a:ext uri="{FF2B5EF4-FFF2-40B4-BE49-F238E27FC236}">
              <a16:creationId xmlns:a16="http://schemas.microsoft.com/office/drawing/2014/main" id="{D559EB91-1E99-4DE3-9FCF-D9F9F84E9409}"/>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8016FE3F-52EE-4C54-8629-B13D8F6C8A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9852280E-6F79-4A06-8002-E3C55768CA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97567519-AC42-4EAD-93B1-1BDC4F9BCF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EA92FB9A-C059-475F-B0D7-7787CEBA0B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1DED3407-1398-411A-82C2-87BB6F242A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83B32948-165C-4FE1-86CB-FB866B4B7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2A39BB3-547E-4D66-8C41-370EB16080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8A27E66E-AE5F-4848-BA09-B946D99B534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13FB64B4-6FE4-4285-9C1E-301E251E43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025E5F36-AD0A-49E7-B638-C9BBF70E4E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0CDE8429-231C-47E2-A6C7-57DCA0687E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34899830-76B7-428F-8CFE-5776A5AC1E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6BC9EB6F-D984-4EDE-9727-DC3E5082C1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E5866C88-C319-4D45-A4F7-87A40D4C16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3F2A9F48-A2AB-4D70-9369-44F15EB5F4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74F29B1D-AF3A-4FCF-B6EF-B567BF0F1D7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40F98ABA-9707-4DB4-9EE6-0D8D25AE63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70C0EC68-BAD7-4CEA-9DFF-51B9CB157B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68D76352-BFB4-44AA-AB02-6F8D415D20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類似団体と比較して特に有形固定資産減価償却率が高くなっている施設は港湾・漁港であり、特に低くなっている施設は、児童館である。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港湾・漁港については、喜屋武漁港及び糸満漁港が整備から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年近く経過して、いずれも定期的に修繕を行い使用している。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児童館については、がじゅまる児童センターが平成</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年に建設され有形固定資産減価償却率が低くな</a:t>
          </a:r>
          <a:r>
            <a:rPr kumimoji="1" lang="ja-JP" altLang="en-US" sz="1100" b="0" i="0" baseline="0">
              <a:solidFill>
                <a:schemeClr val="dk1"/>
              </a:solidFill>
              <a:effectLst/>
              <a:latin typeface="+mn-lt"/>
              <a:ea typeface="+mn-ea"/>
              <a:cs typeface="+mn-cs"/>
            </a:rPr>
            <a:t>っているが、令和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年度以降に照明や空調の入れ替えなどが発生していることから、点検等を通じた今後の維持管理コストの節減に努める必要がある。</a:t>
          </a:r>
          <a:endParaRPr kumimoji="1" lang="ja-JP" altLang="ja-JP" sz="110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1FBF8F-1251-408A-8B62-2A5CCD88424C}"/>
            </a:ext>
          </a:extLst>
        </xdr:cNvPr>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FCE360-F6AD-4CEC-93A6-D2A8E29088CD}"/>
            </a:ext>
          </a:extLst>
        </xdr:cNvPr>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B6446-1AE6-46A5-8177-E2034BF44FBD}"/>
            </a:ext>
          </a:extLst>
        </xdr:cNvPr>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D88E93-EA97-4713-A16C-14E05A8AD96B}"/>
            </a:ext>
          </a:extLst>
        </xdr:cNvPr>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3C4ED9-9644-42F2-9BAE-9FDC521E15CF}"/>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55A754-E50F-47C1-9A47-4E058DD9E73C}"/>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40A421-E542-46C5-A62E-67CC826AF63F}"/>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3FCF33-8318-4D45-AF1E-5D4A40D7D227}"/>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96778D-C834-4473-A76F-A9DC820600A2}"/>
            </a:ext>
          </a:extLst>
        </xdr:cNvPr>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0D0558-FA1C-4446-8408-7CDB48452C7D}"/>
            </a:ext>
          </a:extLst>
        </xdr:cNvPr>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19D4C8-55B7-4F6D-AC8A-6688D9234C96}"/>
            </a:ext>
          </a:extLst>
        </xdr:cNvPr>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AB3BF9-ADE9-466D-9869-C4CE4036756B}"/>
            </a:ext>
          </a:extLst>
        </xdr:cNvPr>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3955FE-03C3-4146-99A4-D2206533421A}"/>
            </a:ext>
          </a:extLst>
        </xdr:cNvPr>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75F16B-1650-4444-ABB5-FB670176C006}"/>
            </a:ext>
          </a:extLst>
        </xdr:cNvPr>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0FA6A3-2C82-4AB9-B9DF-A6547D839750}"/>
            </a:ext>
          </a:extLst>
        </xdr:cNvPr>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64EA79-3569-4385-99CB-0D820BBE47AA}"/>
            </a:ext>
          </a:extLst>
        </xdr:cNvPr>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743B8D-7E47-40FF-9558-B81E9152CBB4}"/>
            </a:ext>
          </a:extLst>
        </xdr:cNvPr>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3F56AE-FD74-4B3A-8B36-DC1511334515}"/>
            </a:ext>
          </a:extLst>
        </xdr:cNvPr>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6BDF48-B292-4F3A-839E-EABEFA4B77F1}"/>
            </a:ext>
          </a:extLst>
        </xdr:cNvPr>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51C936-962E-47FF-8015-E39EDFF9F180}"/>
            </a:ext>
          </a:extLst>
        </xdr:cNvPr>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0D5220-47B1-4B63-B0EB-8396767C9E10}"/>
            </a:ext>
          </a:extLst>
        </xdr:cNvPr>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73BDCC-DF80-4D61-89FD-F4241DF1F32D}"/>
            </a:ext>
          </a:extLst>
        </xdr:cNvPr>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22CDCB-30C3-40DA-9056-879FD99DD968}"/>
            </a:ext>
          </a:extLst>
        </xdr:cNvPr>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B5C787-E325-4F2C-BADE-FE6FFC8E72A0}"/>
            </a:ext>
          </a:extLst>
        </xdr:cNvPr>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1B9778-611B-479E-AC4D-830D6ED9A5D9}"/>
            </a:ext>
          </a:extLst>
        </xdr:cNvPr>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F0F032-1968-477F-8A81-51CED9FAB852}"/>
            </a:ext>
          </a:extLst>
        </xdr:cNvPr>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1B128D-50E7-447F-A4EF-6DBCA843B536}"/>
            </a:ext>
          </a:extLst>
        </xdr:cNvPr>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08D7E4-426A-431F-B2DE-5E687BD94D53}"/>
            </a:ext>
          </a:extLst>
        </xdr:cNvPr>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DCC5CB-903C-45F9-BDCB-56D6AD114847}"/>
            </a:ext>
          </a:extLst>
        </xdr:cNvPr>
        <xdr:cNvSpPr txBox="1"/>
      </xdr:nvSpPr>
      <xdr:spPr>
        <a:xfrm>
          <a:off x="64135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A2BA8D-4D82-46C1-8CC9-98960387198A}"/>
            </a:ext>
          </a:extLst>
        </xdr:cNvPr>
        <xdr:cNvSpPr txBox="1"/>
      </xdr:nvSpPr>
      <xdr:spPr>
        <a:xfrm>
          <a:off x="64135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CDCF76-5C63-4375-B18E-28A752D78791}"/>
            </a:ext>
          </a:extLst>
        </xdr:cNvPr>
        <xdr:cNvSpPr txBox="1"/>
      </xdr:nvSpPr>
      <xdr:spPr>
        <a:xfrm>
          <a:off x="64135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155D4C-DFAA-4266-ADEA-F4002593C059}"/>
            </a:ext>
          </a:extLst>
        </xdr:cNvPr>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5D782D-5160-4CC1-96ED-6ED0C78392BF}"/>
            </a:ext>
          </a:extLst>
        </xdr:cNvPr>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6A03E0-BE25-4EC3-90D8-3C99282231FA}"/>
            </a:ext>
          </a:extLst>
        </xdr:cNvPr>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42DCE5-628B-42FF-9B9D-6D23BD2D07A4}"/>
            </a:ext>
          </a:extLst>
        </xdr:cNvPr>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40EBE0-AB3C-4C9C-BE7F-8B4E7E6C0F48}"/>
            </a:ext>
          </a:extLst>
        </xdr:cNvPr>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EBBC90-CD52-4433-86E6-5C87FBBD616C}"/>
            </a:ext>
          </a:extLst>
        </xdr:cNvPr>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77AB9C-54FE-45EA-BA08-A88CCC3DBBA2}"/>
            </a:ext>
          </a:extLst>
        </xdr:cNvPr>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D1C69A-0EED-4D6F-9E01-BD41A9A1975E}"/>
            </a:ext>
          </a:extLst>
        </xdr:cNvPr>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8A5403-327A-4643-A239-C181B9E8158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DAF4A5-3F20-4D35-AEC0-A3FC31EE144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B8C014-98A2-4D28-81C4-E8DF4A4DD8FB}"/>
            </a:ext>
          </a:extLst>
        </xdr:cNvPr>
        <xdr:cNvSpPr txBox="1"/>
      </xdr:nvSpPr>
      <xdr:spPr>
        <a:xfrm>
          <a:off x="2757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2422EA-E059-4B8B-B1D7-DE262073B5F0}"/>
            </a:ext>
          </a:extLst>
        </xdr:cNvPr>
        <xdr:cNvCxnSpPr/>
      </xdr:nvCxnSpPr>
      <xdr:spPr>
        <a:xfrm>
          <a:off x="685800" y="729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680D0DB-DB7E-42E5-BCA6-BD3EC518FE1B}"/>
            </a:ext>
          </a:extLst>
        </xdr:cNvPr>
        <xdr:cNvSpPr txBox="1"/>
      </xdr:nvSpPr>
      <xdr:spPr>
        <a:xfrm>
          <a:off x="2757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FC2A59-35A1-4307-BB96-F10EACB358A2}"/>
            </a:ext>
          </a:extLst>
        </xdr:cNvPr>
        <xdr:cNvCxnSpPr/>
      </xdr:nvCxnSpPr>
      <xdr:spPr>
        <a:xfrm>
          <a:off x="685800" y="696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9A3470-B5B3-4009-8D12-4B2A9D4E3622}"/>
            </a:ext>
          </a:extLst>
        </xdr:cNvPr>
        <xdr:cNvSpPr txBox="1"/>
      </xdr:nvSpPr>
      <xdr:spPr>
        <a:xfrm>
          <a:off x="3398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0EA4D16-2175-48D5-9BB2-083AD7548D8A}"/>
            </a:ext>
          </a:extLst>
        </xdr:cNvPr>
        <xdr:cNvCxnSpPr/>
      </xdr:nvCxnSpPr>
      <xdr:spPr>
        <a:xfrm>
          <a:off x="685800" y="664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D448E5-9E1F-4A8C-A03E-D39A9C6799D3}"/>
            </a:ext>
          </a:extLst>
        </xdr:cNvPr>
        <xdr:cNvSpPr txBox="1"/>
      </xdr:nvSpPr>
      <xdr:spPr>
        <a:xfrm>
          <a:off x="3398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4EA45D-63B6-4E1B-9D2B-B0EAA78E5E4C}"/>
            </a:ext>
          </a:extLst>
        </xdr:cNvPr>
        <xdr:cNvCxnSpPr/>
      </xdr:nvCxnSpPr>
      <xdr:spPr>
        <a:xfrm>
          <a:off x="685800" y="631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692BE8E-B850-4005-8865-7BF914844D68}"/>
            </a:ext>
          </a:extLst>
        </xdr:cNvPr>
        <xdr:cNvSpPr txBox="1"/>
      </xdr:nvSpPr>
      <xdr:spPr>
        <a:xfrm>
          <a:off x="3398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84C278-EA86-4E7F-B26B-110570B0743E}"/>
            </a:ext>
          </a:extLst>
        </xdr:cNvPr>
        <xdr:cNvCxnSpPr/>
      </xdr:nvCxnSpPr>
      <xdr:spPr>
        <a:xfrm>
          <a:off x="685800" y="598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D1B8941-275C-4D01-87E2-9ADCA637FBC9}"/>
            </a:ext>
          </a:extLst>
        </xdr:cNvPr>
        <xdr:cNvSpPr txBox="1"/>
      </xdr:nvSpPr>
      <xdr:spPr>
        <a:xfrm>
          <a:off x="3398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6E7465-6BF0-417D-9612-8D73AEDACB1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8E3FEEE-7BAE-48E8-AFAC-19E9B1203BBA}"/>
            </a:ext>
          </a:extLst>
        </xdr:cNvPr>
        <xdr:cNvSpPr txBox="1"/>
      </xdr:nvSpPr>
      <xdr:spPr>
        <a:xfrm>
          <a:off x="3849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3AF931-D38D-4322-A498-C70898499494}"/>
            </a:ext>
          </a:extLst>
        </xdr:cNvPr>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D6228E4-8081-4AC6-959A-4424CC67AF34}"/>
            </a:ext>
          </a:extLst>
        </xdr:cNvPr>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768E7523-671E-4745-8BCA-899AA4BBFD7A}"/>
            </a:ext>
          </a:extLst>
        </xdr:cNvPr>
        <xdr:cNvCxnSpPr/>
      </xdr:nvCxnSpPr>
      <xdr:spPr>
        <a:xfrm flipV="1">
          <a:off x="41776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19868E8B-CEF1-4561-92C4-5B2C2D88B58D}"/>
            </a:ext>
          </a:extLst>
        </xdr:cNvPr>
        <xdr:cNvSpPr txBox="1"/>
      </xdr:nvSpPr>
      <xdr:spPr>
        <a:xfrm>
          <a:off x="42164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7DAEF2E1-2175-419B-A780-49E23CD75CD1}"/>
            </a:ext>
          </a:extLst>
        </xdr:cNvPr>
        <xdr:cNvCxnSpPr/>
      </xdr:nvCxnSpPr>
      <xdr:spPr>
        <a:xfrm>
          <a:off x="4108450" y="7102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9159CD83-EED8-40EF-BBFC-8A632E85BB15}"/>
            </a:ext>
          </a:extLst>
        </xdr:cNvPr>
        <xdr:cNvSpPr txBox="1"/>
      </xdr:nvSpPr>
      <xdr:spPr>
        <a:xfrm>
          <a:off x="42164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34AC35F-D56B-4A07-A856-AD93C9A04AEB}"/>
            </a:ext>
          </a:extLst>
        </xdr:cNvPr>
        <xdr:cNvCxnSpPr/>
      </xdr:nvCxnSpPr>
      <xdr:spPr>
        <a:xfrm>
          <a:off x="4108450" y="5802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BB415E6C-E46E-4970-90BD-B3EDD55B858D}"/>
            </a:ext>
          </a:extLst>
        </xdr:cNvPr>
        <xdr:cNvSpPr txBox="1"/>
      </xdr:nvSpPr>
      <xdr:spPr>
        <a:xfrm>
          <a:off x="42164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217D608A-976E-43F1-9E60-D1A1BDC74E78}"/>
            </a:ext>
          </a:extLst>
        </xdr:cNvPr>
        <xdr:cNvSpPr/>
      </xdr:nvSpPr>
      <xdr:spPr>
        <a:xfrm>
          <a:off x="412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C24752D2-F47D-4A61-BE2D-7D394B690F75}"/>
            </a:ext>
          </a:extLst>
        </xdr:cNvPr>
        <xdr:cNvSpPr/>
      </xdr:nvSpPr>
      <xdr:spPr>
        <a:xfrm>
          <a:off x="3384550" y="628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22F8A3AB-0970-4433-91D9-016B2A8A2428}"/>
            </a:ext>
          </a:extLst>
        </xdr:cNvPr>
        <xdr:cNvSpPr/>
      </xdr:nvSpPr>
      <xdr:spPr>
        <a:xfrm>
          <a:off x="257175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8637E496-6911-4E96-960C-34297BBF9E29}"/>
            </a:ext>
          </a:extLst>
        </xdr:cNvPr>
        <xdr:cNvSpPr/>
      </xdr:nvSpPr>
      <xdr:spPr>
        <a:xfrm>
          <a:off x="17780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F225AFA-14CC-49F1-BEF7-07B323E9BD95}"/>
            </a:ext>
          </a:extLst>
        </xdr:cNvPr>
        <xdr:cNvSpPr/>
      </xdr:nvSpPr>
      <xdr:spPr>
        <a:xfrm>
          <a:off x="984250" y="633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2960E8-D978-44E4-9131-732923F4B87B}"/>
            </a:ext>
          </a:extLst>
        </xdr:cNvPr>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1445C0-82DC-4A3D-90D6-5BFF290FC3DF}"/>
            </a:ext>
          </a:extLst>
        </xdr:cNvPr>
        <xdr:cNvSpPr txBox="1"/>
      </xdr:nvSpPr>
      <xdr:spPr>
        <a:xfrm>
          <a:off x="32543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3624B9-E32B-4D45-B635-F5C4BF0E1E85}"/>
            </a:ext>
          </a:extLst>
        </xdr:cNvPr>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BD3797-8B74-4E9A-A57D-10380C8DBB5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FEE28B-AC1D-4B9A-861F-6A95CDFEEFBE}"/>
            </a:ext>
          </a:extLst>
        </xdr:cNvPr>
        <xdr:cNvSpPr txBox="1"/>
      </xdr:nvSpPr>
      <xdr:spPr>
        <a:xfrm>
          <a:off x="854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1EC6B7A6-E687-4AEF-9CF0-530C98B755B3}"/>
            </a:ext>
          </a:extLst>
        </xdr:cNvPr>
        <xdr:cNvSpPr/>
      </xdr:nvSpPr>
      <xdr:spPr>
        <a:xfrm>
          <a:off x="412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A11732CB-2B2B-4E20-AAB8-8642D7980620}"/>
            </a:ext>
          </a:extLst>
        </xdr:cNvPr>
        <xdr:cNvSpPr txBox="1"/>
      </xdr:nvSpPr>
      <xdr:spPr>
        <a:xfrm>
          <a:off x="42164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4161DC42-A337-4638-89F9-BD1E5B6372FA}"/>
            </a:ext>
          </a:extLst>
        </xdr:cNvPr>
        <xdr:cNvSpPr/>
      </xdr:nvSpPr>
      <xdr:spPr>
        <a:xfrm>
          <a:off x="3384550" y="6401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4A2E4C38-A66C-4965-BFAC-94157DD36026}"/>
            </a:ext>
          </a:extLst>
        </xdr:cNvPr>
        <xdr:cNvCxnSpPr/>
      </xdr:nvCxnSpPr>
      <xdr:spPr>
        <a:xfrm>
          <a:off x="3425825" y="6452507"/>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a:extLst>
            <a:ext uri="{FF2B5EF4-FFF2-40B4-BE49-F238E27FC236}">
              <a16:creationId xmlns:a16="http://schemas.microsoft.com/office/drawing/2014/main" id="{A21136EF-E6F6-42AE-A06C-749F592AAAD3}"/>
            </a:ext>
          </a:extLst>
        </xdr:cNvPr>
        <xdr:cNvSpPr/>
      </xdr:nvSpPr>
      <xdr:spPr>
        <a:xfrm>
          <a:off x="257175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740AF0CA-6287-46BE-B841-3B8A6776BDE3}"/>
            </a:ext>
          </a:extLst>
        </xdr:cNvPr>
        <xdr:cNvCxnSpPr/>
      </xdr:nvCxnSpPr>
      <xdr:spPr>
        <a:xfrm>
          <a:off x="2622550" y="6418217"/>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D8FBB476-ABC0-4BDD-994A-EFEAA8BA8257}"/>
            </a:ext>
          </a:extLst>
        </xdr:cNvPr>
        <xdr:cNvSpPr/>
      </xdr:nvSpPr>
      <xdr:spPr>
        <a:xfrm>
          <a:off x="1778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74567</xdr:rowOff>
    </xdr:to>
    <xdr:cxnSp macro="">
      <xdr:nvCxnSpPr>
        <xdr:cNvPr id="81" name="直線コネクタ 80">
          <a:extLst>
            <a:ext uri="{FF2B5EF4-FFF2-40B4-BE49-F238E27FC236}">
              <a16:creationId xmlns:a16="http://schemas.microsoft.com/office/drawing/2014/main" id="{203EB340-731D-47E1-8CDA-9D3BE287EBE9}"/>
            </a:ext>
          </a:extLst>
        </xdr:cNvPr>
        <xdr:cNvCxnSpPr/>
      </xdr:nvCxnSpPr>
      <xdr:spPr>
        <a:xfrm>
          <a:off x="1828800" y="638556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E4B010DF-9B7F-4645-A84D-8FF46A6C00BE}"/>
            </a:ext>
          </a:extLst>
        </xdr:cNvPr>
        <xdr:cNvSpPr/>
      </xdr:nvSpPr>
      <xdr:spPr>
        <a:xfrm>
          <a:off x="984250" y="63021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9253</xdr:rowOff>
    </xdr:from>
    <xdr:to>
      <xdr:col>10</xdr:col>
      <xdr:colOff>114300</xdr:colOff>
      <xdr:row>37</xdr:row>
      <xdr:rowOff>41910</xdr:rowOff>
    </xdr:to>
    <xdr:cxnSp macro="">
      <xdr:nvCxnSpPr>
        <xdr:cNvPr id="83" name="直線コネクタ 82">
          <a:extLst>
            <a:ext uri="{FF2B5EF4-FFF2-40B4-BE49-F238E27FC236}">
              <a16:creationId xmlns:a16="http://schemas.microsoft.com/office/drawing/2014/main" id="{F7E3D920-0A6C-415C-889A-CB5E4FA1FACA}"/>
            </a:ext>
          </a:extLst>
        </xdr:cNvPr>
        <xdr:cNvCxnSpPr/>
      </xdr:nvCxnSpPr>
      <xdr:spPr>
        <a:xfrm>
          <a:off x="1025525" y="6352903"/>
          <a:ext cx="8032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6FCB0E85-76A0-4C98-BAE1-18AE65683CDC}"/>
            </a:ext>
          </a:extLst>
        </xdr:cNvPr>
        <xdr:cNvSpPr txBox="1"/>
      </xdr:nvSpPr>
      <xdr:spPr>
        <a:xfrm>
          <a:off x="32391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E99A8FF0-77E8-4106-9831-207D0E92E841}"/>
            </a:ext>
          </a:extLst>
        </xdr:cNvPr>
        <xdr:cNvSpPr txBox="1"/>
      </xdr:nvSpPr>
      <xdr:spPr>
        <a:xfrm>
          <a:off x="2439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433D3F88-A5BA-44E0-9FFD-055008C4971D}"/>
            </a:ext>
          </a:extLst>
        </xdr:cNvPr>
        <xdr:cNvSpPr txBox="1"/>
      </xdr:nvSpPr>
      <xdr:spPr>
        <a:xfrm>
          <a:off x="164529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62455A8C-4971-4E23-97F5-C78E3256C770}"/>
            </a:ext>
          </a:extLst>
        </xdr:cNvPr>
        <xdr:cNvSpPr txBox="1"/>
      </xdr:nvSpPr>
      <xdr:spPr>
        <a:xfrm>
          <a:off x="8515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001E05E0-7C6F-4318-991B-43C20F3572E9}"/>
            </a:ext>
          </a:extLst>
        </xdr:cNvPr>
        <xdr:cNvSpPr txBox="1"/>
      </xdr:nvSpPr>
      <xdr:spPr>
        <a:xfrm>
          <a:off x="32391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9" name="n_2mainValue【図書館】&#10;有形固定資産減価償却率">
          <a:extLst>
            <a:ext uri="{FF2B5EF4-FFF2-40B4-BE49-F238E27FC236}">
              <a16:creationId xmlns:a16="http://schemas.microsoft.com/office/drawing/2014/main" id="{DC49B3AF-FCE0-4462-9446-11C63DBFC602}"/>
            </a:ext>
          </a:extLst>
        </xdr:cNvPr>
        <xdr:cNvSpPr txBox="1"/>
      </xdr:nvSpPr>
      <xdr:spPr>
        <a:xfrm>
          <a:off x="2439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90" name="n_3mainValue【図書館】&#10;有形固定資産減価償却率">
          <a:extLst>
            <a:ext uri="{FF2B5EF4-FFF2-40B4-BE49-F238E27FC236}">
              <a16:creationId xmlns:a16="http://schemas.microsoft.com/office/drawing/2014/main" id="{E06F3994-098B-4F13-A449-1485AE5AE459}"/>
            </a:ext>
          </a:extLst>
        </xdr:cNvPr>
        <xdr:cNvSpPr txBox="1"/>
      </xdr:nvSpPr>
      <xdr:spPr>
        <a:xfrm>
          <a:off x="164529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図書館】&#10;有形固定資産減価償却率">
          <a:extLst>
            <a:ext uri="{FF2B5EF4-FFF2-40B4-BE49-F238E27FC236}">
              <a16:creationId xmlns:a16="http://schemas.microsoft.com/office/drawing/2014/main" id="{A4EB67F5-C58A-41BA-9373-9BC4A2BADE3D}"/>
            </a:ext>
          </a:extLst>
        </xdr:cNvPr>
        <xdr:cNvSpPr txBox="1"/>
      </xdr:nvSpPr>
      <xdr:spPr>
        <a:xfrm>
          <a:off x="8515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F0D9B6-4296-4F46-B39C-79D5600CA5BF}"/>
            </a:ext>
          </a:extLst>
        </xdr:cNvPr>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A544B51-8D21-4F89-9500-795833001777}"/>
            </a:ext>
          </a:extLst>
        </xdr:cNvPr>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2538B0-B46F-4CC3-B8EF-BAC2C2186AF4}"/>
            </a:ext>
          </a:extLst>
        </xdr:cNvPr>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E18E94-DC34-43BB-A2C8-73AD164FAB1D}"/>
            </a:ext>
          </a:extLst>
        </xdr:cNvPr>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9247B97-DCE2-4693-BC65-78DCCB58C6E8}"/>
            </a:ext>
          </a:extLst>
        </xdr:cNvPr>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6876F9-D82F-4A74-88D5-1FA5807D817D}"/>
            </a:ext>
          </a:extLst>
        </xdr:cNvPr>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71ECA9B-9838-48AA-A60F-17DCA8F83AF7}"/>
            </a:ext>
          </a:extLst>
        </xdr:cNvPr>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2C41D5A-90F2-4E1B-A141-F7BC5D4DB06C}"/>
            </a:ext>
          </a:extLst>
        </xdr:cNvPr>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8DE17C-4083-4D4F-9D7E-97C3BE52546D}"/>
            </a:ext>
          </a:extLst>
        </xdr:cNvPr>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5ED98D-C8E5-4385-8FAF-AFC9592C0248}"/>
            </a:ext>
          </a:extLst>
        </xdr:cNvPr>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5745CA7-E991-4ECA-BF45-B7A0C821EB7E}"/>
            </a:ext>
          </a:extLst>
        </xdr:cNvPr>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3B3572-FB12-4F9C-80E3-FB911FC6BB25}"/>
            </a:ext>
          </a:extLst>
        </xdr:cNvPr>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92F36F8-6C03-4131-90BB-45CB9F59A238}"/>
            </a:ext>
          </a:extLst>
        </xdr:cNvPr>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F7F74A2-437F-498C-8245-5A0B61C2EC35}"/>
            </a:ext>
          </a:extLst>
        </xdr:cNvPr>
        <xdr:cNvSpPr txBox="1"/>
      </xdr:nvSpPr>
      <xdr:spPr>
        <a:xfrm>
          <a:off x="55272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96F6C69-C088-4BD9-9A9C-C2FC371903D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9667324-2776-420A-9D77-725932EB53E1}"/>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A92FD92-2A28-4834-AF57-2FDFDE027276}"/>
            </a:ext>
          </a:extLst>
        </xdr:cNvPr>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F799434-4416-481A-9979-B86F754E59A3}"/>
            </a:ext>
          </a:extLst>
        </xdr:cNvPr>
        <xdr:cNvSpPr txBox="1"/>
      </xdr:nvSpPr>
      <xdr:spPr>
        <a:xfrm>
          <a:off x="55272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2245E25-06C8-4ECE-82E1-BE1097CE704C}"/>
            </a:ext>
          </a:extLst>
        </xdr:cNvPr>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1529C6A-4636-4AC7-A40E-AF4750F34FBA}"/>
            </a:ext>
          </a:extLst>
        </xdr:cNvPr>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815EBF6-E2C2-4B98-A4CD-07A97F536169}"/>
            </a:ext>
          </a:extLst>
        </xdr:cNvPr>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4A6ABCE6-1941-4EDA-9A2D-80072D787A55}"/>
            </a:ext>
          </a:extLst>
        </xdr:cNvPr>
        <xdr:cNvCxnSpPr/>
      </xdr:nvCxnSpPr>
      <xdr:spPr>
        <a:xfrm flipV="1">
          <a:off x="942911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923132A9-31F5-4634-A088-E1810373A12D}"/>
            </a:ext>
          </a:extLst>
        </xdr:cNvPr>
        <xdr:cNvSpPr txBox="1"/>
      </xdr:nvSpPr>
      <xdr:spPr>
        <a:xfrm>
          <a:off x="946785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5B577737-DFF0-498F-92FA-1692592CEED2}"/>
            </a:ext>
          </a:extLst>
        </xdr:cNvPr>
        <xdr:cNvCxnSpPr/>
      </xdr:nvCxnSpPr>
      <xdr:spPr>
        <a:xfrm>
          <a:off x="9359900" y="7053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E75DB604-9C16-4C9B-8D29-3C3EB4F2F1EA}"/>
            </a:ext>
          </a:extLst>
        </xdr:cNvPr>
        <xdr:cNvSpPr txBox="1"/>
      </xdr:nvSpPr>
      <xdr:spPr>
        <a:xfrm>
          <a:off x="946785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4A9603BE-DD11-47DE-A1A2-04E41034DF16}"/>
            </a:ext>
          </a:extLst>
        </xdr:cNvPr>
        <xdr:cNvCxnSpPr/>
      </xdr:nvCxnSpPr>
      <xdr:spPr>
        <a:xfrm>
          <a:off x="9359900" y="6079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8DEB2847-8D63-43B7-BC6C-141A00F4DCDD}"/>
            </a:ext>
          </a:extLst>
        </xdr:cNvPr>
        <xdr:cNvSpPr txBox="1"/>
      </xdr:nvSpPr>
      <xdr:spPr>
        <a:xfrm>
          <a:off x="946785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C2DDDCB6-8E05-4A69-9AE2-33752DEAB042}"/>
            </a:ext>
          </a:extLst>
        </xdr:cNvPr>
        <xdr:cNvSpPr/>
      </xdr:nvSpPr>
      <xdr:spPr>
        <a:xfrm>
          <a:off x="9398000" y="6860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D54359AD-9638-4D3F-AC50-50E9583D3E52}"/>
            </a:ext>
          </a:extLst>
        </xdr:cNvPr>
        <xdr:cNvSpPr/>
      </xdr:nvSpPr>
      <xdr:spPr>
        <a:xfrm>
          <a:off x="86360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21" name="フローチャート: 判断 120">
          <a:extLst>
            <a:ext uri="{FF2B5EF4-FFF2-40B4-BE49-F238E27FC236}">
              <a16:creationId xmlns:a16="http://schemas.microsoft.com/office/drawing/2014/main" id="{F868697A-2812-439C-8522-6367B22BF62E}"/>
            </a:ext>
          </a:extLst>
        </xdr:cNvPr>
        <xdr:cNvSpPr/>
      </xdr:nvSpPr>
      <xdr:spPr>
        <a:xfrm>
          <a:off x="7842250" y="69154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F2D8A071-5A65-4A45-892E-370DE2C690E8}"/>
            </a:ext>
          </a:extLst>
        </xdr:cNvPr>
        <xdr:cNvSpPr/>
      </xdr:nvSpPr>
      <xdr:spPr>
        <a:xfrm>
          <a:off x="702945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A0E6F769-4E04-4DF6-9716-B206A95B0723}"/>
            </a:ext>
          </a:extLst>
        </xdr:cNvPr>
        <xdr:cNvSpPr/>
      </xdr:nvSpPr>
      <xdr:spPr>
        <a:xfrm>
          <a:off x="62357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8C6AD7-89F9-434B-B9EC-69EAB6FB80D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EA3B9B-EAAD-47E7-AF48-FB5CD991335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11904B-A354-4611-9F87-1AB370515AA6}"/>
            </a:ext>
          </a:extLst>
        </xdr:cNvPr>
        <xdr:cNvSpPr txBox="1"/>
      </xdr:nvSpPr>
      <xdr:spPr>
        <a:xfrm>
          <a:off x="771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903A6B-253B-4488-8ADB-D15ED3470AD5}"/>
            </a:ext>
          </a:extLst>
        </xdr:cNvPr>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0738EE-6CDF-43BB-A5AC-6F39A1A2E02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5A2214C6-4866-4064-B466-60266FCA0A17}"/>
            </a:ext>
          </a:extLst>
        </xdr:cNvPr>
        <xdr:cNvSpPr/>
      </xdr:nvSpPr>
      <xdr:spPr>
        <a:xfrm>
          <a:off x="9398000" y="6846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11701</xdr:rowOff>
    </xdr:from>
    <xdr:ext cx="469744" cy="259045"/>
    <xdr:sp macro="" textlink="">
      <xdr:nvSpPr>
        <xdr:cNvPr id="130" name="【図書館】&#10;一人当たり面積該当値テキスト">
          <a:extLst>
            <a:ext uri="{FF2B5EF4-FFF2-40B4-BE49-F238E27FC236}">
              <a16:creationId xmlns:a16="http://schemas.microsoft.com/office/drawing/2014/main" id="{396E10FC-8403-49DB-88CD-C44B46B22436}"/>
            </a:ext>
          </a:extLst>
        </xdr:cNvPr>
        <xdr:cNvSpPr txBox="1"/>
      </xdr:nvSpPr>
      <xdr:spPr>
        <a:xfrm>
          <a:off x="9467850" y="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9E9CC488-7663-4BD0-A257-BF7FBB09E764}"/>
            </a:ext>
          </a:extLst>
        </xdr:cNvPr>
        <xdr:cNvSpPr/>
      </xdr:nvSpPr>
      <xdr:spPr>
        <a:xfrm>
          <a:off x="86360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554ECA0B-E6B5-4F81-813E-1292145AC11C}"/>
            </a:ext>
          </a:extLst>
        </xdr:cNvPr>
        <xdr:cNvCxnSpPr/>
      </xdr:nvCxnSpPr>
      <xdr:spPr>
        <a:xfrm>
          <a:off x="8686800" y="68976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a:extLst>
            <a:ext uri="{FF2B5EF4-FFF2-40B4-BE49-F238E27FC236}">
              <a16:creationId xmlns:a16="http://schemas.microsoft.com/office/drawing/2014/main" id="{E3B7C28B-5531-4737-B657-06F05E957705}"/>
            </a:ext>
          </a:extLst>
        </xdr:cNvPr>
        <xdr:cNvSpPr/>
      </xdr:nvSpPr>
      <xdr:spPr>
        <a:xfrm>
          <a:off x="7842250" y="6846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39624</xdr:rowOff>
    </xdr:to>
    <xdr:cxnSp macro="">
      <xdr:nvCxnSpPr>
        <xdr:cNvPr id="134" name="直線コネクタ 133">
          <a:extLst>
            <a:ext uri="{FF2B5EF4-FFF2-40B4-BE49-F238E27FC236}">
              <a16:creationId xmlns:a16="http://schemas.microsoft.com/office/drawing/2014/main" id="{83B30B60-CA1F-44AE-B478-633CE319F9AC}"/>
            </a:ext>
          </a:extLst>
        </xdr:cNvPr>
        <xdr:cNvCxnSpPr/>
      </xdr:nvCxnSpPr>
      <xdr:spPr>
        <a:xfrm>
          <a:off x="7883525" y="6897624"/>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BC0F7619-5B1B-42E9-B737-94D6E2244FA6}"/>
            </a:ext>
          </a:extLst>
        </xdr:cNvPr>
        <xdr:cNvSpPr/>
      </xdr:nvSpPr>
      <xdr:spPr>
        <a:xfrm>
          <a:off x="702945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39624</xdr:rowOff>
    </xdr:to>
    <xdr:cxnSp macro="">
      <xdr:nvCxnSpPr>
        <xdr:cNvPr id="136" name="直線コネクタ 135">
          <a:extLst>
            <a:ext uri="{FF2B5EF4-FFF2-40B4-BE49-F238E27FC236}">
              <a16:creationId xmlns:a16="http://schemas.microsoft.com/office/drawing/2014/main" id="{78D9AE4C-D321-481E-AAD4-E957A4F11064}"/>
            </a:ext>
          </a:extLst>
        </xdr:cNvPr>
        <xdr:cNvCxnSpPr/>
      </xdr:nvCxnSpPr>
      <xdr:spPr>
        <a:xfrm>
          <a:off x="7080250" y="6897624"/>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AA6C2135-5997-4DA3-8701-7D2E1410572F}"/>
            </a:ext>
          </a:extLst>
        </xdr:cNvPr>
        <xdr:cNvSpPr/>
      </xdr:nvSpPr>
      <xdr:spPr>
        <a:xfrm>
          <a:off x="6235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C22DDBA4-7E34-4D02-91F9-22F7ECE47D22}"/>
            </a:ext>
          </a:extLst>
        </xdr:cNvPr>
        <xdr:cNvCxnSpPr/>
      </xdr:nvCxnSpPr>
      <xdr:spPr>
        <a:xfrm>
          <a:off x="6286500" y="689762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BC9B7B16-092B-4143-9532-6EF5DF43AAA0}"/>
            </a:ext>
          </a:extLst>
        </xdr:cNvPr>
        <xdr:cNvSpPr txBox="1"/>
      </xdr:nvSpPr>
      <xdr:spPr>
        <a:xfrm>
          <a:off x="845827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40" name="n_2aveValue【図書館】&#10;一人当たり面積">
          <a:extLst>
            <a:ext uri="{FF2B5EF4-FFF2-40B4-BE49-F238E27FC236}">
              <a16:creationId xmlns:a16="http://schemas.microsoft.com/office/drawing/2014/main" id="{2EE9D624-123A-4A01-8484-4F1683453822}"/>
            </a:ext>
          </a:extLst>
        </xdr:cNvPr>
        <xdr:cNvSpPr txBox="1"/>
      </xdr:nvSpPr>
      <xdr:spPr>
        <a:xfrm>
          <a:off x="76772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A0240AB1-4570-463E-A8E5-EFC501C675C3}"/>
            </a:ext>
          </a:extLst>
        </xdr:cNvPr>
        <xdr:cNvSpPr txBox="1"/>
      </xdr:nvSpPr>
      <xdr:spPr>
        <a:xfrm>
          <a:off x="6864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66C6352B-7644-4C82-9530-763A85682B17}"/>
            </a:ext>
          </a:extLst>
        </xdr:cNvPr>
        <xdr:cNvSpPr txBox="1"/>
      </xdr:nvSpPr>
      <xdr:spPr>
        <a:xfrm>
          <a:off x="607067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106951</xdr:rowOff>
    </xdr:from>
    <xdr:ext cx="469744" cy="259045"/>
    <xdr:sp macro="" textlink="">
      <xdr:nvSpPr>
        <xdr:cNvPr id="143" name="n_1mainValue【図書館】&#10;一人当たり面積">
          <a:extLst>
            <a:ext uri="{FF2B5EF4-FFF2-40B4-BE49-F238E27FC236}">
              <a16:creationId xmlns:a16="http://schemas.microsoft.com/office/drawing/2014/main" id="{F8FC4041-B44C-459A-B526-0B30043DB790}"/>
            </a:ext>
          </a:extLst>
        </xdr:cNvPr>
        <xdr:cNvSpPr txBox="1"/>
      </xdr:nvSpPr>
      <xdr:spPr>
        <a:xfrm>
          <a:off x="845827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106951</xdr:rowOff>
    </xdr:from>
    <xdr:ext cx="469744" cy="259045"/>
    <xdr:sp macro="" textlink="">
      <xdr:nvSpPr>
        <xdr:cNvPr id="144" name="n_2mainValue【図書館】&#10;一人当たり面積">
          <a:extLst>
            <a:ext uri="{FF2B5EF4-FFF2-40B4-BE49-F238E27FC236}">
              <a16:creationId xmlns:a16="http://schemas.microsoft.com/office/drawing/2014/main" id="{70152246-631C-49F0-8146-BAA4D9F101F0}"/>
            </a:ext>
          </a:extLst>
        </xdr:cNvPr>
        <xdr:cNvSpPr txBox="1"/>
      </xdr:nvSpPr>
      <xdr:spPr>
        <a:xfrm>
          <a:off x="76772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106951</xdr:rowOff>
    </xdr:from>
    <xdr:ext cx="469744" cy="259045"/>
    <xdr:sp macro="" textlink="">
      <xdr:nvSpPr>
        <xdr:cNvPr id="145" name="n_3mainValue【図書館】&#10;一人当たり面積">
          <a:extLst>
            <a:ext uri="{FF2B5EF4-FFF2-40B4-BE49-F238E27FC236}">
              <a16:creationId xmlns:a16="http://schemas.microsoft.com/office/drawing/2014/main" id="{6BD867A4-6B30-4F45-93AF-BF945869F90E}"/>
            </a:ext>
          </a:extLst>
        </xdr:cNvPr>
        <xdr:cNvSpPr txBox="1"/>
      </xdr:nvSpPr>
      <xdr:spPr>
        <a:xfrm>
          <a:off x="6864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106951</xdr:rowOff>
    </xdr:from>
    <xdr:ext cx="469744" cy="259045"/>
    <xdr:sp macro="" textlink="">
      <xdr:nvSpPr>
        <xdr:cNvPr id="146" name="n_4mainValue【図書館】&#10;一人当たり面積">
          <a:extLst>
            <a:ext uri="{FF2B5EF4-FFF2-40B4-BE49-F238E27FC236}">
              <a16:creationId xmlns:a16="http://schemas.microsoft.com/office/drawing/2014/main" id="{F59666D1-74DD-41A8-A785-AD7BA0A8C12E}"/>
            </a:ext>
          </a:extLst>
        </xdr:cNvPr>
        <xdr:cNvSpPr txBox="1"/>
      </xdr:nvSpPr>
      <xdr:spPr>
        <a:xfrm>
          <a:off x="607067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CD44A9-FCE8-40AF-8A0F-35959CD13202}"/>
            </a:ext>
          </a:extLst>
        </xdr:cNvPr>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0B1E489-DC85-4B0C-8B09-219B5444DFFD}"/>
            </a:ext>
          </a:extLst>
        </xdr:cNvPr>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4322A7-7D3E-4268-A6C9-0890BC14B8B3}"/>
            </a:ext>
          </a:extLst>
        </xdr:cNvPr>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83144A9-D67C-43C8-AA82-41C65061A6A0}"/>
            </a:ext>
          </a:extLst>
        </xdr:cNvPr>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7BA2FC-A395-4F28-B134-ABE2B52F11A3}"/>
            </a:ext>
          </a:extLst>
        </xdr:cNvPr>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F52D1B4-111B-4627-A224-7C6FC50D7589}"/>
            </a:ext>
          </a:extLst>
        </xdr:cNvPr>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D399CA2-9939-4C30-816C-3F558BBFF4F8}"/>
            </a:ext>
          </a:extLst>
        </xdr:cNvPr>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284430D-80E2-4BD6-A19F-D58BA2DD6289}"/>
            </a:ext>
          </a:extLst>
        </xdr:cNvPr>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2C9FB35-F94D-4D79-BE41-9025DD6DFCB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DE58238-5B3C-4623-AB5B-18F7F5C4E73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3673E0C-67F2-472F-8A9C-973EC3A7729B}"/>
            </a:ext>
          </a:extLst>
        </xdr:cNvPr>
        <xdr:cNvSpPr txBox="1"/>
      </xdr:nvSpPr>
      <xdr:spPr>
        <a:xfrm>
          <a:off x="2757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BD6C7DC-0361-4EB3-A3A1-9D88D33BC0BC}"/>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C46D67B-2BA8-4E8B-8B17-CBE1D1B08D13}"/>
            </a:ext>
          </a:extLst>
        </xdr:cNvPr>
        <xdr:cNvSpPr txBox="1"/>
      </xdr:nvSpPr>
      <xdr:spPr>
        <a:xfrm>
          <a:off x="2757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ECCF552-6428-40E6-817F-D17E2E39348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9A4D470-B26D-486D-A31C-61711857BE8D}"/>
            </a:ext>
          </a:extLst>
        </xdr:cNvPr>
        <xdr:cNvSpPr txBox="1"/>
      </xdr:nvSpPr>
      <xdr:spPr>
        <a:xfrm>
          <a:off x="3398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4A9C9CB-373E-46C1-914E-29C592DBFA2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8713673-B6EB-4789-8280-415AE6EBDEE9}"/>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B299890-6F0E-4728-8F67-19751015758B}"/>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1B8CF9B-E9AC-4E5B-8444-3882D2747C3B}"/>
            </a:ext>
          </a:extLst>
        </xdr:cNvPr>
        <xdr:cNvSpPr txBox="1"/>
      </xdr:nvSpPr>
      <xdr:spPr>
        <a:xfrm>
          <a:off x="3398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ABC793E-705C-4894-BD8C-BB435455D262}"/>
            </a:ext>
          </a:extLst>
        </xdr:cNvPr>
        <xdr:cNvCxnSpPr/>
      </xdr:nvCxnSpPr>
      <xdr:spPr>
        <a:xfrm>
          <a:off x="685800" y="952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5FB6C05-420A-47C8-B66D-B290B1474E7D}"/>
            </a:ext>
          </a:extLst>
        </xdr:cNvPr>
        <xdr:cNvSpPr txBox="1"/>
      </xdr:nvSpPr>
      <xdr:spPr>
        <a:xfrm>
          <a:off x="3398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4D6D780-19F4-4314-9D11-5343B07849E1}"/>
            </a:ext>
          </a:extLst>
        </xdr:cNvPr>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BCBDEB3-126D-4A71-8D30-71A7987BADF4}"/>
            </a:ext>
          </a:extLst>
        </xdr:cNvPr>
        <xdr:cNvSpPr txBox="1"/>
      </xdr:nvSpPr>
      <xdr:spPr>
        <a:xfrm>
          <a:off x="3849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E9139EE-F766-4B45-8F53-2FF99B7D3711}"/>
            </a:ext>
          </a:extLst>
        </xdr:cNvPr>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1823C61A-0058-456F-900D-6DB343BF6AB3}"/>
            </a:ext>
          </a:extLst>
        </xdr:cNvPr>
        <xdr:cNvCxnSpPr/>
      </xdr:nvCxnSpPr>
      <xdr:spPr>
        <a:xfrm flipV="1">
          <a:off x="41776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0168D1D-14A4-4AB7-B49E-A2EE60AD0B07}"/>
            </a:ext>
          </a:extLst>
        </xdr:cNvPr>
        <xdr:cNvSpPr txBox="1"/>
      </xdr:nvSpPr>
      <xdr:spPr>
        <a:xfrm>
          <a:off x="42164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31277D68-4DEE-43EB-BB87-7221236C6565}"/>
            </a:ext>
          </a:extLst>
        </xdr:cNvPr>
        <xdr:cNvCxnSpPr/>
      </xdr:nvCxnSpPr>
      <xdr:spPr>
        <a:xfrm>
          <a:off x="4108450" y="10925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DF7B22E-DC82-48FC-93C5-10AD4A8EA279}"/>
            </a:ext>
          </a:extLst>
        </xdr:cNvPr>
        <xdr:cNvSpPr txBox="1"/>
      </xdr:nvSpPr>
      <xdr:spPr>
        <a:xfrm>
          <a:off x="4216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7DB0BD34-6F7E-442F-9733-94FE7853D46A}"/>
            </a:ext>
          </a:extLst>
        </xdr:cNvPr>
        <xdr:cNvCxnSpPr/>
      </xdr:nvCxnSpPr>
      <xdr:spPr>
        <a:xfrm>
          <a:off x="4108450" y="9719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6DE71D9-BC5B-4D96-89C5-A8DCB09761B3}"/>
            </a:ext>
          </a:extLst>
        </xdr:cNvPr>
        <xdr:cNvSpPr txBox="1"/>
      </xdr:nvSpPr>
      <xdr:spPr>
        <a:xfrm>
          <a:off x="42164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DC98C94F-46F2-4F78-8A2A-9A2AE3E172E3}"/>
            </a:ext>
          </a:extLst>
        </xdr:cNvPr>
        <xdr:cNvSpPr/>
      </xdr:nvSpPr>
      <xdr:spPr>
        <a:xfrm>
          <a:off x="412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4FE3967E-A9A9-482D-BD3E-197E31C7C1F2}"/>
            </a:ext>
          </a:extLst>
        </xdr:cNvPr>
        <xdr:cNvSpPr/>
      </xdr:nvSpPr>
      <xdr:spPr>
        <a:xfrm>
          <a:off x="3384550" y="10289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9" name="フローチャート: 判断 178">
          <a:extLst>
            <a:ext uri="{FF2B5EF4-FFF2-40B4-BE49-F238E27FC236}">
              <a16:creationId xmlns:a16="http://schemas.microsoft.com/office/drawing/2014/main" id="{9738245B-CD5B-4C63-8240-C1BC18B985CE}"/>
            </a:ext>
          </a:extLst>
        </xdr:cNvPr>
        <xdr:cNvSpPr/>
      </xdr:nvSpPr>
      <xdr:spPr>
        <a:xfrm>
          <a:off x="257175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E4E06FE1-5FE3-4DCB-B4BE-912E97252C63}"/>
            </a:ext>
          </a:extLst>
        </xdr:cNvPr>
        <xdr:cNvSpPr/>
      </xdr:nvSpPr>
      <xdr:spPr>
        <a:xfrm>
          <a:off x="17780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1" name="フローチャート: 判断 180">
          <a:extLst>
            <a:ext uri="{FF2B5EF4-FFF2-40B4-BE49-F238E27FC236}">
              <a16:creationId xmlns:a16="http://schemas.microsoft.com/office/drawing/2014/main" id="{B68FE5B4-EB92-4E0B-A3F0-A8F77971F535}"/>
            </a:ext>
          </a:extLst>
        </xdr:cNvPr>
        <xdr:cNvSpPr/>
      </xdr:nvSpPr>
      <xdr:spPr>
        <a:xfrm>
          <a:off x="984250" y="1023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A7889C-1E75-459E-A166-126724915222}"/>
            </a:ext>
          </a:extLst>
        </xdr:cNvPr>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20FA77-68B3-4F35-BF43-A52A3CFB3FA7}"/>
            </a:ext>
          </a:extLst>
        </xdr:cNvPr>
        <xdr:cNvSpPr txBox="1"/>
      </xdr:nvSpPr>
      <xdr:spPr>
        <a:xfrm>
          <a:off x="32543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0F75C4-91C7-49B2-BD72-003C77CCE1FA}"/>
            </a:ext>
          </a:extLst>
        </xdr:cNvPr>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D2BC57-F690-4BA8-8114-1FDA42C63AD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AB5C36-2969-4E7E-8FF1-C6BA6B59D4BF}"/>
            </a:ext>
          </a:extLst>
        </xdr:cNvPr>
        <xdr:cNvSpPr txBox="1"/>
      </xdr:nvSpPr>
      <xdr:spPr>
        <a:xfrm>
          <a:off x="854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a:extLst>
            <a:ext uri="{FF2B5EF4-FFF2-40B4-BE49-F238E27FC236}">
              <a16:creationId xmlns:a16="http://schemas.microsoft.com/office/drawing/2014/main" id="{45DDAA09-6D89-4007-A587-08189933A1BA}"/>
            </a:ext>
          </a:extLst>
        </xdr:cNvPr>
        <xdr:cNvSpPr/>
      </xdr:nvSpPr>
      <xdr:spPr>
        <a:xfrm>
          <a:off x="412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133F484-7A14-42B4-B109-F9A4A0A1FE33}"/>
            </a:ext>
          </a:extLst>
        </xdr:cNvPr>
        <xdr:cNvSpPr txBox="1"/>
      </xdr:nvSpPr>
      <xdr:spPr>
        <a:xfrm>
          <a:off x="42164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9" name="楕円 188">
          <a:extLst>
            <a:ext uri="{FF2B5EF4-FFF2-40B4-BE49-F238E27FC236}">
              <a16:creationId xmlns:a16="http://schemas.microsoft.com/office/drawing/2014/main" id="{B0F205D9-E29D-4E85-AF27-C2AAFEB8BF15}"/>
            </a:ext>
          </a:extLst>
        </xdr:cNvPr>
        <xdr:cNvSpPr/>
      </xdr:nvSpPr>
      <xdr:spPr>
        <a:xfrm>
          <a:off x="3384550" y="10276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83820</xdr:rowOff>
    </xdr:to>
    <xdr:cxnSp macro="">
      <xdr:nvCxnSpPr>
        <xdr:cNvPr id="190" name="直線コネクタ 189">
          <a:extLst>
            <a:ext uri="{FF2B5EF4-FFF2-40B4-BE49-F238E27FC236}">
              <a16:creationId xmlns:a16="http://schemas.microsoft.com/office/drawing/2014/main" id="{A73D48F2-F406-42A4-B2A3-966AFA766661}"/>
            </a:ext>
          </a:extLst>
        </xdr:cNvPr>
        <xdr:cNvCxnSpPr/>
      </xdr:nvCxnSpPr>
      <xdr:spPr>
        <a:xfrm>
          <a:off x="3425825" y="10327005"/>
          <a:ext cx="7524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a:extLst>
            <a:ext uri="{FF2B5EF4-FFF2-40B4-BE49-F238E27FC236}">
              <a16:creationId xmlns:a16="http://schemas.microsoft.com/office/drawing/2014/main" id="{0C912FC3-3D0D-48A7-92B6-928CC2C67FF9}"/>
            </a:ext>
          </a:extLst>
        </xdr:cNvPr>
        <xdr:cNvSpPr/>
      </xdr:nvSpPr>
      <xdr:spPr>
        <a:xfrm>
          <a:off x="257175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40005</xdr:rowOff>
    </xdr:to>
    <xdr:cxnSp macro="">
      <xdr:nvCxnSpPr>
        <xdr:cNvPr id="192" name="直線コネクタ 191">
          <a:extLst>
            <a:ext uri="{FF2B5EF4-FFF2-40B4-BE49-F238E27FC236}">
              <a16:creationId xmlns:a16="http://schemas.microsoft.com/office/drawing/2014/main" id="{104B970B-94A6-4C46-9DD1-CCD7467C5CB7}"/>
            </a:ext>
          </a:extLst>
        </xdr:cNvPr>
        <xdr:cNvCxnSpPr/>
      </xdr:nvCxnSpPr>
      <xdr:spPr>
        <a:xfrm>
          <a:off x="2622550" y="10260330"/>
          <a:ext cx="8032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3" name="楕円 192">
          <a:extLst>
            <a:ext uri="{FF2B5EF4-FFF2-40B4-BE49-F238E27FC236}">
              <a16:creationId xmlns:a16="http://schemas.microsoft.com/office/drawing/2014/main" id="{B06F0A4E-4453-4AFF-B010-08794CA71015}"/>
            </a:ext>
          </a:extLst>
        </xdr:cNvPr>
        <xdr:cNvSpPr/>
      </xdr:nvSpPr>
      <xdr:spPr>
        <a:xfrm>
          <a:off x="17780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144780</xdr:rowOff>
    </xdr:to>
    <xdr:cxnSp macro="">
      <xdr:nvCxnSpPr>
        <xdr:cNvPr id="194" name="直線コネクタ 193">
          <a:extLst>
            <a:ext uri="{FF2B5EF4-FFF2-40B4-BE49-F238E27FC236}">
              <a16:creationId xmlns:a16="http://schemas.microsoft.com/office/drawing/2014/main" id="{50314C57-25C6-4032-A666-45DF2FF94391}"/>
            </a:ext>
          </a:extLst>
        </xdr:cNvPr>
        <xdr:cNvCxnSpPr/>
      </xdr:nvCxnSpPr>
      <xdr:spPr>
        <a:xfrm>
          <a:off x="1828800" y="1024128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5" name="楕円 194">
          <a:extLst>
            <a:ext uri="{FF2B5EF4-FFF2-40B4-BE49-F238E27FC236}">
              <a16:creationId xmlns:a16="http://schemas.microsoft.com/office/drawing/2014/main" id="{27DB71E6-78BE-4C23-9853-656396E8AFDD}"/>
            </a:ext>
          </a:extLst>
        </xdr:cNvPr>
        <xdr:cNvSpPr/>
      </xdr:nvSpPr>
      <xdr:spPr>
        <a:xfrm>
          <a:off x="984250" y="10182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125730</xdr:rowOff>
    </xdr:to>
    <xdr:cxnSp macro="">
      <xdr:nvCxnSpPr>
        <xdr:cNvPr id="196" name="直線コネクタ 195">
          <a:extLst>
            <a:ext uri="{FF2B5EF4-FFF2-40B4-BE49-F238E27FC236}">
              <a16:creationId xmlns:a16="http://schemas.microsoft.com/office/drawing/2014/main" id="{68476803-3EC2-469D-9EF5-EBEE62BDBB84}"/>
            </a:ext>
          </a:extLst>
        </xdr:cNvPr>
        <xdr:cNvCxnSpPr/>
      </xdr:nvCxnSpPr>
      <xdr:spPr>
        <a:xfrm>
          <a:off x="1025525" y="1023366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C4468BE5-E5A8-4C93-9746-77ED8E964FB9}"/>
            </a:ext>
          </a:extLst>
        </xdr:cNvPr>
        <xdr:cNvSpPr txBox="1"/>
      </xdr:nvSpPr>
      <xdr:spPr>
        <a:xfrm>
          <a:off x="32391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8" name="n_2aveValue【体育館・プール】&#10;有形固定資産減価償却率">
          <a:extLst>
            <a:ext uri="{FF2B5EF4-FFF2-40B4-BE49-F238E27FC236}">
              <a16:creationId xmlns:a16="http://schemas.microsoft.com/office/drawing/2014/main" id="{82C1CBCC-DAFA-4CFA-B489-A1305BF7F271}"/>
            </a:ext>
          </a:extLst>
        </xdr:cNvPr>
        <xdr:cNvSpPr txBox="1"/>
      </xdr:nvSpPr>
      <xdr:spPr>
        <a:xfrm>
          <a:off x="2439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0E206103-2586-4C9E-954D-2764AC3A7103}"/>
            </a:ext>
          </a:extLst>
        </xdr:cNvPr>
        <xdr:cNvSpPr txBox="1"/>
      </xdr:nvSpPr>
      <xdr:spPr>
        <a:xfrm>
          <a:off x="164529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0" name="n_4aveValue【体育館・プール】&#10;有形固定資産減価償却率">
          <a:extLst>
            <a:ext uri="{FF2B5EF4-FFF2-40B4-BE49-F238E27FC236}">
              <a16:creationId xmlns:a16="http://schemas.microsoft.com/office/drawing/2014/main" id="{4B68047A-2D75-47AA-A944-683B14997C28}"/>
            </a:ext>
          </a:extLst>
        </xdr:cNvPr>
        <xdr:cNvSpPr txBox="1"/>
      </xdr:nvSpPr>
      <xdr:spPr>
        <a:xfrm>
          <a:off x="8515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201" name="n_1mainValue【体育館・プール】&#10;有形固定資産減価償却率">
          <a:extLst>
            <a:ext uri="{FF2B5EF4-FFF2-40B4-BE49-F238E27FC236}">
              <a16:creationId xmlns:a16="http://schemas.microsoft.com/office/drawing/2014/main" id="{7F4859A9-3E6A-4738-8C51-EAB787020FD9}"/>
            </a:ext>
          </a:extLst>
        </xdr:cNvPr>
        <xdr:cNvSpPr txBox="1"/>
      </xdr:nvSpPr>
      <xdr:spPr>
        <a:xfrm>
          <a:off x="32391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19B27CCC-84FC-4258-A753-57A1FBCB4758}"/>
            </a:ext>
          </a:extLst>
        </xdr:cNvPr>
        <xdr:cNvSpPr txBox="1"/>
      </xdr:nvSpPr>
      <xdr:spPr>
        <a:xfrm>
          <a:off x="2439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5C73970C-AE9D-43E2-8678-6E08D96D49F6}"/>
            </a:ext>
          </a:extLst>
        </xdr:cNvPr>
        <xdr:cNvSpPr txBox="1"/>
      </xdr:nvSpPr>
      <xdr:spPr>
        <a:xfrm>
          <a:off x="16452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869F681D-1DDE-4950-BCD8-668AFDF4BF64}"/>
            </a:ext>
          </a:extLst>
        </xdr:cNvPr>
        <xdr:cNvSpPr txBox="1"/>
      </xdr:nvSpPr>
      <xdr:spPr>
        <a:xfrm>
          <a:off x="8515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27A6582-E234-47D4-9053-7761981822CF}"/>
            </a:ext>
          </a:extLst>
        </xdr:cNvPr>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FF34B4D-5654-4C40-A770-3FC9F466CF4E}"/>
            </a:ext>
          </a:extLst>
        </xdr:cNvPr>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5CB4224-BF09-4E80-83C0-77EB1E240A2E}"/>
            </a:ext>
          </a:extLst>
        </xdr:cNvPr>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19A217B-E1D1-4C24-8A12-BF058FAAC037}"/>
            </a:ext>
          </a:extLst>
        </xdr:cNvPr>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AA4EFA-B8E8-4C44-9A16-06BA266E365F}"/>
            </a:ext>
          </a:extLst>
        </xdr:cNvPr>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5A76198-CDC9-466C-97C9-A723C88344D0}"/>
            </a:ext>
          </a:extLst>
        </xdr:cNvPr>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A961DC4-F983-41C1-AF0C-06640808093D}"/>
            </a:ext>
          </a:extLst>
        </xdr:cNvPr>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9A8D72-D124-402B-AED7-68F9F23DD3B8}"/>
            </a:ext>
          </a:extLst>
        </xdr:cNvPr>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DD26337-815B-4463-8F8E-0395ECD42D7F}"/>
            </a:ext>
          </a:extLst>
        </xdr:cNvPr>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6A40F26-7398-457F-90EC-1D2A589C5B13}"/>
            </a:ext>
          </a:extLst>
        </xdr:cNvPr>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8E5F703-5BA1-40B2-9F09-9156AEB353C9}"/>
            </a:ext>
          </a:extLst>
        </xdr:cNvPr>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FD4C9E7-CA90-4673-ABB1-D99D0A5E4355}"/>
            </a:ext>
          </a:extLst>
        </xdr:cNvPr>
        <xdr:cNvSpPr txBox="1"/>
      </xdr:nvSpPr>
      <xdr:spPr>
        <a:xfrm>
          <a:off x="55272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B8C0403-141E-49CD-937D-0CD856DE7669}"/>
            </a:ext>
          </a:extLst>
        </xdr:cNvPr>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70D1264-C28D-4C9C-82D9-7B8E16E3CD86}"/>
            </a:ext>
          </a:extLst>
        </xdr:cNvPr>
        <xdr:cNvSpPr txBox="1"/>
      </xdr:nvSpPr>
      <xdr:spPr>
        <a:xfrm>
          <a:off x="55272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1BFFBD1-48E5-42ED-9034-97C67C9B45A1}"/>
            </a:ext>
          </a:extLst>
        </xdr:cNvPr>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EE86936-ADA2-4F49-9810-E5150232D92F}"/>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D1FC543-D12A-4ED8-8AAA-4BDBCA953801}"/>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2D6AA12-84AF-4518-B053-1BA8A7A164D0}"/>
            </a:ext>
          </a:extLst>
        </xdr:cNvPr>
        <xdr:cNvSpPr txBox="1"/>
      </xdr:nvSpPr>
      <xdr:spPr>
        <a:xfrm>
          <a:off x="55272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4D2A4BB-E70B-4CA9-B1E5-A258F7BE3415}"/>
            </a:ext>
          </a:extLst>
        </xdr:cNvPr>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8BEB34B-D9F3-4C90-9A7E-CA3FDE8DC0B9}"/>
            </a:ext>
          </a:extLst>
        </xdr:cNvPr>
        <xdr:cNvSpPr txBox="1"/>
      </xdr:nvSpPr>
      <xdr:spPr>
        <a:xfrm>
          <a:off x="55272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28BB86C-5C03-4D6B-8169-4122C3E87D49}"/>
            </a:ext>
          </a:extLst>
        </xdr:cNvPr>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4D8B3FF-2C65-41EC-9C3F-1927AD01AA48}"/>
            </a:ext>
          </a:extLst>
        </xdr:cNvPr>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3453933-090D-47AC-A62F-03F43A053230}"/>
            </a:ext>
          </a:extLst>
        </xdr:cNvPr>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C14203BD-A122-4621-BF09-8877C49193F9}"/>
            </a:ext>
          </a:extLst>
        </xdr:cNvPr>
        <xdr:cNvCxnSpPr/>
      </xdr:nvCxnSpPr>
      <xdr:spPr>
        <a:xfrm flipV="1">
          <a:off x="942911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C88BF55-3628-4B2C-B955-5FC3BA12CD17}"/>
            </a:ext>
          </a:extLst>
        </xdr:cNvPr>
        <xdr:cNvSpPr txBox="1"/>
      </xdr:nvSpPr>
      <xdr:spPr>
        <a:xfrm>
          <a:off x="946785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ACF5F745-C55C-457B-B82D-E984CC5525A8}"/>
            </a:ext>
          </a:extLst>
        </xdr:cNvPr>
        <xdr:cNvCxnSpPr/>
      </xdr:nvCxnSpPr>
      <xdr:spPr>
        <a:xfrm>
          <a:off x="9359900" y="11027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9B657E7B-ECFC-4C9D-9240-856D05C49E5D}"/>
            </a:ext>
          </a:extLst>
        </xdr:cNvPr>
        <xdr:cNvSpPr txBox="1"/>
      </xdr:nvSpPr>
      <xdr:spPr>
        <a:xfrm>
          <a:off x="946785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D6F74D24-CA80-431E-BED0-073DCAEADD80}"/>
            </a:ext>
          </a:extLst>
        </xdr:cNvPr>
        <xdr:cNvCxnSpPr/>
      </xdr:nvCxnSpPr>
      <xdr:spPr>
        <a:xfrm>
          <a:off x="9359900" y="9579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6D54E00C-7220-4FC5-B827-ABB6B4C7C15D}"/>
            </a:ext>
          </a:extLst>
        </xdr:cNvPr>
        <xdr:cNvSpPr txBox="1"/>
      </xdr:nvSpPr>
      <xdr:spPr>
        <a:xfrm>
          <a:off x="946785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E0EF1DE3-C4DA-4304-A24B-4D193EE36BE7}"/>
            </a:ext>
          </a:extLst>
        </xdr:cNvPr>
        <xdr:cNvSpPr/>
      </xdr:nvSpPr>
      <xdr:spPr>
        <a:xfrm>
          <a:off x="9398000" y="10631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743106AF-E1EB-448B-B689-DFFC738AFBF4}"/>
            </a:ext>
          </a:extLst>
        </xdr:cNvPr>
        <xdr:cNvSpPr/>
      </xdr:nvSpPr>
      <xdr:spPr>
        <a:xfrm>
          <a:off x="86360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36" name="フローチャート: 判断 235">
          <a:extLst>
            <a:ext uri="{FF2B5EF4-FFF2-40B4-BE49-F238E27FC236}">
              <a16:creationId xmlns:a16="http://schemas.microsoft.com/office/drawing/2014/main" id="{849AB161-EF2C-4216-98DC-411808B3D606}"/>
            </a:ext>
          </a:extLst>
        </xdr:cNvPr>
        <xdr:cNvSpPr/>
      </xdr:nvSpPr>
      <xdr:spPr>
        <a:xfrm>
          <a:off x="7842250" y="10760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7" name="フローチャート: 判断 236">
          <a:extLst>
            <a:ext uri="{FF2B5EF4-FFF2-40B4-BE49-F238E27FC236}">
              <a16:creationId xmlns:a16="http://schemas.microsoft.com/office/drawing/2014/main" id="{8ABA09E1-10DF-4395-9D41-45142DC8CF7A}"/>
            </a:ext>
          </a:extLst>
        </xdr:cNvPr>
        <xdr:cNvSpPr/>
      </xdr:nvSpPr>
      <xdr:spPr>
        <a:xfrm>
          <a:off x="702945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2540</xdr:rowOff>
    </xdr:from>
    <xdr:to>
      <xdr:col>36</xdr:col>
      <xdr:colOff>165100</xdr:colOff>
      <xdr:row>63</xdr:row>
      <xdr:rowOff>104140</xdr:rowOff>
    </xdr:to>
    <xdr:sp macro="" textlink="">
      <xdr:nvSpPr>
        <xdr:cNvPr id="238" name="フローチャート: 判断 237">
          <a:extLst>
            <a:ext uri="{FF2B5EF4-FFF2-40B4-BE49-F238E27FC236}">
              <a16:creationId xmlns:a16="http://schemas.microsoft.com/office/drawing/2014/main" id="{9FDC7C87-CB15-4112-A048-BC4A14B4C1D9}"/>
            </a:ext>
          </a:extLst>
        </xdr:cNvPr>
        <xdr:cNvSpPr/>
      </xdr:nvSpPr>
      <xdr:spPr>
        <a:xfrm>
          <a:off x="62357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B8375A2-16BD-4E5A-B32A-363E4F1A778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B0FC37-3076-4383-A4C8-84C719F801A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B0D02E-4514-4B9F-BE33-BA1C1C672A01}"/>
            </a:ext>
          </a:extLst>
        </xdr:cNvPr>
        <xdr:cNvSpPr txBox="1"/>
      </xdr:nvSpPr>
      <xdr:spPr>
        <a:xfrm>
          <a:off x="771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20C0E1-0771-4F9D-9F89-F9CE7AC3DEF8}"/>
            </a:ext>
          </a:extLst>
        </xdr:cNvPr>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92C770-2C52-42BF-B4FD-2DE929B8649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4" name="楕円 243">
          <a:extLst>
            <a:ext uri="{FF2B5EF4-FFF2-40B4-BE49-F238E27FC236}">
              <a16:creationId xmlns:a16="http://schemas.microsoft.com/office/drawing/2014/main" id="{6874367A-75D0-4A86-BD46-1B8F70D38E13}"/>
            </a:ext>
          </a:extLst>
        </xdr:cNvPr>
        <xdr:cNvSpPr/>
      </xdr:nvSpPr>
      <xdr:spPr>
        <a:xfrm>
          <a:off x="9398000" y="1087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5" name="【体育館・プール】&#10;一人当たり面積該当値テキスト">
          <a:extLst>
            <a:ext uri="{FF2B5EF4-FFF2-40B4-BE49-F238E27FC236}">
              <a16:creationId xmlns:a16="http://schemas.microsoft.com/office/drawing/2014/main" id="{77A302B3-438C-43B1-B68C-2D490A59DE47}"/>
            </a:ext>
          </a:extLst>
        </xdr:cNvPr>
        <xdr:cNvSpPr txBox="1"/>
      </xdr:nvSpPr>
      <xdr:spPr>
        <a:xfrm>
          <a:off x="946785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46" name="楕円 245">
          <a:extLst>
            <a:ext uri="{FF2B5EF4-FFF2-40B4-BE49-F238E27FC236}">
              <a16:creationId xmlns:a16="http://schemas.microsoft.com/office/drawing/2014/main" id="{2A389829-B2CC-41A4-978A-FA82DE2C60C3}"/>
            </a:ext>
          </a:extLst>
        </xdr:cNvPr>
        <xdr:cNvSpPr/>
      </xdr:nvSpPr>
      <xdr:spPr>
        <a:xfrm>
          <a:off x="86360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47" name="直線コネクタ 246">
          <a:extLst>
            <a:ext uri="{FF2B5EF4-FFF2-40B4-BE49-F238E27FC236}">
              <a16:creationId xmlns:a16="http://schemas.microsoft.com/office/drawing/2014/main" id="{6E7D2A03-3587-495E-9B94-FB0EE3863A7E}"/>
            </a:ext>
          </a:extLst>
        </xdr:cNvPr>
        <xdr:cNvCxnSpPr/>
      </xdr:nvCxnSpPr>
      <xdr:spPr>
        <a:xfrm>
          <a:off x="8686800" y="109232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48" name="楕円 247">
          <a:extLst>
            <a:ext uri="{FF2B5EF4-FFF2-40B4-BE49-F238E27FC236}">
              <a16:creationId xmlns:a16="http://schemas.microsoft.com/office/drawing/2014/main" id="{ABA2427B-BC41-4BC7-9853-6E3BDDC4B9E0}"/>
            </a:ext>
          </a:extLst>
        </xdr:cNvPr>
        <xdr:cNvSpPr/>
      </xdr:nvSpPr>
      <xdr:spPr>
        <a:xfrm>
          <a:off x="7842250" y="1087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49" name="直線コネクタ 248">
          <a:extLst>
            <a:ext uri="{FF2B5EF4-FFF2-40B4-BE49-F238E27FC236}">
              <a16:creationId xmlns:a16="http://schemas.microsoft.com/office/drawing/2014/main" id="{01669885-0966-404B-BB1B-C3640AE22403}"/>
            </a:ext>
          </a:extLst>
        </xdr:cNvPr>
        <xdr:cNvCxnSpPr/>
      </xdr:nvCxnSpPr>
      <xdr:spPr>
        <a:xfrm>
          <a:off x="7883525" y="1092327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250" name="楕円 249">
          <a:extLst>
            <a:ext uri="{FF2B5EF4-FFF2-40B4-BE49-F238E27FC236}">
              <a16:creationId xmlns:a16="http://schemas.microsoft.com/office/drawing/2014/main" id="{F99C9403-B047-4496-B540-E94DEAEA2191}"/>
            </a:ext>
          </a:extLst>
        </xdr:cNvPr>
        <xdr:cNvSpPr/>
      </xdr:nvSpPr>
      <xdr:spPr>
        <a:xfrm>
          <a:off x="702945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121920</xdr:rowOff>
    </xdr:to>
    <xdr:cxnSp macro="">
      <xdr:nvCxnSpPr>
        <xdr:cNvPr id="251" name="直線コネクタ 250">
          <a:extLst>
            <a:ext uri="{FF2B5EF4-FFF2-40B4-BE49-F238E27FC236}">
              <a16:creationId xmlns:a16="http://schemas.microsoft.com/office/drawing/2014/main" id="{69968A2E-8634-448F-A1D0-DC402B6AF274}"/>
            </a:ext>
          </a:extLst>
        </xdr:cNvPr>
        <xdr:cNvCxnSpPr/>
      </xdr:nvCxnSpPr>
      <xdr:spPr>
        <a:xfrm>
          <a:off x="7080250" y="1092327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69850</xdr:rowOff>
    </xdr:from>
    <xdr:to>
      <xdr:col>36</xdr:col>
      <xdr:colOff>165100</xdr:colOff>
      <xdr:row>64</xdr:row>
      <xdr:rowOff>0</xdr:rowOff>
    </xdr:to>
    <xdr:sp macro="" textlink="">
      <xdr:nvSpPr>
        <xdr:cNvPr id="252" name="楕円 251">
          <a:extLst>
            <a:ext uri="{FF2B5EF4-FFF2-40B4-BE49-F238E27FC236}">
              <a16:creationId xmlns:a16="http://schemas.microsoft.com/office/drawing/2014/main" id="{F42DF792-31A0-409B-AAC3-1AF6E3D5B430}"/>
            </a:ext>
          </a:extLst>
        </xdr:cNvPr>
        <xdr:cNvSpPr/>
      </xdr:nvSpPr>
      <xdr:spPr>
        <a:xfrm>
          <a:off x="6235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120650</xdr:rowOff>
    </xdr:from>
    <xdr:to>
      <xdr:col>41</xdr:col>
      <xdr:colOff>50800</xdr:colOff>
      <xdr:row>63</xdr:row>
      <xdr:rowOff>121920</xdr:rowOff>
    </xdr:to>
    <xdr:cxnSp macro="">
      <xdr:nvCxnSpPr>
        <xdr:cNvPr id="253" name="直線コネクタ 252">
          <a:extLst>
            <a:ext uri="{FF2B5EF4-FFF2-40B4-BE49-F238E27FC236}">
              <a16:creationId xmlns:a16="http://schemas.microsoft.com/office/drawing/2014/main" id="{4DF4AC8F-F303-485D-9938-7210C28B55EB}"/>
            </a:ext>
          </a:extLst>
        </xdr:cNvPr>
        <xdr:cNvCxnSpPr/>
      </xdr:nvCxnSpPr>
      <xdr:spPr>
        <a:xfrm>
          <a:off x="6286500" y="1092200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38778656-0702-4866-8A93-26DF11FE41B8}"/>
            </a:ext>
          </a:extLst>
        </xdr:cNvPr>
        <xdr:cNvSpPr txBox="1"/>
      </xdr:nvSpPr>
      <xdr:spPr>
        <a:xfrm>
          <a:off x="845827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77487</xdr:rowOff>
    </xdr:from>
    <xdr:ext cx="469744" cy="259045"/>
    <xdr:sp macro="" textlink="">
      <xdr:nvSpPr>
        <xdr:cNvPr id="255" name="n_2aveValue【体育館・プール】&#10;一人当たり面積">
          <a:extLst>
            <a:ext uri="{FF2B5EF4-FFF2-40B4-BE49-F238E27FC236}">
              <a16:creationId xmlns:a16="http://schemas.microsoft.com/office/drawing/2014/main" id="{8139CD5C-389B-4035-92D4-6487CCDC6B09}"/>
            </a:ext>
          </a:extLst>
        </xdr:cNvPr>
        <xdr:cNvSpPr txBox="1"/>
      </xdr:nvSpPr>
      <xdr:spPr>
        <a:xfrm>
          <a:off x="76772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6" name="n_3aveValue【体育館・プール】&#10;一人当たり面積">
          <a:extLst>
            <a:ext uri="{FF2B5EF4-FFF2-40B4-BE49-F238E27FC236}">
              <a16:creationId xmlns:a16="http://schemas.microsoft.com/office/drawing/2014/main" id="{F259A01A-AD9D-4338-BEF4-CC75C1DF0F5F}"/>
            </a:ext>
          </a:extLst>
        </xdr:cNvPr>
        <xdr:cNvSpPr txBox="1"/>
      </xdr:nvSpPr>
      <xdr:spPr>
        <a:xfrm>
          <a:off x="6864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120667</xdr:rowOff>
    </xdr:from>
    <xdr:ext cx="469744" cy="259045"/>
    <xdr:sp macro="" textlink="">
      <xdr:nvSpPr>
        <xdr:cNvPr id="257" name="n_4aveValue【体育館・プール】&#10;一人当たり面積">
          <a:extLst>
            <a:ext uri="{FF2B5EF4-FFF2-40B4-BE49-F238E27FC236}">
              <a16:creationId xmlns:a16="http://schemas.microsoft.com/office/drawing/2014/main" id="{46880BA7-25E1-430E-8328-1E1C5D79A3EB}"/>
            </a:ext>
          </a:extLst>
        </xdr:cNvPr>
        <xdr:cNvSpPr txBox="1"/>
      </xdr:nvSpPr>
      <xdr:spPr>
        <a:xfrm>
          <a:off x="607067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58" name="n_1mainValue【体育館・プール】&#10;一人当たり面積">
          <a:extLst>
            <a:ext uri="{FF2B5EF4-FFF2-40B4-BE49-F238E27FC236}">
              <a16:creationId xmlns:a16="http://schemas.microsoft.com/office/drawing/2014/main" id="{C6286C29-A93D-475A-B7C8-B258908E8676}"/>
            </a:ext>
          </a:extLst>
        </xdr:cNvPr>
        <xdr:cNvSpPr txBox="1"/>
      </xdr:nvSpPr>
      <xdr:spPr>
        <a:xfrm>
          <a:off x="845827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59" name="n_2mainValue【体育館・プール】&#10;一人当たり面積">
          <a:extLst>
            <a:ext uri="{FF2B5EF4-FFF2-40B4-BE49-F238E27FC236}">
              <a16:creationId xmlns:a16="http://schemas.microsoft.com/office/drawing/2014/main" id="{C80EAEA9-A552-4D9D-8580-78E0C44DA3B7}"/>
            </a:ext>
          </a:extLst>
        </xdr:cNvPr>
        <xdr:cNvSpPr txBox="1"/>
      </xdr:nvSpPr>
      <xdr:spPr>
        <a:xfrm>
          <a:off x="76772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60" name="n_3mainValue【体育館・プール】&#10;一人当たり面積">
          <a:extLst>
            <a:ext uri="{FF2B5EF4-FFF2-40B4-BE49-F238E27FC236}">
              <a16:creationId xmlns:a16="http://schemas.microsoft.com/office/drawing/2014/main" id="{37C66DFF-6796-4477-8EE5-B10E1EB3A07D}"/>
            </a:ext>
          </a:extLst>
        </xdr:cNvPr>
        <xdr:cNvSpPr txBox="1"/>
      </xdr:nvSpPr>
      <xdr:spPr>
        <a:xfrm>
          <a:off x="6864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162577</xdr:rowOff>
    </xdr:from>
    <xdr:ext cx="469744" cy="259045"/>
    <xdr:sp macro="" textlink="">
      <xdr:nvSpPr>
        <xdr:cNvPr id="261" name="n_4mainValue【体育館・プール】&#10;一人当たり面積">
          <a:extLst>
            <a:ext uri="{FF2B5EF4-FFF2-40B4-BE49-F238E27FC236}">
              <a16:creationId xmlns:a16="http://schemas.microsoft.com/office/drawing/2014/main" id="{94DA3BFA-8352-471C-A74E-46C8F0F15BE3}"/>
            </a:ext>
          </a:extLst>
        </xdr:cNvPr>
        <xdr:cNvSpPr txBox="1"/>
      </xdr:nvSpPr>
      <xdr:spPr>
        <a:xfrm>
          <a:off x="607067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3E6B06-0A28-4009-988B-5220393F1723}"/>
            </a:ext>
          </a:extLst>
        </xdr:cNvPr>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CCCAEA1-1987-41A3-8E30-09A240725DED}"/>
            </a:ext>
          </a:extLst>
        </xdr:cNvPr>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EA62657-8D2B-4520-9D6B-927DDD36DEF4}"/>
            </a:ext>
          </a:extLst>
        </xdr:cNvPr>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5D8FB50-8E9F-49FD-A9EF-2656116FC118}"/>
            </a:ext>
          </a:extLst>
        </xdr:cNvPr>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9E83CA4-0E53-4586-A29C-E808354659B5}"/>
            </a:ext>
          </a:extLst>
        </xdr:cNvPr>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6CD7F61-8C54-4588-BC01-0DA18D1EAC81}"/>
            </a:ext>
          </a:extLst>
        </xdr:cNvPr>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FD16526-D0E3-4CBD-B6E0-CB13D8823D06}"/>
            </a:ext>
          </a:extLst>
        </xdr:cNvPr>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E521CDA-1B40-44E3-B0E0-2C19EAB39419}"/>
            </a:ext>
          </a:extLst>
        </xdr:cNvPr>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5EF30CF-3880-4CFF-B2BB-75583FC39F2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73C8EF6-FAA2-4F9C-ACB6-E57A180B8C5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5BDB2C8-450C-4B99-B52B-381FC87CA6B8}"/>
            </a:ext>
          </a:extLst>
        </xdr:cNvPr>
        <xdr:cNvSpPr txBox="1"/>
      </xdr:nvSpPr>
      <xdr:spPr>
        <a:xfrm>
          <a:off x="2757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6952C0A-44EE-4571-B676-0AF48F23B47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FE147FF-287F-41E7-8A79-A3CE4F20EB1D}"/>
            </a:ext>
          </a:extLst>
        </xdr:cNvPr>
        <xdr:cNvSpPr txBox="1"/>
      </xdr:nvSpPr>
      <xdr:spPr>
        <a:xfrm>
          <a:off x="2757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67749D1-685C-4C3E-BB9F-81AB5A60D19E}"/>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51F1C56-0BA3-418D-89D7-D65EBE6F847A}"/>
            </a:ext>
          </a:extLst>
        </xdr:cNvPr>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26B0507-26C3-4E5F-BF48-BA5E77C672B4}"/>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E17D58C-3494-4B0C-8C99-F1750CEC19BC}"/>
            </a:ext>
          </a:extLst>
        </xdr:cNvPr>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737B0B5-D6FD-407F-868F-CD58F6F4C65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F747B0E-F183-4C5C-8788-D4DB823E86D3}"/>
            </a:ext>
          </a:extLst>
        </xdr:cNvPr>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8A64CD1-8AA5-4FE9-9ABF-46C0399CFF5B}"/>
            </a:ext>
          </a:extLst>
        </xdr:cNvPr>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9221CD5-EC69-4B5F-A59F-9A0DF4C395C4}"/>
            </a:ext>
          </a:extLst>
        </xdr:cNvPr>
        <xdr:cNvSpPr txBox="1"/>
      </xdr:nvSpPr>
      <xdr:spPr>
        <a:xfrm>
          <a:off x="3398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A272982-55DF-400D-919D-4300F2F352D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B15BF70-5C03-4C11-A245-4B2310E2323F}"/>
            </a:ext>
          </a:extLst>
        </xdr:cNvPr>
        <xdr:cNvSpPr txBox="1"/>
      </xdr:nvSpPr>
      <xdr:spPr>
        <a:xfrm>
          <a:off x="3849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E8D49A5-FB54-4171-9615-9C489CA5F44F}"/>
            </a:ext>
          </a:extLst>
        </xdr:cNvPr>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F126212-B565-452A-98A5-D022567F1543}"/>
            </a:ext>
          </a:extLst>
        </xdr:cNvPr>
        <xdr:cNvCxnSpPr/>
      </xdr:nvCxnSpPr>
      <xdr:spPr>
        <a:xfrm flipV="1">
          <a:off x="41776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E4DB8472-2C41-4134-9A4F-F1E8325B39A6}"/>
            </a:ext>
          </a:extLst>
        </xdr:cNvPr>
        <xdr:cNvSpPr txBox="1"/>
      </xdr:nvSpPr>
      <xdr:spPr>
        <a:xfrm>
          <a:off x="4216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2D94A4B-D8AA-4CF9-80AD-7C7AAA502D0E}"/>
            </a:ext>
          </a:extLst>
        </xdr:cNvPr>
        <xdr:cNvCxnSpPr/>
      </xdr:nvCxnSpPr>
      <xdr:spPr>
        <a:xfrm>
          <a:off x="4108450" y="14859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4FCF44B-B66D-4D62-80A4-202F27C0D4D5}"/>
            </a:ext>
          </a:extLst>
        </xdr:cNvPr>
        <xdr:cNvSpPr txBox="1"/>
      </xdr:nvSpPr>
      <xdr:spPr>
        <a:xfrm>
          <a:off x="4216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8CB13E2-F427-4C20-B3B2-AD1B5431C282}"/>
            </a:ext>
          </a:extLst>
        </xdr:cNvPr>
        <xdr:cNvCxnSpPr/>
      </xdr:nvCxnSpPr>
      <xdr:spPr>
        <a:xfrm>
          <a:off x="4108450" y="13369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495380F-3181-4C24-9291-03EE9D0645EB}"/>
            </a:ext>
          </a:extLst>
        </xdr:cNvPr>
        <xdr:cNvSpPr txBox="1"/>
      </xdr:nvSpPr>
      <xdr:spPr>
        <a:xfrm>
          <a:off x="42164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ACFCA294-49DA-407A-91AF-8F8AB0250847}"/>
            </a:ext>
          </a:extLst>
        </xdr:cNvPr>
        <xdr:cNvSpPr/>
      </xdr:nvSpPr>
      <xdr:spPr>
        <a:xfrm>
          <a:off x="4127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5FE13B9F-817E-40EE-88FC-A652A1904B25}"/>
            </a:ext>
          </a:extLst>
        </xdr:cNvPr>
        <xdr:cNvSpPr/>
      </xdr:nvSpPr>
      <xdr:spPr>
        <a:xfrm>
          <a:off x="3384550" y="14013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164464</xdr:rowOff>
    </xdr:from>
    <xdr:to>
      <xdr:col>15</xdr:col>
      <xdr:colOff>101600</xdr:colOff>
      <xdr:row>82</xdr:row>
      <xdr:rowOff>94614</xdr:rowOff>
    </xdr:to>
    <xdr:sp macro="" textlink="">
      <xdr:nvSpPr>
        <xdr:cNvPr id="294" name="フローチャート: 判断 293">
          <a:extLst>
            <a:ext uri="{FF2B5EF4-FFF2-40B4-BE49-F238E27FC236}">
              <a16:creationId xmlns:a16="http://schemas.microsoft.com/office/drawing/2014/main" id="{6F580783-D30F-44DD-B767-049F0650042F}"/>
            </a:ext>
          </a:extLst>
        </xdr:cNvPr>
        <xdr:cNvSpPr/>
      </xdr:nvSpPr>
      <xdr:spPr>
        <a:xfrm>
          <a:off x="257175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95" name="フローチャート: 判断 294">
          <a:extLst>
            <a:ext uri="{FF2B5EF4-FFF2-40B4-BE49-F238E27FC236}">
              <a16:creationId xmlns:a16="http://schemas.microsoft.com/office/drawing/2014/main" id="{F531A2A0-ED45-44B5-9206-E144B5DFCEAB}"/>
            </a:ext>
          </a:extLst>
        </xdr:cNvPr>
        <xdr:cNvSpPr/>
      </xdr:nvSpPr>
      <xdr:spPr>
        <a:xfrm>
          <a:off x="17780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116839</xdr:rowOff>
    </xdr:from>
    <xdr:to>
      <xdr:col>6</xdr:col>
      <xdr:colOff>38100</xdr:colOff>
      <xdr:row>82</xdr:row>
      <xdr:rowOff>46989</xdr:rowOff>
    </xdr:to>
    <xdr:sp macro="" textlink="">
      <xdr:nvSpPr>
        <xdr:cNvPr id="296" name="フローチャート: 判断 295">
          <a:extLst>
            <a:ext uri="{FF2B5EF4-FFF2-40B4-BE49-F238E27FC236}">
              <a16:creationId xmlns:a16="http://schemas.microsoft.com/office/drawing/2014/main" id="{BCFDB6F2-A86C-49FC-87D7-9AB3775C43BA}"/>
            </a:ext>
          </a:extLst>
        </xdr:cNvPr>
        <xdr:cNvSpPr/>
      </xdr:nvSpPr>
      <xdr:spPr>
        <a:xfrm>
          <a:off x="984250" y="14004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76F1A9E-6E68-4013-A002-A383D337DE1C}"/>
            </a:ext>
          </a:extLst>
        </xdr:cNvPr>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3EC6E9-F0CE-4BE3-8B99-BD4C5E6F2F88}"/>
            </a:ext>
          </a:extLst>
        </xdr:cNvPr>
        <xdr:cNvSpPr txBox="1"/>
      </xdr:nvSpPr>
      <xdr:spPr>
        <a:xfrm>
          <a:off x="32543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C6D01C-70D6-4BF5-98E4-F8779682D199}"/>
            </a:ext>
          </a:extLst>
        </xdr:cNvPr>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1ED68A-775C-493D-A605-628786B9D29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F39385-E300-409D-855B-F5D0BF0660E7}"/>
            </a:ext>
          </a:extLst>
        </xdr:cNvPr>
        <xdr:cNvSpPr txBox="1"/>
      </xdr:nvSpPr>
      <xdr:spPr>
        <a:xfrm>
          <a:off x="854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2" name="楕円 301">
          <a:extLst>
            <a:ext uri="{FF2B5EF4-FFF2-40B4-BE49-F238E27FC236}">
              <a16:creationId xmlns:a16="http://schemas.microsoft.com/office/drawing/2014/main" id="{C720DE4F-771A-44E9-9A84-CAD6224D8157}"/>
            </a:ext>
          </a:extLst>
        </xdr:cNvPr>
        <xdr:cNvSpPr/>
      </xdr:nvSpPr>
      <xdr:spPr>
        <a:xfrm>
          <a:off x="412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B8C6E51-9666-4C37-841E-C0D42BF2FC3F}"/>
            </a:ext>
          </a:extLst>
        </xdr:cNvPr>
        <xdr:cNvSpPr txBox="1"/>
      </xdr:nvSpPr>
      <xdr:spPr>
        <a:xfrm>
          <a:off x="42164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4" name="楕円 303">
          <a:extLst>
            <a:ext uri="{FF2B5EF4-FFF2-40B4-BE49-F238E27FC236}">
              <a16:creationId xmlns:a16="http://schemas.microsoft.com/office/drawing/2014/main" id="{2A4242B1-31FB-4F4D-9A5D-AB164B6716C9}"/>
            </a:ext>
          </a:extLst>
        </xdr:cNvPr>
        <xdr:cNvSpPr/>
      </xdr:nvSpPr>
      <xdr:spPr>
        <a:xfrm>
          <a:off x="3384550" y="1450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30480</xdr:rowOff>
    </xdr:to>
    <xdr:cxnSp macro="">
      <xdr:nvCxnSpPr>
        <xdr:cNvPr id="305" name="直線コネクタ 304">
          <a:extLst>
            <a:ext uri="{FF2B5EF4-FFF2-40B4-BE49-F238E27FC236}">
              <a16:creationId xmlns:a16="http://schemas.microsoft.com/office/drawing/2014/main" id="{7F56CE65-FF86-4A5B-AA09-EC75896B66E2}"/>
            </a:ext>
          </a:extLst>
        </xdr:cNvPr>
        <xdr:cNvCxnSpPr/>
      </xdr:nvCxnSpPr>
      <xdr:spPr>
        <a:xfrm>
          <a:off x="3425825" y="14554200"/>
          <a:ext cx="7524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6" name="楕円 305">
          <a:extLst>
            <a:ext uri="{FF2B5EF4-FFF2-40B4-BE49-F238E27FC236}">
              <a16:creationId xmlns:a16="http://schemas.microsoft.com/office/drawing/2014/main" id="{EE57E2A7-FF73-4911-928C-4BEF39B55C6A}"/>
            </a:ext>
          </a:extLst>
        </xdr:cNvPr>
        <xdr:cNvSpPr/>
      </xdr:nvSpPr>
      <xdr:spPr>
        <a:xfrm>
          <a:off x="257175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152400</xdr:rowOff>
    </xdr:to>
    <xdr:cxnSp macro="">
      <xdr:nvCxnSpPr>
        <xdr:cNvPr id="307" name="直線コネクタ 306">
          <a:extLst>
            <a:ext uri="{FF2B5EF4-FFF2-40B4-BE49-F238E27FC236}">
              <a16:creationId xmlns:a16="http://schemas.microsoft.com/office/drawing/2014/main" id="{562E3130-38F0-4BA1-B3B9-27B50C1A5161}"/>
            </a:ext>
          </a:extLst>
        </xdr:cNvPr>
        <xdr:cNvCxnSpPr/>
      </xdr:nvCxnSpPr>
      <xdr:spPr>
        <a:xfrm>
          <a:off x="2622550" y="14502764"/>
          <a:ext cx="80327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08" name="楕円 307">
          <a:extLst>
            <a:ext uri="{FF2B5EF4-FFF2-40B4-BE49-F238E27FC236}">
              <a16:creationId xmlns:a16="http://schemas.microsoft.com/office/drawing/2014/main" id="{9EF3FFF6-F724-47B3-A867-BE70944536C7}"/>
            </a:ext>
          </a:extLst>
        </xdr:cNvPr>
        <xdr:cNvSpPr/>
      </xdr:nvSpPr>
      <xdr:spPr>
        <a:xfrm>
          <a:off x="17780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100964</xdr:rowOff>
    </xdr:to>
    <xdr:cxnSp macro="">
      <xdr:nvCxnSpPr>
        <xdr:cNvPr id="309" name="直線コネクタ 308">
          <a:extLst>
            <a:ext uri="{FF2B5EF4-FFF2-40B4-BE49-F238E27FC236}">
              <a16:creationId xmlns:a16="http://schemas.microsoft.com/office/drawing/2014/main" id="{9C0E3D50-94CA-4BCC-B52C-90ED31C61BCC}"/>
            </a:ext>
          </a:extLst>
        </xdr:cNvPr>
        <xdr:cNvCxnSpPr/>
      </xdr:nvCxnSpPr>
      <xdr:spPr>
        <a:xfrm>
          <a:off x="1828800" y="14451330"/>
          <a:ext cx="7937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310" name="楕円 309">
          <a:extLst>
            <a:ext uri="{FF2B5EF4-FFF2-40B4-BE49-F238E27FC236}">
              <a16:creationId xmlns:a16="http://schemas.microsoft.com/office/drawing/2014/main" id="{866B10DE-F11D-4D0A-A6A1-20DAA4CEF2FB}"/>
            </a:ext>
          </a:extLst>
        </xdr:cNvPr>
        <xdr:cNvSpPr/>
      </xdr:nvSpPr>
      <xdr:spPr>
        <a:xfrm>
          <a:off x="984250" y="14349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49530</xdr:rowOff>
    </xdr:to>
    <xdr:cxnSp macro="">
      <xdr:nvCxnSpPr>
        <xdr:cNvPr id="311" name="直線コネクタ 310">
          <a:extLst>
            <a:ext uri="{FF2B5EF4-FFF2-40B4-BE49-F238E27FC236}">
              <a16:creationId xmlns:a16="http://schemas.microsoft.com/office/drawing/2014/main" id="{B9BEE203-47EE-4F1D-83BF-911B20E7E41E}"/>
            </a:ext>
          </a:extLst>
        </xdr:cNvPr>
        <xdr:cNvCxnSpPr/>
      </xdr:nvCxnSpPr>
      <xdr:spPr>
        <a:xfrm>
          <a:off x="1025525" y="14399895"/>
          <a:ext cx="8032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477C01CB-C4B0-4057-9163-DF6C53425010}"/>
            </a:ext>
          </a:extLst>
        </xdr:cNvPr>
        <xdr:cNvSpPr txBox="1"/>
      </xdr:nvSpPr>
      <xdr:spPr>
        <a:xfrm>
          <a:off x="32391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3" name="n_2aveValue【福祉施設】&#10;有形固定資産減価償却率">
          <a:extLst>
            <a:ext uri="{FF2B5EF4-FFF2-40B4-BE49-F238E27FC236}">
              <a16:creationId xmlns:a16="http://schemas.microsoft.com/office/drawing/2014/main" id="{B29333E4-A00E-45A9-BF78-CD816FA17C37}"/>
            </a:ext>
          </a:extLst>
        </xdr:cNvPr>
        <xdr:cNvSpPr txBox="1"/>
      </xdr:nvSpPr>
      <xdr:spPr>
        <a:xfrm>
          <a:off x="2439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14" name="n_3aveValue【福祉施設】&#10;有形固定資産減価償却率">
          <a:extLst>
            <a:ext uri="{FF2B5EF4-FFF2-40B4-BE49-F238E27FC236}">
              <a16:creationId xmlns:a16="http://schemas.microsoft.com/office/drawing/2014/main" id="{F4629AEB-9147-44E2-AC61-E4ED5999909D}"/>
            </a:ext>
          </a:extLst>
        </xdr:cNvPr>
        <xdr:cNvSpPr txBox="1"/>
      </xdr:nvSpPr>
      <xdr:spPr>
        <a:xfrm>
          <a:off x="164529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15" name="n_4aveValue【福祉施設】&#10;有形固定資産減価償却率">
          <a:extLst>
            <a:ext uri="{FF2B5EF4-FFF2-40B4-BE49-F238E27FC236}">
              <a16:creationId xmlns:a16="http://schemas.microsoft.com/office/drawing/2014/main" id="{225FEF66-4B42-4857-99D5-8C6E19855035}"/>
            </a:ext>
          </a:extLst>
        </xdr:cNvPr>
        <xdr:cNvSpPr txBox="1"/>
      </xdr:nvSpPr>
      <xdr:spPr>
        <a:xfrm>
          <a:off x="8515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6" name="n_1mainValue【福祉施設】&#10;有形固定資産減価償却率">
          <a:extLst>
            <a:ext uri="{FF2B5EF4-FFF2-40B4-BE49-F238E27FC236}">
              <a16:creationId xmlns:a16="http://schemas.microsoft.com/office/drawing/2014/main" id="{C195B38C-FB26-4E4F-B42A-4D0AF8147ECB}"/>
            </a:ext>
          </a:extLst>
        </xdr:cNvPr>
        <xdr:cNvSpPr txBox="1"/>
      </xdr:nvSpPr>
      <xdr:spPr>
        <a:xfrm>
          <a:off x="32391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17" name="n_2mainValue【福祉施設】&#10;有形固定資産減価償却率">
          <a:extLst>
            <a:ext uri="{FF2B5EF4-FFF2-40B4-BE49-F238E27FC236}">
              <a16:creationId xmlns:a16="http://schemas.microsoft.com/office/drawing/2014/main" id="{028705D5-6E5E-4B1F-9765-5F1908BD926D}"/>
            </a:ext>
          </a:extLst>
        </xdr:cNvPr>
        <xdr:cNvSpPr txBox="1"/>
      </xdr:nvSpPr>
      <xdr:spPr>
        <a:xfrm>
          <a:off x="2439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18" name="n_3mainValue【福祉施設】&#10;有形固定資産減価償却率">
          <a:extLst>
            <a:ext uri="{FF2B5EF4-FFF2-40B4-BE49-F238E27FC236}">
              <a16:creationId xmlns:a16="http://schemas.microsoft.com/office/drawing/2014/main" id="{4C22CEDE-F516-4170-8A45-4CBF09D20B68}"/>
            </a:ext>
          </a:extLst>
        </xdr:cNvPr>
        <xdr:cNvSpPr txBox="1"/>
      </xdr:nvSpPr>
      <xdr:spPr>
        <a:xfrm>
          <a:off x="164529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19" name="n_4mainValue【福祉施設】&#10;有形固定資産減価償却率">
          <a:extLst>
            <a:ext uri="{FF2B5EF4-FFF2-40B4-BE49-F238E27FC236}">
              <a16:creationId xmlns:a16="http://schemas.microsoft.com/office/drawing/2014/main" id="{F5B4B276-A25C-45A5-9574-74063E45A701}"/>
            </a:ext>
          </a:extLst>
        </xdr:cNvPr>
        <xdr:cNvSpPr txBox="1"/>
      </xdr:nvSpPr>
      <xdr:spPr>
        <a:xfrm>
          <a:off x="8515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36A1520-195C-4256-A250-27792FC08E2C}"/>
            </a:ext>
          </a:extLst>
        </xdr:cNvPr>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8C4D394-F879-451E-BF95-74CD6F7ABD9F}"/>
            </a:ext>
          </a:extLst>
        </xdr:cNvPr>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BE8487D-F23F-4AEF-852E-DBD1D2E1F7CF}"/>
            </a:ext>
          </a:extLst>
        </xdr:cNvPr>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4A2FD3E-CBA6-414E-BFAE-DAFD7580BF57}"/>
            </a:ext>
          </a:extLst>
        </xdr:cNvPr>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AB4B95F-8328-489A-835F-912D441D4EB0}"/>
            </a:ext>
          </a:extLst>
        </xdr:cNvPr>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67CF65B-4214-45AD-9757-28BD0F760699}"/>
            </a:ext>
          </a:extLst>
        </xdr:cNvPr>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ED13210-1529-4B9D-879A-62376A2C332A}"/>
            </a:ext>
          </a:extLst>
        </xdr:cNvPr>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A6DF5C4-C7F3-459F-AD29-D7E5382DD033}"/>
            </a:ext>
          </a:extLst>
        </xdr:cNvPr>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A1B9E31-7E65-4F94-BF09-6F1C5D304265}"/>
            </a:ext>
          </a:extLst>
        </xdr:cNvPr>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CA5B944-5B9E-44E4-83E6-DFC13B2DA10D}"/>
            </a:ext>
          </a:extLst>
        </xdr:cNvPr>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27168DBC-BF7D-4DEE-8187-B8C7B090ED04}"/>
            </a:ext>
          </a:extLst>
        </xdr:cNvPr>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D6DD667-E9D3-4622-BAD2-EA831F31AF7F}"/>
            </a:ext>
          </a:extLst>
        </xdr:cNvPr>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C9BA5D5-AC79-4913-B7DB-B6B6D1BA53AE}"/>
            </a:ext>
          </a:extLst>
        </xdr:cNvPr>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94D5A19-445F-4248-A611-D4B6DF0724B0}"/>
            </a:ext>
          </a:extLst>
        </xdr:cNvPr>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33A4AFCD-AE59-47A0-B1B2-D61D1AE1A6B8}"/>
            </a:ext>
          </a:extLst>
        </xdr:cNvPr>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05FB0F2-B3FA-4E37-9470-33620B6134C0}"/>
            </a:ext>
          </a:extLst>
        </xdr:cNvPr>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3D76C24-E482-44FE-974A-163F6B55E7D7}"/>
            </a:ext>
          </a:extLst>
        </xdr:cNvPr>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710D0FC-D228-4487-A0E4-4A4421E12962}"/>
            </a:ext>
          </a:extLst>
        </xdr:cNvPr>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51923C8C-9331-4881-8C40-8828CD9C3F28}"/>
            </a:ext>
          </a:extLst>
        </xdr:cNvPr>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4A4A057-9DD1-4427-8E83-B018B5C2740A}"/>
            </a:ext>
          </a:extLst>
        </xdr:cNvPr>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489D7BA-93C3-40D5-AA63-CA8CC8F3661B}"/>
            </a:ext>
          </a:extLst>
        </xdr:cNvPr>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1CF0983-85BF-4E82-8CF9-1966A2F27C28}"/>
            </a:ext>
          </a:extLst>
        </xdr:cNvPr>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E441DF7-1FE6-4ADB-9894-81424E75D3EC}"/>
            </a:ext>
          </a:extLst>
        </xdr:cNvPr>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7AD73887-6B05-48D4-8E8B-E93403B17855}"/>
            </a:ext>
          </a:extLst>
        </xdr:cNvPr>
        <xdr:cNvCxnSpPr/>
      </xdr:nvCxnSpPr>
      <xdr:spPr>
        <a:xfrm flipV="1">
          <a:off x="942911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60F4E43B-8ACC-424A-898F-40E98FCA50C0}"/>
            </a:ext>
          </a:extLst>
        </xdr:cNvPr>
        <xdr:cNvSpPr txBox="1"/>
      </xdr:nvSpPr>
      <xdr:spPr>
        <a:xfrm>
          <a:off x="946785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CB8C40A8-CDE3-4C02-8E24-75334379F754}"/>
            </a:ext>
          </a:extLst>
        </xdr:cNvPr>
        <xdr:cNvCxnSpPr/>
      </xdr:nvCxnSpPr>
      <xdr:spPr>
        <a:xfrm>
          <a:off x="9359900" y="14839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BC9447E7-44A7-40AC-9634-1E769C658A93}"/>
            </a:ext>
          </a:extLst>
        </xdr:cNvPr>
        <xdr:cNvSpPr txBox="1"/>
      </xdr:nvSpPr>
      <xdr:spPr>
        <a:xfrm>
          <a:off x="946785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EBE85FC5-36EA-4B46-BEE8-9E707282A543}"/>
            </a:ext>
          </a:extLst>
        </xdr:cNvPr>
        <xdr:cNvCxnSpPr/>
      </xdr:nvCxnSpPr>
      <xdr:spPr>
        <a:xfrm>
          <a:off x="9359900" y="13540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C1B17CA7-C90A-4E52-BD95-637DC0B3B4C6}"/>
            </a:ext>
          </a:extLst>
        </xdr:cNvPr>
        <xdr:cNvSpPr txBox="1"/>
      </xdr:nvSpPr>
      <xdr:spPr>
        <a:xfrm>
          <a:off x="946785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977DCD1F-5819-4FC1-BA27-764881C8FFBE}"/>
            </a:ext>
          </a:extLst>
        </xdr:cNvPr>
        <xdr:cNvSpPr/>
      </xdr:nvSpPr>
      <xdr:spPr>
        <a:xfrm>
          <a:off x="9398000" y="14385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D5953B57-7973-433F-A013-7CF0EA88AB47}"/>
            </a:ext>
          </a:extLst>
        </xdr:cNvPr>
        <xdr:cNvSpPr/>
      </xdr:nvSpPr>
      <xdr:spPr>
        <a:xfrm>
          <a:off x="8636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xdr:rowOff>
    </xdr:from>
    <xdr:to>
      <xdr:col>46</xdr:col>
      <xdr:colOff>38100</xdr:colOff>
      <xdr:row>85</xdr:row>
      <xdr:rowOff>107950</xdr:rowOff>
    </xdr:to>
    <xdr:sp macro="" textlink="">
      <xdr:nvSpPr>
        <xdr:cNvPr id="351" name="フローチャート: 判断 350">
          <a:extLst>
            <a:ext uri="{FF2B5EF4-FFF2-40B4-BE49-F238E27FC236}">
              <a16:creationId xmlns:a16="http://schemas.microsoft.com/office/drawing/2014/main" id="{11CD4975-9041-4677-A158-2EF8221D2EBF}"/>
            </a:ext>
          </a:extLst>
        </xdr:cNvPr>
        <xdr:cNvSpPr/>
      </xdr:nvSpPr>
      <xdr:spPr>
        <a:xfrm>
          <a:off x="7842250" y="14579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13970</xdr:rowOff>
    </xdr:from>
    <xdr:to>
      <xdr:col>41</xdr:col>
      <xdr:colOff>101600</xdr:colOff>
      <xdr:row>85</xdr:row>
      <xdr:rowOff>115570</xdr:rowOff>
    </xdr:to>
    <xdr:sp macro="" textlink="">
      <xdr:nvSpPr>
        <xdr:cNvPr id="352" name="フローチャート: 判断 351">
          <a:extLst>
            <a:ext uri="{FF2B5EF4-FFF2-40B4-BE49-F238E27FC236}">
              <a16:creationId xmlns:a16="http://schemas.microsoft.com/office/drawing/2014/main" id="{BE3739DE-CFC1-4A62-93EF-8DEC7D5A1A0B}"/>
            </a:ext>
          </a:extLst>
        </xdr:cNvPr>
        <xdr:cNvSpPr/>
      </xdr:nvSpPr>
      <xdr:spPr>
        <a:xfrm>
          <a:off x="702945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53" name="フローチャート: 判断 352">
          <a:extLst>
            <a:ext uri="{FF2B5EF4-FFF2-40B4-BE49-F238E27FC236}">
              <a16:creationId xmlns:a16="http://schemas.microsoft.com/office/drawing/2014/main" id="{80A2ABEE-8ACF-4101-BB97-EF3BD960CB89}"/>
            </a:ext>
          </a:extLst>
        </xdr:cNvPr>
        <xdr:cNvSpPr/>
      </xdr:nvSpPr>
      <xdr:spPr>
        <a:xfrm>
          <a:off x="6235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D24F0E-0C13-47AA-9DE3-8C488064617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8C084A-4B6E-4E63-AF21-8A39B30CECF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A90EE56-FB5F-48E5-9F63-1D182E27201E}"/>
            </a:ext>
          </a:extLst>
        </xdr:cNvPr>
        <xdr:cNvSpPr txBox="1"/>
      </xdr:nvSpPr>
      <xdr:spPr>
        <a:xfrm>
          <a:off x="771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81B6AB-A945-4E1B-90C4-ACF3C42D8007}"/>
            </a:ext>
          </a:extLst>
        </xdr:cNvPr>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8868B77-56C6-45C7-BE6B-AC73C0C4578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59" name="楕円 358">
          <a:extLst>
            <a:ext uri="{FF2B5EF4-FFF2-40B4-BE49-F238E27FC236}">
              <a16:creationId xmlns:a16="http://schemas.microsoft.com/office/drawing/2014/main" id="{60BEA64F-6D12-4651-92AF-9BA4D249FC1A}"/>
            </a:ext>
          </a:extLst>
        </xdr:cNvPr>
        <xdr:cNvSpPr/>
      </xdr:nvSpPr>
      <xdr:spPr>
        <a:xfrm>
          <a:off x="9398000" y="14777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60" name="【福祉施設】&#10;一人当たり面積該当値テキスト">
          <a:extLst>
            <a:ext uri="{FF2B5EF4-FFF2-40B4-BE49-F238E27FC236}">
              <a16:creationId xmlns:a16="http://schemas.microsoft.com/office/drawing/2014/main" id="{95AC5FA6-3203-4E71-82D9-CA660FFEFF82}"/>
            </a:ext>
          </a:extLst>
        </xdr:cNvPr>
        <xdr:cNvSpPr txBox="1"/>
      </xdr:nvSpPr>
      <xdr:spPr>
        <a:xfrm>
          <a:off x="946785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61" name="楕円 360">
          <a:extLst>
            <a:ext uri="{FF2B5EF4-FFF2-40B4-BE49-F238E27FC236}">
              <a16:creationId xmlns:a16="http://schemas.microsoft.com/office/drawing/2014/main" id="{32941228-48E8-41CA-8AA8-2283AAFF29FA}"/>
            </a:ext>
          </a:extLst>
        </xdr:cNvPr>
        <xdr:cNvSpPr/>
      </xdr:nvSpPr>
      <xdr:spPr>
        <a:xfrm>
          <a:off x="86360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83820</xdr:rowOff>
    </xdr:to>
    <xdr:cxnSp macro="">
      <xdr:nvCxnSpPr>
        <xdr:cNvPr id="362" name="直線コネクタ 361">
          <a:extLst>
            <a:ext uri="{FF2B5EF4-FFF2-40B4-BE49-F238E27FC236}">
              <a16:creationId xmlns:a16="http://schemas.microsoft.com/office/drawing/2014/main" id="{56F97927-C6FE-42F1-B926-7511EBCDEB52}"/>
            </a:ext>
          </a:extLst>
        </xdr:cNvPr>
        <xdr:cNvCxnSpPr/>
      </xdr:nvCxnSpPr>
      <xdr:spPr>
        <a:xfrm>
          <a:off x="8686800" y="148285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63" name="楕円 362">
          <a:extLst>
            <a:ext uri="{FF2B5EF4-FFF2-40B4-BE49-F238E27FC236}">
              <a16:creationId xmlns:a16="http://schemas.microsoft.com/office/drawing/2014/main" id="{84B8970E-F118-4B1E-B5EE-3C32FDAB8995}"/>
            </a:ext>
          </a:extLst>
        </xdr:cNvPr>
        <xdr:cNvSpPr/>
      </xdr:nvSpPr>
      <xdr:spPr>
        <a:xfrm>
          <a:off x="7842250" y="14777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83820</xdr:rowOff>
    </xdr:to>
    <xdr:cxnSp macro="">
      <xdr:nvCxnSpPr>
        <xdr:cNvPr id="364" name="直線コネクタ 363">
          <a:extLst>
            <a:ext uri="{FF2B5EF4-FFF2-40B4-BE49-F238E27FC236}">
              <a16:creationId xmlns:a16="http://schemas.microsoft.com/office/drawing/2014/main" id="{B86954D8-36CC-435B-BDAD-D3DF50BE401A}"/>
            </a:ext>
          </a:extLst>
        </xdr:cNvPr>
        <xdr:cNvCxnSpPr/>
      </xdr:nvCxnSpPr>
      <xdr:spPr>
        <a:xfrm>
          <a:off x="7883525" y="1482852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65" name="楕円 364">
          <a:extLst>
            <a:ext uri="{FF2B5EF4-FFF2-40B4-BE49-F238E27FC236}">
              <a16:creationId xmlns:a16="http://schemas.microsoft.com/office/drawing/2014/main" id="{69A1E17D-C195-40A4-AC17-FD9EF15C3281}"/>
            </a:ext>
          </a:extLst>
        </xdr:cNvPr>
        <xdr:cNvSpPr/>
      </xdr:nvSpPr>
      <xdr:spPr>
        <a:xfrm>
          <a:off x="702945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66" name="直線コネクタ 365">
          <a:extLst>
            <a:ext uri="{FF2B5EF4-FFF2-40B4-BE49-F238E27FC236}">
              <a16:creationId xmlns:a16="http://schemas.microsoft.com/office/drawing/2014/main" id="{A407452C-51AB-41EB-8BDF-851F4AFA204C}"/>
            </a:ext>
          </a:extLst>
        </xdr:cNvPr>
        <xdr:cNvCxnSpPr/>
      </xdr:nvCxnSpPr>
      <xdr:spPr>
        <a:xfrm>
          <a:off x="7080250" y="1482852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67" name="楕円 366">
          <a:extLst>
            <a:ext uri="{FF2B5EF4-FFF2-40B4-BE49-F238E27FC236}">
              <a16:creationId xmlns:a16="http://schemas.microsoft.com/office/drawing/2014/main" id="{294F40FC-12E1-4C79-9A5C-AA4DB27B33C4}"/>
            </a:ext>
          </a:extLst>
        </xdr:cNvPr>
        <xdr:cNvSpPr/>
      </xdr:nvSpPr>
      <xdr:spPr>
        <a:xfrm>
          <a:off x="6235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83820</xdr:rowOff>
    </xdr:from>
    <xdr:to>
      <xdr:col>41</xdr:col>
      <xdr:colOff>50800</xdr:colOff>
      <xdr:row>86</xdr:row>
      <xdr:rowOff>83820</xdr:rowOff>
    </xdr:to>
    <xdr:cxnSp macro="">
      <xdr:nvCxnSpPr>
        <xdr:cNvPr id="368" name="直線コネクタ 367">
          <a:extLst>
            <a:ext uri="{FF2B5EF4-FFF2-40B4-BE49-F238E27FC236}">
              <a16:creationId xmlns:a16="http://schemas.microsoft.com/office/drawing/2014/main" id="{65148103-2846-44A3-A27F-EF965A4037AB}"/>
            </a:ext>
          </a:extLst>
        </xdr:cNvPr>
        <xdr:cNvCxnSpPr/>
      </xdr:nvCxnSpPr>
      <xdr:spPr>
        <a:xfrm>
          <a:off x="6286500" y="14828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85544D99-0270-44D9-8617-D8B95C315924}"/>
            </a:ext>
          </a:extLst>
        </xdr:cNvPr>
        <xdr:cNvSpPr txBox="1"/>
      </xdr:nvSpPr>
      <xdr:spPr>
        <a:xfrm>
          <a:off x="845827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70" name="n_2aveValue【福祉施設】&#10;一人当たり面積">
          <a:extLst>
            <a:ext uri="{FF2B5EF4-FFF2-40B4-BE49-F238E27FC236}">
              <a16:creationId xmlns:a16="http://schemas.microsoft.com/office/drawing/2014/main" id="{B844FA6C-B40E-4992-B2CC-0A24D5C37AA2}"/>
            </a:ext>
          </a:extLst>
        </xdr:cNvPr>
        <xdr:cNvSpPr txBox="1"/>
      </xdr:nvSpPr>
      <xdr:spPr>
        <a:xfrm>
          <a:off x="76772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132097</xdr:rowOff>
    </xdr:from>
    <xdr:ext cx="469744" cy="259045"/>
    <xdr:sp macro="" textlink="">
      <xdr:nvSpPr>
        <xdr:cNvPr id="371" name="n_3aveValue【福祉施設】&#10;一人当たり面積">
          <a:extLst>
            <a:ext uri="{FF2B5EF4-FFF2-40B4-BE49-F238E27FC236}">
              <a16:creationId xmlns:a16="http://schemas.microsoft.com/office/drawing/2014/main" id="{CDE286BA-BFAF-44A4-892C-66D5D3C7502D}"/>
            </a:ext>
          </a:extLst>
        </xdr:cNvPr>
        <xdr:cNvSpPr txBox="1"/>
      </xdr:nvSpPr>
      <xdr:spPr>
        <a:xfrm>
          <a:off x="6864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128288</xdr:rowOff>
    </xdr:from>
    <xdr:ext cx="469744" cy="259045"/>
    <xdr:sp macro="" textlink="">
      <xdr:nvSpPr>
        <xdr:cNvPr id="372" name="n_4aveValue【福祉施設】&#10;一人当たり面積">
          <a:extLst>
            <a:ext uri="{FF2B5EF4-FFF2-40B4-BE49-F238E27FC236}">
              <a16:creationId xmlns:a16="http://schemas.microsoft.com/office/drawing/2014/main" id="{B1561B5E-67A7-4661-811E-431DD3D447E3}"/>
            </a:ext>
          </a:extLst>
        </xdr:cNvPr>
        <xdr:cNvSpPr txBox="1"/>
      </xdr:nvSpPr>
      <xdr:spPr>
        <a:xfrm>
          <a:off x="607067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73" name="n_1mainValue【福祉施設】&#10;一人当たり面積">
          <a:extLst>
            <a:ext uri="{FF2B5EF4-FFF2-40B4-BE49-F238E27FC236}">
              <a16:creationId xmlns:a16="http://schemas.microsoft.com/office/drawing/2014/main" id="{7C260D4C-43CF-457F-A512-A94D405427AB}"/>
            </a:ext>
          </a:extLst>
        </xdr:cNvPr>
        <xdr:cNvSpPr txBox="1"/>
      </xdr:nvSpPr>
      <xdr:spPr>
        <a:xfrm>
          <a:off x="845827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74" name="n_2mainValue【福祉施設】&#10;一人当たり面積">
          <a:extLst>
            <a:ext uri="{FF2B5EF4-FFF2-40B4-BE49-F238E27FC236}">
              <a16:creationId xmlns:a16="http://schemas.microsoft.com/office/drawing/2014/main" id="{5056B8A7-400B-40E0-9B12-74E2A99AB970}"/>
            </a:ext>
          </a:extLst>
        </xdr:cNvPr>
        <xdr:cNvSpPr txBox="1"/>
      </xdr:nvSpPr>
      <xdr:spPr>
        <a:xfrm>
          <a:off x="76772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75" name="n_3mainValue【福祉施設】&#10;一人当たり面積">
          <a:extLst>
            <a:ext uri="{FF2B5EF4-FFF2-40B4-BE49-F238E27FC236}">
              <a16:creationId xmlns:a16="http://schemas.microsoft.com/office/drawing/2014/main" id="{EAE1E42A-2E61-4155-B1A2-9EDC6C86EC78}"/>
            </a:ext>
          </a:extLst>
        </xdr:cNvPr>
        <xdr:cNvSpPr txBox="1"/>
      </xdr:nvSpPr>
      <xdr:spPr>
        <a:xfrm>
          <a:off x="6864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76" name="n_4mainValue【福祉施設】&#10;一人当たり面積">
          <a:extLst>
            <a:ext uri="{FF2B5EF4-FFF2-40B4-BE49-F238E27FC236}">
              <a16:creationId xmlns:a16="http://schemas.microsoft.com/office/drawing/2014/main" id="{77A4475C-6DB4-4188-B4DF-FF5D2E199029}"/>
            </a:ext>
          </a:extLst>
        </xdr:cNvPr>
        <xdr:cNvSpPr txBox="1"/>
      </xdr:nvSpPr>
      <xdr:spPr>
        <a:xfrm>
          <a:off x="607067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1365B4B-62F7-4000-BA42-DE6334D455F2}"/>
            </a:ext>
          </a:extLst>
        </xdr:cNvPr>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7E63D87-11C0-4FD6-850E-706168A034AE}"/>
            </a:ext>
          </a:extLst>
        </xdr:cNvPr>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353F5FB-E4C4-4715-83D4-E2A2C3D49B90}"/>
            </a:ext>
          </a:extLst>
        </xdr:cNvPr>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9CB9F1C-E4A5-4D53-B855-A7E87C7300ED}"/>
            </a:ext>
          </a:extLst>
        </xdr:cNvPr>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DB3FEC2-D7B9-4DC6-8009-4B2E821A114A}"/>
            </a:ext>
          </a:extLst>
        </xdr:cNvPr>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43C630F-96AF-4E40-BCC8-6A5E14C9B818}"/>
            </a:ext>
          </a:extLst>
        </xdr:cNvPr>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3316C33-904E-4A50-A3B4-42C5BE2BCAD3}"/>
            </a:ext>
          </a:extLst>
        </xdr:cNvPr>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B2F5608-311A-40AB-944A-0EA6009A32CB}"/>
            </a:ext>
          </a:extLst>
        </xdr:cNvPr>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2614846-156C-4669-B28B-8B0D4990C008}"/>
            </a:ext>
          </a:extLst>
        </xdr:cNvPr>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7E28119-1CC0-4941-A7C1-E5BC94661168}"/>
            </a:ext>
          </a:extLst>
        </xdr:cNvPr>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351C911-E0AD-42F8-9E28-7056FF4ACAF2}"/>
            </a:ext>
          </a:extLst>
        </xdr:cNvPr>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40B22E4-E631-48E8-B877-720C922F8921}"/>
            </a:ext>
          </a:extLst>
        </xdr:cNvPr>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E76D22C-7DE8-47E0-9C7F-3BBA51A96EAC}"/>
            </a:ext>
          </a:extLst>
        </xdr:cNvPr>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D0F60E7-8454-4762-B2C6-68FD2693BD7A}"/>
            </a:ext>
          </a:extLst>
        </xdr:cNvPr>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E1A273E-DA30-44EF-BFE7-A9623C4B66E4}"/>
            </a:ext>
          </a:extLst>
        </xdr:cNvPr>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CA39543-85C2-4115-A2B0-D172AA8AA472}"/>
            </a:ext>
          </a:extLst>
        </xdr:cNvPr>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BA94566-B1FB-4CA9-A5D8-C7A64707BE29}"/>
            </a:ext>
          </a:extLst>
        </xdr:cNvPr>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569C68D-E100-4492-AAE7-64359D177FAE}"/>
            </a:ext>
          </a:extLst>
        </xdr:cNvPr>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647A4A3-F6A4-4FC8-8A77-478F87F0A161}"/>
            </a:ext>
          </a:extLst>
        </xdr:cNvPr>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5928855-C3C5-47FE-AD09-54FF286CF6C2}"/>
            </a:ext>
          </a:extLst>
        </xdr:cNvPr>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68F1BEA-C7A3-4638-B269-5EAAEF78066E}"/>
            </a:ext>
          </a:extLst>
        </xdr:cNvPr>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5EC795B-BCAD-4F11-8E5C-0363FA055E28}"/>
            </a:ext>
          </a:extLst>
        </xdr:cNvPr>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3743256-3185-4EDD-ABC8-979470ADAEF9}"/>
            </a:ext>
          </a:extLst>
        </xdr:cNvPr>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9DB5BAC-7125-4217-8F06-B2A632E5FDD0}"/>
            </a:ext>
          </a:extLst>
        </xdr:cNvPr>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81BE7EF-F91A-4701-A442-3AB09A6E5EAB}"/>
            </a:ext>
          </a:extLst>
        </xdr:cNvPr>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2C048AB-CD25-40CC-8B17-AAAB1B89F218}"/>
            </a:ext>
          </a:extLst>
        </xdr:cNvPr>
        <xdr:cNvCxnSpPr/>
      </xdr:nvCxnSpPr>
      <xdr:spPr>
        <a:xfrm>
          <a:off x="11207750"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B3856EC-CB54-47DB-B3F7-A24C7671701B}"/>
            </a:ext>
          </a:extLst>
        </xdr:cNvPr>
        <xdr:cNvSpPr txBox="1"/>
      </xdr:nvSpPr>
      <xdr:spPr>
        <a:xfrm>
          <a:off x="10797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608D398-3F61-4C19-9A40-8C48B08CB9E2}"/>
            </a:ext>
          </a:extLst>
        </xdr:cNvPr>
        <xdr:cNvCxnSpPr/>
      </xdr:nvCxnSpPr>
      <xdr:spPr>
        <a:xfrm>
          <a:off x="11207750" y="723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A4AFB13-9A0C-4353-87E2-2AB7075BCA7C}"/>
            </a:ext>
          </a:extLst>
        </xdr:cNvPr>
        <xdr:cNvSpPr txBox="1"/>
      </xdr:nvSpPr>
      <xdr:spPr>
        <a:xfrm>
          <a:off x="107977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BFFED17-3DB4-4995-887E-652D33A58B41}"/>
            </a:ext>
          </a:extLst>
        </xdr:cNvPr>
        <xdr:cNvCxnSpPr/>
      </xdr:nvCxnSpPr>
      <xdr:spPr>
        <a:xfrm>
          <a:off x="11207750" y="685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904C21F-BEF4-4A95-A61F-F8F5EC08A6C9}"/>
            </a:ext>
          </a:extLst>
        </xdr:cNvPr>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C440B73-B1B7-4CD4-B9D2-66C1ACF2E210}"/>
            </a:ext>
          </a:extLst>
        </xdr:cNvPr>
        <xdr:cNvCxnSpPr/>
      </xdr:nvCxnSpPr>
      <xdr:spPr>
        <a:xfrm>
          <a:off x="11207750"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E91B195-3A2A-4892-8294-1639F5256A67}"/>
            </a:ext>
          </a:extLst>
        </xdr:cNvPr>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636081E-FBBD-4B50-85AC-01B326100518}"/>
            </a:ext>
          </a:extLst>
        </xdr:cNvPr>
        <xdr:cNvCxnSpPr/>
      </xdr:nvCxnSpPr>
      <xdr:spPr>
        <a:xfrm>
          <a:off x="11207750" y="609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95DD70A-7B6D-4FC0-81FD-C743CC9BACE9}"/>
            </a:ext>
          </a:extLst>
        </xdr:cNvPr>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28E562B-B0C9-4F61-B6ED-A70D6BB3E9A6}"/>
            </a:ext>
          </a:extLst>
        </xdr:cNvPr>
        <xdr:cNvCxnSpPr/>
      </xdr:nvCxnSpPr>
      <xdr:spPr>
        <a:xfrm>
          <a:off x="11207750" y="571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99946644-C2F7-4DE7-A6EF-348ED4D6349F}"/>
            </a:ext>
          </a:extLst>
        </xdr:cNvPr>
        <xdr:cNvSpPr txBox="1"/>
      </xdr:nvSpPr>
      <xdr:spPr>
        <a:xfrm>
          <a:off x="108427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BF0B2BD-18BF-4AAF-90BB-B4760C4548D5}"/>
            </a:ext>
          </a:extLst>
        </xdr:cNvPr>
        <xdr:cNvCxnSpPr/>
      </xdr:nvCxnSpPr>
      <xdr:spPr>
        <a:xfrm>
          <a:off x="11207750" y="533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ED9022CE-0F80-46BC-8BE2-E0E7D55C0804}"/>
            </a:ext>
          </a:extLst>
        </xdr:cNvPr>
        <xdr:cNvSpPr txBox="1"/>
      </xdr:nvSpPr>
      <xdr:spPr>
        <a:xfrm>
          <a:off x="10906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34E48538-879A-41CD-93A2-30140135797E}"/>
            </a:ext>
          </a:extLst>
        </xdr:cNvPr>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E3AB781-0C61-4604-B660-64C07AEC4645}"/>
            </a:ext>
          </a:extLst>
        </xdr:cNvPr>
        <xdr:cNvCxnSpPr/>
      </xdr:nvCxnSpPr>
      <xdr:spPr>
        <a:xfrm flipV="1">
          <a:off x="1469961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8D9235A8-3EF0-42A0-8392-DF659006B593}"/>
            </a:ext>
          </a:extLst>
        </xdr:cNvPr>
        <xdr:cNvSpPr txBox="1"/>
      </xdr:nvSpPr>
      <xdr:spPr>
        <a:xfrm>
          <a:off x="1473835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921F71E6-8C23-4DE2-9D6C-DC1B55F9AC85}"/>
            </a:ext>
          </a:extLst>
        </xdr:cNvPr>
        <xdr:cNvCxnSpPr/>
      </xdr:nvCxnSpPr>
      <xdr:spPr>
        <a:xfrm>
          <a:off x="14611350" y="7237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7A902CC0-047D-44C3-8834-3518B14D48BC}"/>
            </a:ext>
          </a:extLst>
        </xdr:cNvPr>
        <xdr:cNvSpPr txBox="1"/>
      </xdr:nvSpPr>
      <xdr:spPr>
        <a:xfrm>
          <a:off x="1473835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730EC0E5-3686-4A6D-9B0E-DB80FA4B361C}"/>
            </a:ext>
          </a:extLst>
        </xdr:cNvPr>
        <xdr:cNvCxnSpPr/>
      </xdr:nvCxnSpPr>
      <xdr:spPr>
        <a:xfrm>
          <a:off x="1461135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C9C27894-02C5-41F2-B186-D2766F050F9C}"/>
            </a:ext>
          </a:extLst>
        </xdr:cNvPr>
        <xdr:cNvSpPr txBox="1"/>
      </xdr:nvSpPr>
      <xdr:spPr>
        <a:xfrm>
          <a:off x="1473835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0B84B805-9C19-4AD1-B77D-B2DA234E1236}"/>
            </a:ext>
          </a:extLst>
        </xdr:cNvPr>
        <xdr:cNvSpPr/>
      </xdr:nvSpPr>
      <xdr:spPr>
        <a:xfrm>
          <a:off x="14649450" y="64604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E3F6FDDB-BCF8-4EE5-8875-0688FE21BCA5}"/>
            </a:ext>
          </a:extLst>
        </xdr:cNvPr>
        <xdr:cNvSpPr/>
      </xdr:nvSpPr>
      <xdr:spPr>
        <a:xfrm>
          <a:off x="1388745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25" name="フローチャート: 判断 424">
          <a:extLst>
            <a:ext uri="{FF2B5EF4-FFF2-40B4-BE49-F238E27FC236}">
              <a16:creationId xmlns:a16="http://schemas.microsoft.com/office/drawing/2014/main" id="{CFFB8BAA-BE07-476C-91CA-01151BA4BD24}"/>
            </a:ext>
          </a:extLst>
        </xdr:cNvPr>
        <xdr:cNvSpPr/>
      </xdr:nvSpPr>
      <xdr:spPr>
        <a:xfrm>
          <a:off x="13093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B2AB57B1-28B3-43B6-B4AC-2B77D7BA9BC6}"/>
            </a:ext>
          </a:extLst>
        </xdr:cNvPr>
        <xdr:cNvSpPr/>
      </xdr:nvSpPr>
      <xdr:spPr>
        <a:xfrm>
          <a:off x="12299950" y="6407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7" name="フローチャート: 判断 426">
          <a:extLst>
            <a:ext uri="{FF2B5EF4-FFF2-40B4-BE49-F238E27FC236}">
              <a16:creationId xmlns:a16="http://schemas.microsoft.com/office/drawing/2014/main" id="{754D4292-7880-4223-832B-4FFEC3CB3D0D}"/>
            </a:ext>
          </a:extLst>
        </xdr:cNvPr>
        <xdr:cNvSpPr/>
      </xdr:nvSpPr>
      <xdr:spPr>
        <a:xfrm>
          <a:off x="1148715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61623D5-CB41-4426-813E-3A0BABD03A9D}"/>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1150F27-4E84-4740-BA87-B1CC65447911}"/>
            </a:ext>
          </a:extLst>
        </xdr:cNvPr>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594F55D-3155-45A4-B74E-93C014DB25C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A0CBE10-0E4C-4E89-BB40-C157939D13D3}"/>
            </a:ext>
          </a:extLst>
        </xdr:cNvPr>
        <xdr:cNvSpPr txBox="1"/>
      </xdr:nvSpPr>
      <xdr:spPr>
        <a:xfrm>
          <a:off x="12169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9496C3F-CCAF-444D-8DAB-EE36A4E5F0F5}"/>
            </a:ext>
          </a:extLst>
        </xdr:cNvPr>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433" name="楕円 432">
          <a:extLst>
            <a:ext uri="{FF2B5EF4-FFF2-40B4-BE49-F238E27FC236}">
              <a16:creationId xmlns:a16="http://schemas.microsoft.com/office/drawing/2014/main" id="{45A8C735-7556-46E3-BB7C-C81A63906409}"/>
            </a:ext>
          </a:extLst>
        </xdr:cNvPr>
        <xdr:cNvSpPr/>
      </xdr:nvSpPr>
      <xdr:spPr>
        <a:xfrm>
          <a:off x="14649450" y="68395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131462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8DE4A2E9-32EC-4EA7-B1CE-60C00B78522D}"/>
            </a:ext>
          </a:extLst>
        </xdr:cNvPr>
        <xdr:cNvSpPr txBox="1"/>
      </xdr:nvSpPr>
      <xdr:spPr>
        <a:xfrm>
          <a:off x="1473835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435" name="楕円 434">
          <a:extLst>
            <a:ext uri="{FF2B5EF4-FFF2-40B4-BE49-F238E27FC236}">
              <a16:creationId xmlns:a16="http://schemas.microsoft.com/office/drawing/2014/main" id="{5D03172A-0145-43A7-9E38-732361C4F134}"/>
            </a:ext>
          </a:extLst>
        </xdr:cNvPr>
        <xdr:cNvSpPr/>
      </xdr:nvSpPr>
      <xdr:spPr>
        <a:xfrm>
          <a:off x="1388745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32385</xdr:rowOff>
    </xdr:to>
    <xdr:cxnSp macro="">
      <xdr:nvCxnSpPr>
        <xdr:cNvPr id="436" name="直線コネクタ 435">
          <a:extLst>
            <a:ext uri="{FF2B5EF4-FFF2-40B4-BE49-F238E27FC236}">
              <a16:creationId xmlns:a16="http://schemas.microsoft.com/office/drawing/2014/main" id="{456B4CC7-D168-4DF9-9456-0FADD9C72785}"/>
            </a:ext>
          </a:extLst>
        </xdr:cNvPr>
        <xdr:cNvCxnSpPr/>
      </xdr:nvCxnSpPr>
      <xdr:spPr>
        <a:xfrm>
          <a:off x="13938250" y="6880860"/>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437" name="楕円 436">
          <a:extLst>
            <a:ext uri="{FF2B5EF4-FFF2-40B4-BE49-F238E27FC236}">
              <a16:creationId xmlns:a16="http://schemas.microsoft.com/office/drawing/2014/main" id="{C9E5CC34-6D8B-4DB1-A61E-D9B1966B8299}"/>
            </a:ext>
          </a:extLst>
        </xdr:cNvPr>
        <xdr:cNvSpPr/>
      </xdr:nvSpPr>
      <xdr:spPr>
        <a:xfrm>
          <a:off x="13093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22860</xdr:rowOff>
    </xdr:to>
    <xdr:cxnSp macro="">
      <xdr:nvCxnSpPr>
        <xdr:cNvPr id="438" name="直線コネクタ 437">
          <a:extLst>
            <a:ext uri="{FF2B5EF4-FFF2-40B4-BE49-F238E27FC236}">
              <a16:creationId xmlns:a16="http://schemas.microsoft.com/office/drawing/2014/main" id="{759758BD-A758-487F-AE5A-0DCB6446D874}"/>
            </a:ext>
          </a:extLst>
        </xdr:cNvPr>
        <xdr:cNvCxnSpPr/>
      </xdr:nvCxnSpPr>
      <xdr:spPr>
        <a:xfrm>
          <a:off x="13144500" y="6867525"/>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95885</xdr:rowOff>
    </xdr:from>
    <xdr:to>
      <xdr:col>72</xdr:col>
      <xdr:colOff>38100</xdr:colOff>
      <xdr:row>40</xdr:row>
      <xdr:rowOff>26035</xdr:rowOff>
    </xdr:to>
    <xdr:sp macro="" textlink="">
      <xdr:nvSpPr>
        <xdr:cNvPr id="439" name="楕円 438">
          <a:extLst>
            <a:ext uri="{FF2B5EF4-FFF2-40B4-BE49-F238E27FC236}">
              <a16:creationId xmlns:a16="http://schemas.microsoft.com/office/drawing/2014/main" id="{80766253-01E7-4FBB-96A7-F3ED585B1914}"/>
            </a:ext>
          </a:extLst>
        </xdr:cNvPr>
        <xdr:cNvSpPr/>
      </xdr:nvSpPr>
      <xdr:spPr>
        <a:xfrm>
          <a:off x="12299950" y="6782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146685</xdr:rowOff>
    </xdr:from>
    <xdr:to>
      <xdr:col>76</xdr:col>
      <xdr:colOff>114300</xdr:colOff>
      <xdr:row>40</xdr:row>
      <xdr:rowOff>9525</xdr:rowOff>
    </xdr:to>
    <xdr:cxnSp macro="">
      <xdr:nvCxnSpPr>
        <xdr:cNvPr id="440" name="直線コネクタ 439">
          <a:extLst>
            <a:ext uri="{FF2B5EF4-FFF2-40B4-BE49-F238E27FC236}">
              <a16:creationId xmlns:a16="http://schemas.microsoft.com/office/drawing/2014/main" id="{437EF77F-6531-4CE8-B7F1-10986AAFB397}"/>
            </a:ext>
          </a:extLst>
        </xdr:cNvPr>
        <xdr:cNvCxnSpPr/>
      </xdr:nvCxnSpPr>
      <xdr:spPr>
        <a:xfrm>
          <a:off x="12341225" y="6833235"/>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99695</xdr:rowOff>
    </xdr:from>
    <xdr:to>
      <xdr:col>67</xdr:col>
      <xdr:colOff>101600</xdr:colOff>
      <xdr:row>40</xdr:row>
      <xdr:rowOff>29845</xdr:rowOff>
    </xdr:to>
    <xdr:sp macro="" textlink="">
      <xdr:nvSpPr>
        <xdr:cNvPr id="441" name="楕円 440">
          <a:extLst>
            <a:ext uri="{FF2B5EF4-FFF2-40B4-BE49-F238E27FC236}">
              <a16:creationId xmlns:a16="http://schemas.microsoft.com/office/drawing/2014/main" id="{6A974D7D-A80E-491D-A01E-0C2B06C37941}"/>
            </a:ext>
          </a:extLst>
        </xdr:cNvPr>
        <xdr:cNvSpPr/>
      </xdr:nvSpPr>
      <xdr:spPr>
        <a:xfrm>
          <a:off x="1148715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146685</xdr:rowOff>
    </xdr:from>
    <xdr:to>
      <xdr:col>71</xdr:col>
      <xdr:colOff>177800</xdr:colOff>
      <xdr:row>39</xdr:row>
      <xdr:rowOff>150495</xdr:rowOff>
    </xdr:to>
    <xdr:cxnSp macro="">
      <xdr:nvCxnSpPr>
        <xdr:cNvPr id="442" name="直線コネクタ 441">
          <a:extLst>
            <a:ext uri="{FF2B5EF4-FFF2-40B4-BE49-F238E27FC236}">
              <a16:creationId xmlns:a16="http://schemas.microsoft.com/office/drawing/2014/main" id="{7DD013C5-4547-404B-B606-206CB7367D9F}"/>
            </a:ext>
          </a:extLst>
        </xdr:cNvPr>
        <xdr:cNvCxnSpPr/>
      </xdr:nvCxnSpPr>
      <xdr:spPr>
        <a:xfrm flipV="1">
          <a:off x="11537950" y="6833235"/>
          <a:ext cx="8032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54AD26A7-15CC-4542-B3D0-6748294F4B3D}"/>
            </a:ext>
          </a:extLst>
        </xdr:cNvPr>
        <xdr:cNvSpPr txBox="1"/>
      </xdr:nvSpPr>
      <xdr:spPr>
        <a:xfrm>
          <a:off x="1374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1773617E-009D-4C98-B6FA-BCBD98EBEE74}"/>
            </a:ext>
          </a:extLst>
        </xdr:cNvPr>
        <xdr:cNvSpPr txBox="1"/>
      </xdr:nvSpPr>
      <xdr:spPr>
        <a:xfrm>
          <a:off x="1296099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A91BB0F2-C8F7-44C4-8B5B-7F90C7F1BCBE}"/>
            </a:ext>
          </a:extLst>
        </xdr:cNvPr>
        <xdr:cNvSpPr txBox="1"/>
      </xdr:nvSpPr>
      <xdr:spPr>
        <a:xfrm>
          <a:off x="121672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BBB7A37A-FF4C-4132-915E-962014ECD085}"/>
            </a:ext>
          </a:extLst>
        </xdr:cNvPr>
        <xdr:cNvSpPr txBox="1"/>
      </xdr:nvSpPr>
      <xdr:spPr>
        <a:xfrm>
          <a:off x="113544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89F9808-34A5-45AC-82C1-144EB2EE4D67}"/>
            </a:ext>
          </a:extLst>
        </xdr:cNvPr>
        <xdr:cNvSpPr txBox="1"/>
      </xdr:nvSpPr>
      <xdr:spPr>
        <a:xfrm>
          <a:off x="13742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9F984F2A-6871-45BE-980E-7AC5C02622E7}"/>
            </a:ext>
          </a:extLst>
        </xdr:cNvPr>
        <xdr:cNvSpPr txBox="1"/>
      </xdr:nvSpPr>
      <xdr:spPr>
        <a:xfrm>
          <a:off x="1296099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17162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4769902D-51CF-4CD6-B046-22AC1A3A10BD}"/>
            </a:ext>
          </a:extLst>
        </xdr:cNvPr>
        <xdr:cNvSpPr txBox="1"/>
      </xdr:nvSpPr>
      <xdr:spPr>
        <a:xfrm>
          <a:off x="121672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20972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BFAEF720-4B3C-4518-9D29-6A04D3A8F8F8}"/>
            </a:ext>
          </a:extLst>
        </xdr:cNvPr>
        <xdr:cNvSpPr txBox="1"/>
      </xdr:nvSpPr>
      <xdr:spPr>
        <a:xfrm>
          <a:off x="113544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2AC96B4-AD3F-4A60-906C-47000352319E}"/>
            </a:ext>
          </a:extLst>
        </xdr:cNvPr>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6D477B7-903C-4ADE-AD4C-13C38FEC2ED7}"/>
            </a:ext>
          </a:extLst>
        </xdr:cNvPr>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DFE3CCA-A264-4CF4-A5AC-F3DA96F70288}"/>
            </a:ext>
          </a:extLst>
        </xdr:cNvPr>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3E43266-A201-4747-8FD6-0CB9971B2EA4}"/>
            </a:ext>
          </a:extLst>
        </xdr:cNvPr>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462490A-D358-4998-8741-80ACDED1E2F3}"/>
            </a:ext>
          </a:extLst>
        </xdr:cNvPr>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7CF8EA4-A5C4-40BC-8567-755C4F1AF4E8}"/>
            </a:ext>
          </a:extLst>
        </xdr:cNvPr>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4503A7A-B400-48C6-885D-C0984CA31617}"/>
            </a:ext>
          </a:extLst>
        </xdr:cNvPr>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AFB0464-0158-4E70-ADEB-EFE9049838FD}"/>
            </a:ext>
          </a:extLst>
        </xdr:cNvPr>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79E7DC4-B366-4303-BDD5-24C9C2AC572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7139C86-A389-46EF-9A7C-977501D3F73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51F4B52F-FC1F-4B04-862E-F13039785EE4}"/>
            </a:ext>
          </a:extLst>
        </xdr:cNvPr>
        <xdr:cNvCxnSpPr/>
      </xdr:nvCxnSpPr>
      <xdr:spPr>
        <a:xfrm>
          <a:off x="164592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F4311952-4C43-4178-8859-99CB3B52DE58}"/>
            </a:ext>
          </a:extLst>
        </xdr:cNvPr>
        <xdr:cNvSpPr txBox="1"/>
      </xdr:nvSpPr>
      <xdr:spPr>
        <a:xfrm>
          <a:off x="162485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C064CC43-CB87-4E12-9A42-4F51CBBCF035}"/>
            </a:ext>
          </a:extLst>
        </xdr:cNvPr>
        <xdr:cNvCxnSpPr/>
      </xdr:nvCxnSpPr>
      <xdr:spPr>
        <a:xfrm>
          <a:off x="164592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FFA26A80-7DD2-43B0-B40A-554E921B2BFC}"/>
            </a:ext>
          </a:extLst>
        </xdr:cNvPr>
        <xdr:cNvSpPr txBox="1"/>
      </xdr:nvSpPr>
      <xdr:spPr>
        <a:xfrm>
          <a:off x="159399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FCE32BDC-B43A-464A-A6BF-AD4F38D328E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B521111C-C441-4372-AC34-013C2D0BA88D}"/>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C4432E09-EB96-4D61-AC51-0B518E5A39F5}"/>
            </a:ext>
          </a:extLst>
        </xdr:cNvPr>
        <xdr:cNvCxnSpPr/>
      </xdr:nvCxnSpPr>
      <xdr:spPr>
        <a:xfrm>
          <a:off x="164592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81C2B30A-2A7F-44AB-9EAE-E38F7E4E942A}"/>
            </a:ext>
          </a:extLst>
        </xdr:cNvPr>
        <xdr:cNvSpPr txBox="1"/>
      </xdr:nvSpPr>
      <xdr:spPr>
        <a:xfrm>
          <a:off x="159399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A5854A3-21CD-4F5B-A8DC-CED2676B25BD}"/>
            </a:ext>
          </a:extLst>
        </xdr:cNvPr>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D0DB3CEC-19CB-4C42-8A50-3BE445C0D2E0}"/>
            </a:ext>
          </a:extLst>
        </xdr:cNvPr>
        <xdr:cNvSpPr txBox="1"/>
      </xdr:nvSpPr>
      <xdr:spPr>
        <a:xfrm>
          <a:off x="159399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8C429CF-355A-4A6D-B7CF-2A9939A7CD65}"/>
            </a:ext>
          </a:extLst>
        </xdr:cNvPr>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A0A4DA00-1345-49BA-A0DA-2D0958E8440E}"/>
            </a:ext>
          </a:extLst>
        </xdr:cNvPr>
        <xdr:cNvCxnSpPr/>
      </xdr:nvCxnSpPr>
      <xdr:spPr>
        <a:xfrm flipV="1">
          <a:off x="199510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CFB03D9A-A8C7-4508-B750-9852A42AF805}"/>
            </a:ext>
          </a:extLst>
        </xdr:cNvPr>
        <xdr:cNvSpPr txBox="1"/>
      </xdr:nvSpPr>
      <xdr:spPr>
        <a:xfrm>
          <a:off x="199898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D0FFFBAE-7BD6-4EEE-B020-05CAF53437B4}"/>
            </a:ext>
          </a:extLst>
        </xdr:cNvPr>
        <xdr:cNvCxnSpPr/>
      </xdr:nvCxnSpPr>
      <xdr:spPr>
        <a:xfrm>
          <a:off x="19881850" y="7150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D337FC19-17B4-4445-B97A-0FC1157C2B0D}"/>
            </a:ext>
          </a:extLst>
        </xdr:cNvPr>
        <xdr:cNvSpPr txBox="1"/>
      </xdr:nvSpPr>
      <xdr:spPr>
        <a:xfrm>
          <a:off x="199898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87363A9D-604F-4E31-8823-2A063D15ECF1}"/>
            </a:ext>
          </a:extLst>
        </xdr:cNvPr>
        <xdr:cNvCxnSpPr/>
      </xdr:nvCxnSpPr>
      <xdr:spPr>
        <a:xfrm>
          <a:off x="19881850" y="5850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407ED49C-E7D1-4017-8A6A-A09648369C39}"/>
            </a:ext>
          </a:extLst>
        </xdr:cNvPr>
        <xdr:cNvSpPr txBox="1"/>
      </xdr:nvSpPr>
      <xdr:spPr>
        <a:xfrm>
          <a:off x="199898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AD56D0D5-FE90-46B9-870E-932788745874}"/>
            </a:ext>
          </a:extLst>
        </xdr:cNvPr>
        <xdr:cNvSpPr/>
      </xdr:nvSpPr>
      <xdr:spPr>
        <a:xfrm>
          <a:off x="199009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F925085A-2A37-4568-B639-40A699348633}"/>
            </a:ext>
          </a:extLst>
        </xdr:cNvPr>
        <xdr:cNvSpPr/>
      </xdr:nvSpPr>
      <xdr:spPr>
        <a:xfrm>
          <a:off x="19157950" y="6633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92110</xdr:rowOff>
    </xdr:from>
    <xdr:to>
      <xdr:col>107</xdr:col>
      <xdr:colOff>101600</xdr:colOff>
      <xdr:row>40</xdr:row>
      <xdr:rowOff>22260</xdr:rowOff>
    </xdr:to>
    <xdr:sp macro="" textlink="">
      <xdr:nvSpPr>
        <xdr:cNvPr id="480" name="フローチャート: 判断 479">
          <a:extLst>
            <a:ext uri="{FF2B5EF4-FFF2-40B4-BE49-F238E27FC236}">
              <a16:creationId xmlns:a16="http://schemas.microsoft.com/office/drawing/2014/main" id="{386ADFC9-B3DF-4D2C-B72F-808C8427574F}"/>
            </a:ext>
          </a:extLst>
        </xdr:cNvPr>
        <xdr:cNvSpPr/>
      </xdr:nvSpPr>
      <xdr:spPr>
        <a:xfrm>
          <a:off x="18345150" y="6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92412</xdr:rowOff>
    </xdr:from>
    <xdr:to>
      <xdr:col>102</xdr:col>
      <xdr:colOff>165100</xdr:colOff>
      <xdr:row>40</xdr:row>
      <xdr:rowOff>22562</xdr:rowOff>
    </xdr:to>
    <xdr:sp macro="" textlink="">
      <xdr:nvSpPr>
        <xdr:cNvPr id="481" name="フローチャート: 判断 480">
          <a:extLst>
            <a:ext uri="{FF2B5EF4-FFF2-40B4-BE49-F238E27FC236}">
              <a16:creationId xmlns:a16="http://schemas.microsoft.com/office/drawing/2014/main" id="{8A55A381-6588-457E-AF14-9335BFEE195C}"/>
            </a:ext>
          </a:extLst>
        </xdr:cNvPr>
        <xdr:cNvSpPr/>
      </xdr:nvSpPr>
      <xdr:spPr>
        <a:xfrm>
          <a:off x="17551400" y="67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106590</xdr:rowOff>
    </xdr:from>
    <xdr:to>
      <xdr:col>98</xdr:col>
      <xdr:colOff>38100</xdr:colOff>
      <xdr:row>40</xdr:row>
      <xdr:rowOff>36740</xdr:rowOff>
    </xdr:to>
    <xdr:sp macro="" textlink="">
      <xdr:nvSpPr>
        <xdr:cNvPr id="482" name="フローチャート: 判断 481">
          <a:extLst>
            <a:ext uri="{FF2B5EF4-FFF2-40B4-BE49-F238E27FC236}">
              <a16:creationId xmlns:a16="http://schemas.microsoft.com/office/drawing/2014/main" id="{3A85D75C-39E6-418B-ADC0-C3F0E2FE8B08}"/>
            </a:ext>
          </a:extLst>
        </xdr:cNvPr>
        <xdr:cNvSpPr/>
      </xdr:nvSpPr>
      <xdr:spPr>
        <a:xfrm>
          <a:off x="16757650" y="6793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C52F9CB-D116-4E7C-A4C8-80E81FF94D2E}"/>
            </a:ext>
          </a:extLst>
        </xdr:cNvPr>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7B9EDBA-86BC-49AE-B29D-FE01D0D60FE3}"/>
            </a:ext>
          </a:extLst>
        </xdr:cNvPr>
        <xdr:cNvSpPr txBox="1"/>
      </xdr:nvSpPr>
      <xdr:spPr>
        <a:xfrm>
          <a:off x="1902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B08D9C2-7DB9-46A9-9780-CADAFDECFF0D}"/>
            </a:ext>
          </a:extLst>
        </xdr:cNvPr>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5AA4766-CC57-4A88-9892-DC861578E99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E5A9AFC-8B80-47B8-A39A-42C3CC8098B8}"/>
            </a:ext>
          </a:extLst>
        </xdr:cNvPr>
        <xdr:cNvSpPr txBox="1"/>
      </xdr:nvSpPr>
      <xdr:spPr>
        <a:xfrm>
          <a:off x="166274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28038</xdr:rowOff>
    </xdr:from>
    <xdr:to>
      <xdr:col>116</xdr:col>
      <xdr:colOff>114300</xdr:colOff>
      <xdr:row>37</xdr:row>
      <xdr:rowOff>129638</xdr:rowOff>
    </xdr:to>
    <xdr:sp macro="" textlink="">
      <xdr:nvSpPr>
        <xdr:cNvPr id="488" name="楕円 487">
          <a:extLst>
            <a:ext uri="{FF2B5EF4-FFF2-40B4-BE49-F238E27FC236}">
              <a16:creationId xmlns:a16="http://schemas.microsoft.com/office/drawing/2014/main" id="{F9849C6B-E092-4F16-82B9-9F7CA8282B19}"/>
            </a:ext>
          </a:extLst>
        </xdr:cNvPr>
        <xdr:cNvSpPr/>
      </xdr:nvSpPr>
      <xdr:spPr>
        <a:xfrm>
          <a:off x="19900900" y="63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50915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43D2CED-8EF3-4CDF-9920-16921EBDBF4F}"/>
            </a:ext>
          </a:extLst>
        </xdr:cNvPr>
        <xdr:cNvSpPr txBox="1"/>
      </xdr:nvSpPr>
      <xdr:spPr>
        <a:xfrm>
          <a:off x="19989800" y="62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25569</xdr:rowOff>
    </xdr:from>
    <xdr:to>
      <xdr:col>112</xdr:col>
      <xdr:colOff>38100</xdr:colOff>
      <xdr:row>37</xdr:row>
      <xdr:rowOff>127169</xdr:rowOff>
    </xdr:to>
    <xdr:sp macro="" textlink="">
      <xdr:nvSpPr>
        <xdr:cNvPr id="490" name="楕円 489">
          <a:extLst>
            <a:ext uri="{FF2B5EF4-FFF2-40B4-BE49-F238E27FC236}">
              <a16:creationId xmlns:a16="http://schemas.microsoft.com/office/drawing/2014/main" id="{6EFE91A4-54DA-4336-A9C9-9555480AFD68}"/>
            </a:ext>
          </a:extLst>
        </xdr:cNvPr>
        <xdr:cNvSpPr/>
      </xdr:nvSpPr>
      <xdr:spPr>
        <a:xfrm>
          <a:off x="19157950" y="63692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76369</xdr:rowOff>
    </xdr:from>
    <xdr:to>
      <xdr:col>116</xdr:col>
      <xdr:colOff>63500</xdr:colOff>
      <xdr:row>37</xdr:row>
      <xdr:rowOff>78838</xdr:rowOff>
    </xdr:to>
    <xdr:cxnSp macro="">
      <xdr:nvCxnSpPr>
        <xdr:cNvPr id="491" name="直線コネクタ 490">
          <a:extLst>
            <a:ext uri="{FF2B5EF4-FFF2-40B4-BE49-F238E27FC236}">
              <a16:creationId xmlns:a16="http://schemas.microsoft.com/office/drawing/2014/main" id="{6DA92EB1-4BE1-465C-BF94-33E46778BAEF}"/>
            </a:ext>
          </a:extLst>
        </xdr:cNvPr>
        <xdr:cNvCxnSpPr/>
      </xdr:nvCxnSpPr>
      <xdr:spPr>
        <a:xfrm>
          <a:off x="19199225" y="6420019"/>
          <a:ext cx="752475"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42815</xdr:rowOff>
    </xdr:from>
    <xdr:to>
      <xdr:col>107</xdr:col>
      <xdr:colOff>101600</xdr:colOff>
      <xdr:row>37</xdr:row>
      <xdr:rowOff>144415</xdr:rowOff>
    </xdr:to>
    <xdr:sp macro="" textlink="">
      <xdr:nvSpPr>
        <xdr:cNvPr id="492" name="楕円 491">
          <a:extLst>
            <a:ext uri="{FF2B5EF4-FFF2-40B4-BE49-F238E27FC236}">
              <a16:creationId xmlns:a16="http://schemas.microsoft.com/office/drawing/2014/main" id="{C064148C-CAD5-441A-B5B8-9CBA6D5D00B5}"/>
            </a:ext>
          </a:extLst>
        </xdr:cNvPr>
        <xdr:cNvSpPr/>
      </xdr:nvSpPr>
      <xdr:spPr>
        <a:xfrm>
          <a:off x="18345150" y="63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76369</xdr:rowOff>
    </xdr:from>
    <xdr:to>
      <xdr:col>111</xdr:col>
      <xdr:colOff>177800</xdr:colOff>
      <xdr:row>37</xdr:row>
      <xdr:rowOff>93615</xdr:rowOff>
    </xdr:to>
    <xdr:cxnSp macro="">
      <xdr:nvCxnSpPr>
        <xdr:cNvPr id="493" name="直線コネクタ 492">
          <a:extLst>
            <a:ext uri="{FF2B5EF4-FFF2-40B4-BE49-F238E27FC236}">
              <a16:creationId xmlns:a16="http://schemas.microsoft.com/office/drawing/2014/main" id="{1C047B5E-D9EF-473C-B8AB-141FF4E95705}"/>
            </a:ext>
          </a:extLst>
        </xdr:cNvPr>
        <xdr:cNvCxnSpPr/>
      </xdr:nvCxnSpPr>
      <xdr:spPr>
        <a:xfrm flipV="1">
          <a:off x="18395950" y="6420019"/>
          <a:ext cx="803275"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50967</xdr:rowOff>
    </xdr:from>
    <xdr:to>
      <xdr:col>102</xdr:col>
      <xdr:colOff>165100</xdr:colOff>
      <xdr:row>37</xdr:row>
      <xdr:rowOff>152567</xdr:rowOff>
    </xdr:to>
    <xdr:sp macro="" textlink="">
      <xdr:nvSpPr>
        <xdr:cNvPr id="494" name="楕円 493">
          <a:extLst>
            <a:ext uri="{FF2B5EF4-FFF2-40B4-BE49-F238E27FC236}">
              <a16:creationId xmlns:a16="http://schemas.microsoft.com/office/drawing/2014/main" id="{FB226D3E-2A4A-459E-8592-467302FB8B62}"/>
            </a:ext>
          </a:extLst>
        </xdr:cNvPr>
        <xdr:cNvSpPr/>
      </xdr:nvSpPr>
      <xdr:spPr>
        <a:xfrm>
          <a:off x="17551400" y="639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93615</xdr:rowOff>
    </xdr:from>
    <xdr:to>
      <xdr:col>107</xdr:col>
      <xdr:colOff>50800</xdr:colOff>
      <xdr:row>37</xdr:row>
      <xdr:rowOff>101767</xdr:rowOff>
    </xdr:to>
    <xdr:cxnSp macro="">
      <xdr:nvCxnSpPr>
        <xdr:cNvPr id="495" name="直線コネクタ 494">
          <a:extLst>
            <a:ext uri="{FF2B5EF4-FFF2-40B4-BE49-F238E27FC236}">
              <a16:creationId xmlns:a16="http://schemas.microsoft.com/office/drawing/2014/main" id="{F4ACD37C-33DD-4E83-84F7-C0809A79FC03}"/>
            </a:ext>
          </a:extLst>
        </xdr:cNvPr>
        <xdr:cNvCxnSpPr/>
      </xdr:nvCxnSpPr>
      <xdr:spPr>
        <a:xfrm flipV="1">
          <a:off x="17602200" y="6437265"/>
          <a:ext cx="79375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68990</xdr:rowOff>
    </xdr:from>
    <xdr:to>
      <xdr:col>98</xdr:col>
      <xdr:colOff>38100</xdr:colOff>
      <xdr:row>37</xdr:row>
      <xdr:rowOff>170590</xdr:rowOff>
    </xdr:to>
    <xdr:sp macro="" textlink="">
      <xdr:nvSpPr>
        <xdr:cNvPr id="496" name="楕円 495">
          <a:extLst>
            <a:ext uri="{FF2B5EF4-FFF2-40B4-BE49-F238E27FC236}">
              <a16:creationId xmlns:a16="http://schemas.microsoft.com/office/drawing/2014/main" id="{AA97BF80-5B7A-46C1-8CFA-52FD164F325B}"/>
            </a:ext>
          </a:extLst>
        </xdr:cNvPr>
        <xdr:cNvSpPr/>
      </xdr:nvSpPr>
      <xdr:spPr>
        <a:xfrm>
          <a:off x="16757650" y="6412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101767</xdr:rowOff>
    </xdr:from>
    <xdr:to>
      <xdr:col>102</xdr:col>
      <xdr:colOff>114300</xdr:colOff>
      <xdr:row>37</xdr:row>
      <xdr:rowOff>119790</xdr:rowOff>
    </xdr:to>
    <xdr:cxnSp macro="">
      <xdr:nvCxnSpPr>
        <xdr:cNvPr id="497" name="直線コネクタ 496">
          <a:extLst>
            <a:ext uri="{FF2B5EF4-FFF2-40B4-BE49-F238E27FC236}">
              <a16:creationId xmlns:a16="http://schemas.microsoft.com/office/drawing/2014/main" id="{E4097FE4-6536-431F-8ADC-9CE0165A7CC5}"/>
            </a:ext>
          </a:extLst>
        </xdr:cNvPr>
        <xdr:cNvCxnSpPr/>
      </xdr:nvCxnSpPr>
      <xdr:spPr>
        <a:xfrm flipV="1">
          <a:off x="16798925" y="6445417"/>
          <a:ext cx="803275"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DB6C0FF0-A0DD-4EBA-B384-520BE8AC9D84}"/>
            </a:ext>
          </a:extLst>
        </xdr:cNvPr>
        <xdr:cNvSpPr txBox="1"/>
      </xdr:nvSpPr>
      <xdr:spPr>
        <a:xfrm>
          <a:off x="189155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13387</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E07BC60A-F308-4C37-9DD6-941B0E0A0702}"/>
            </a:ext>
          </a:extLst>
        </xdr:cNvPr>
        <xdr:cNvSpPr txBox="1"/>
      </xdr:nvSpPr>
      <xdr:spPr>
        <a:xfrm>
          <a:off x="18166861" y="6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13689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89EFCA7B-B358-4288-863B-E1542CF55B5D}"/>
            </a:ext>
          </a:extLst>
        </xdr:cNvPr>
        <xdr:cNvSpPr txBox="1"/>
      </xdr:nvSpPr>
      <xdr:spPr>
        <a:xfrm>
          <a:off x="17354061" y="68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27867</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2EDE4A18-74F0-4922-B0EB-BE0C9415FFF4}"/>
            </a:ext>
          </a:extLst>
        </xdr:cNvPr>
        <xdr:cNvSpPr txBox="1"/>
      </xdr:nvSpPr>
      <xdr:spPr>
        <a:xfrm>
          <a:off x="16560311" y="68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143696</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8B55EC50-DDC7-4174-96F5-04FD46DD386B}"/>
            </a:ext>
          </a:extLst>
        </xdr:cNvPr>
        <xdr:cNvSpPr txBox="1"/>
      </xdr:nvSpPr>
      <xdr:spPr>
        <a:xfrm>
          <a:off x="18915595" y="61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160942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3C6363D4-F4CA-48A6-A8AC-3D7933A12C77}"/>
            </a:ext>
          </a:extLst>
        </xdr:cNvPr>
        <xdr:cNvSpPr txBox="1"/>
      </xdr:nvSpPr>
      <xdr:spPr>
        <a:xfrm>
          <a:off x="18134545" y="61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169094</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B49C0796-71C1-495F-8FD7-A3219B61F9BD}"/>
            </a:ext>
          </a:extLst>
        </xdr:cNvPr>
        <xdr:cNvSpPr txBox="1"/>
      </xdr:nvSpPr>
      <xdr:spPr>
        <a:xfrm>
          <a:off x="17321745" y="616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15667</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5CA1B52B-8265-44CD-86C5-26C847942654}"/>
            </a:ext>
          </a:extLst>
        </xdr:cNvPr>
        <xdr:cNvSpPr txBox="1"/>
      </xdr:nvSpPr>
      <xdr:spPr>
        <a:xfrm>
          <a:off x="16527995" y="61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1AE25B8-69F3-4B61-B483-C8E0993E442F}"/>
            </a:ext>
          </a:extLst>
        </xdr:cNvPr>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723E976-686D-4702-88E2-AEF1AAA998E7}"/>
            </a:ext>
          </a:extLst>
        </xdr:cNvPr>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7775A7C-4FA8-42AD-A847-2FA88FB67F28}"/>
            </a:ext>
          </a:extLst>
        </xdr:cNvPr>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844D400-4BEA-4452-8237-C0EBC2F7BEC9}"/>
            </a:ext>
          </a:extLst>
        </xdr:cNvPr>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1DE0BA6-DE48-4253-8452-34A74DD4A71A}"/>
            </a:ext>
          </a:extLst>
        </xdr:cNvPr>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559964C0-72B2-4AF9-8F08-09802462D383}"/>
            </a:ext>
          </a:extLst>
        </xdr:cNvPr>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0BACCF5-9AD4-4345-BC98-1D012A764DF9}"/>
            </a:ext>
          </a:extLst>
        </xdr:cNvPr>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347E214-C68C-4D5E-B2FB-5D74714D1A77}"/>
            </a:ext>
          </a:extLst>
        </xdr:cNvPr>
        <xdr:cNvSpPr/>
      </xdr:nvSpPr>
      <xdr:spPr>
        <a:xfrm>
          <a:off x="11207750" y="914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1544D572-D3C2-44E0-BBFB-746EF8505529}"/>
            </a:ext>
          </a:extLst>
        </xdr:cNvPr>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77E03543-5C06-42CC-B1AC-6C65F09CB638}"/>
            </a:ext>
          </a:extLst>
        </xdr:cNvPr>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2B234CA6-19EF-4A93-B505-88976EC44A3A}"/>
            </a:ext>
          </a:extLst>
        </xdr:cNvPr>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56067534-CBD0-4BEE-8438-E81283D03A4C}"/>
            </a:ext>
          </a:extLst>
        </xdr:cNvPr>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E8617A5F-5A6A-4E06-85B5-93CEE6536219}"/>
            </a:ext>
          </a:extLst>
        </xdr:cNvPr>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A4BC668C-04B7-4B8A-BB08-56C5A79AF2CA}"/>
            </a:ext>
          </a:extLst>
        </xdr:cNvPr>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6A0C06DC-E6CF-42B3-885A-586D543D928E}"/>
            </a:ext>
          </a:extLst>
        </xdr:cNvPr>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CE7C297-14CA-4119-8C11-2E26C58F4EE2}"/>
            </a:ext>
          </a:extLst>
        </xdr:cNvPr>
        <xdr:cNvSpPr/>
      </xdr:nvSpPr>
      <xdr:spPr>
        <a:xfrm>
          <a:off x="16459200" y="914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A5F1AA2E-0604-4905-9411-BA9FB0125749}"/>
            </a:ext>
          </a:extLst>
        </xdr:cNvPr>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65C1D7C4-49C1-4DB6-9B5F-A9F9A71F89D0}"/>
            </a:ext>
          </a:extLst>
        </xdr:cNvPr>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60B91D26-42BA-46BB-8EDD-02901B5B5054}"/>
            </a:ext>
          </a:extLst>
        </xdr:cNvPr>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DD47BC1-E1DD-4D80-B25D-C29FCA17C685}"/>
            </a:ext>
          </a:extLst>
        </xdr:cNvPr>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F8FFD538-0B0B-49B4-82C0-017BE85AFA22}"/>
            </a:ext>
          </a:extLst>
        </xdr:cNvPr>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563A11DD-C450-40AB-A9E4-C656A2D64C1D}"/>
            </a:ext>
          </a:extLst>
        </xdr:cNvPr>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83A3E410-21B7-4F74-8A0D-E151EEB27983}"/>
            </a:ext>
          </a:extLst>
        </xdr:cNvPr>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B77F330-9917-480E-8737-DD90E110149E}"/>
            </a:ext>
          </a:extLst>
        </xdr:cNvPr>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75BD56-7A7F-4472-A538-48A1DAA8B465}"/>
            </a:ext>
          </a:extLst>
        </xdr:cNvPr>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F8164D85-5ABD-4E5A-8094-3CC732CB797D}"/>
            </a:ext>
          </a:extLst>
        </xdr:cNvPr>
        <xdr:cNvCxnSpPr/>
      </xdr:nvCxnSpPr>
      <xdr:spPr>
        <a:xfrm>
          <a:off x="11207750" y="1524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7AC8CAC6-26B4-4C11-9D59-DEDFB1196062}"/>
            </a:ext>
          </a:extLst>
        </xdr:cNvPr>
        <xdr:cNvSpPr txBox="1"/>
      </xdr:nvSpPr>
      <xdr:spPr>
        <a:xfrm>
          <a:off x="107977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7B0897B-76D1-4892-B450-3A4C74F6494F}"/>
            </a:ext>
          </a:extLst>
        </xdr:cNvPr>
        <xdr:cNvCxnSpPr/>
      </xdr:nvCxnSpPr>
      <xdr:spPr>
        <a:xfrm>
          <a:off x="11207750" y="1485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30CF9DA-4458-49BF-A76E-515494FF542B}"/>
            </a:ext>
          </a:extLst>
        </xdr:cNvPr>
        <xdr:cNvSpPr txBox="1"/>
      </xdr:nvSpPr>
      <xdr:spPr>
        <a:xfrm>
          <a:off x="107977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F8B446E7-2232-4A5C-A49A-90D41834EA18}"/>
            </a:ext>
          </a:extLst>
        </xdr:cNvPr>
        <xdr:cNvCxnSpPr/>
      </xdr:nvCxnSpPr>
      <xdr:spPr>
        <a:xfrm>
          <a:off x="11207750" y="1447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8D19EC16-93D1-42C6-A142-EE5BDC81CD7F}"/>
            </a:ext>
          </a:extLst>
        </xdr:cNvPr>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F392605C-BBF7-4DB6-AA4F-F8CC403346C3}"/>
            </a:ext>
          </a:extLst>
        </xdr:cNvPr>
        <xdr:cNvCxnSpPr/>
      </xdr:nvCxnSpPr>
      <xdr:spPr>
        <a:xfrm>
          <a:off x="11207750" y="1409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28B9F429-9F84-404B-A439-AC4839FF55EE}"/>
            </a:ext>
          </a:extLst>
        </xdr:cNvPr>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3EB72B75-0B05-4766-BF92-D84E85EE0A6F}"/>
            </a:ext>
          </a:extLst>
        </xdr:cNvPr>
        <xdr:cNvCxnSpPr/>
      </xdr:nvCxnSpPr>
      <xdr:spPr>
        <a:xfrm>
          <a:off x="11207750" y="1371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3BF89379-65C2-4F85-A48B-F853B0D42975}"/>
            </a:ext>
          </a:extLst>
        </xdr:cNvPr>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9E0A5CE2-E2DF-41EA-933E-BB85595B0D7A}"/>
            </a:ext>
          </a:extLst>
        </xdr:cNvPr>
        <xdr:cNvCxnSpPr/>
      </xdr:nvCxnSpPr>
      <xdr:spPr>
        <a:xfrm>
          <a:off x="11207750" y="1333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22891A72-BC7E-486D-B22C-BEAA3FDFC854}"/>
            </a:ext>
          </a:extLst>
        </xdr:cNvPr>
        <xdr:cNvSpPr txBox="1"/>
      </xdr:nvSpPr>
      <xdr:spPr>
        <a:xfrm>
          <a:off x="108427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5949B40C-3102-4916-BDA6-CD33FBAC18E8}"/>
            </a:ext>
          </a:extLst>
        </xdr:cNvPr>
        <xdr:cNvCxnSpPr/>
      </xdr:nvCxnSpPr>
      <xdr:spPr>
        <a:xfrm>
          <a:off x="11207750"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02B87458-625E-4F9B-9F24-103BCB75F5B0}"/>
            </a:ext>
          </a:extLst>
        </xdr:cNvPr>
        <xdr:cNvSpPr txBox="1"/>
      </xdr:nvSpPr>
      <xdr:spPr>
        <a:xfrm>
          <a:off x="10906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2B9D7033-9056-4F10-B4BA-ACA051502282}"/>
            </a:ext>
          </a:extLst>
        </xdr:cNvPr>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546" name="直線コネクタ 545">
          <a:extLst>
            <a:ext uri="{FF2B5EF4-FFF2-40B4-BE49-F238E27FC236}">
              <a16:creationId xmlns:a16="http://schemas.microsoft.com/office/drawing/2014/main" id="{B1826C93-5C6B-49B0-83C1-A6AC466C9D2F}"/>
            </a:ext>
          </a:extLst>
        </xdr:cNvPr>
        <xdr:cNvCxnSpPr/>
      </xdr:nvCxnSpPr>
      <xdr:spPr>
        <a:xfrm flipV="1">
          <a:off x="1469961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D22216F-FBC2-4443-9FDC-E909D1A1C49B}"/>
            </a:ext>
          </a:extLst>
        </xdr:cNvPr>
        <xdr:cNvSpPr txBox="1"/>
      </xdr:nvSpPr>
      <xdr:spPr>
        <a:xfrm>
          <a:off x="1473835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548" name="直線コネクタ 547">
          <a:extLst>
            <a:ext uri="{FF2B5EF4-FFF2-40B4-BE49-F238E27FC236}">
              <a16:creationId xmlns:a16="http://schemas.microsoft.com/office/drawing/2014/main" id="{21BE2889-F928-4CD7-B661-EC87FE9AD94B}"/>
            </a:ext>
          </a:extLst>
        </xdr:cNvPr>
        <xdr:cNvCxnSpPr/>
      </xdr:nvCxnSpPr>
      <xdr:spPr>
        <a:xfrm>
          <a:off x="14611350" y="14615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57B38B26-6567-4396-8EDC-0CB689C96780}"/>
            </a:ext>
          </a:extLst>
        </xdr:cNvPr>
        <xdr:cNvSpPr txBox="1"/>
      </xdr:nvSpPr>
      <xdr:spPr>
        <a:xfrm>
          <a:off x="1473835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0" name="直線コネクタ 549">
          <a:extLst>
            <a:ext uri="{FF2B5EF4-FFF2-40B4-BE49-F238E27FC236}">
              <a16:creationId xmlns:a16="http://schemas.microsoft.com/office/drawing/2014/main" id="{5F5164F8-1977-4286-BE73-F7DE63E3AC6A}"/>
            </a:ext>
          </a:extLst>
        </xdr:cNvPr>
        <xdr:cNvCxnSpPr/>
      </xdr:nvCxnSpPr>
      <xdr:spPr>
        <a:xfrm>
          <a:off x="14611350" y="1323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A5F29C8B-0725-475C-A351-F995836C21CA}"/>
            </a:ext>
          </a:extLst>
        </xdr:cNvPr>
        <xdr:cNvSpPr txBox="1"/>
      </xdr:nvSpPr>
      <xdr:spPr>
        <a:xfrm>
          <a:off x="1473835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552" name="フローチャート: 判断 551">
          <a:extLst>
            <a:ext uri="{FF2B5EF4-FFF2-40B4-BE49-F238E27FC236}">
              <a16:creationId xmlns:a16="http://schemas.microsoft.com/office/drawing/2014/main" id="{CD7339A1-F8D6-4E96-9471-5F69B0AFBCC4}"/>
            </a:ext>
          </a:extLst>
        </xdr:cNvPr>
        <xdr:cNvSpPr/>
      </xdr:nvSpPr>
      <xdr:spPr>
        <a:xfrm>
          <a:off x="14649450" y="14086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553" name="フローチャート: 判断 552">
          <a:extLst>
            <a:ext uri="{FF2B5EF4-FFF2-40B4-BE49-F238E27FC236}">
              <a16:creationId xmlns:a16="http://schemas.microsoft.com/office/drawing/2014/main" id="{26BEC33A-8975-4B2B-8F9B-1AF03A6F869E}"/>
            </a:ext>
          </a:extLst>
        </xdr:cNvPr>
        <xdr:cNvSpPr/>
      </xdr:nvSpPr>
      <xdr:spPr>
        <a:xfrm>
          <a:off x="1388745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54" name="フローチャート: 判断 553">
          <a:extLst>
            <a:ext uri="{FF2B5EF4-FFF2-40B4-BE49-F238E27FC236}">
              <a16:creationId xmlns:a16="http://schemas.microsoft.com/office/drawing/2014/main" id="{9ED23EBA-0793-47C9-B6F2-F05A6475A64A}"/>
            </a:ext>
          </a:extLst>
        </xdr:cNvPr>
        <xdr:cNvSpPr/>
      </xdr:nvSpPr>
      <xdr:spPr>
        <a:xfrm>
          <a:off x="13093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109220</xdr:rowOff>
    </xdr:from>
    <xdr:to>
      <xdr:col>72</xdr:col>
      <xdr:colOff>38100</xdr:colOff>
      <xdr:row>83</xdr:row>
      <xdr:rowOff>39370</xdr:rowOff>
    </xdr:to>
    <xdr:sp macro="" textlink="">
      <xdr:nvSpPr>
        <xdr:cNvPr id="555" name="フローチャート: 判断 554">
          <a:extLst>
            <a:ext uri="{FF2B5EF4-FFF2-40B4-BE49-F238E27FC236}">
              <a16:creationId xmlns:a16="http://schemas.microsoft.com/office/drawing/2014/main" id="{C9094B03-F3A9-4B32-8A99-0F6D4DF23C79}"/>
            </a:ext>
          </a:extLst>
        </xdr:cNvPr>
        <xdr:cNvSpPr/>
      </xdr:nvSpPr>
      <xdr:spPr>
        <a:xfrm>
          <a:off x="12299950" y="14168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86361</xdr:rowOff>
    </xdr:from>
    <xdr:to>
      <xdr:col>67</xdr:col>
      <xdr:colOff>101600</xdr:colOff>
      <xdr:row>83</xdr:row>
      <xdr:rowOff>16511</xdr:rowOff>
    </xdr:to>
    <xdr:sp macro="" textlink="">
      <xdr:nvSpPr>
        <xdr:cNvPr id="556" name="フローチャート: 判断 555">
          <a:extLst>
            <a:ext uri="{FF2B5EF4-FFF2-40B4-BE49-F238E27FC236}">
              <a16:creationId xmlns:a16="http://schemas.microsoft.com/office/drawing/2014/main" id="{80BAC342-2372-4CBC-8DEF-5ED61FD8468A}"/>
            </a:ext>
          </a:extLst>
        </xdr:cNvPr>
        <xdr:cNvSpPr/>
      </xdr:nvSpPr>
      <xdr:spPr>
        <a:xfrm>
          <a:off x="1148715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EB4F9C70-1CF4-4A16-AF64-D03100455033}"/>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7CF8EC7D-97A5-4A59-ACA9-FB3B3A7A99A3}"/>
            </a:ext>
          </a:extLst>
        </xdr:cNvPr>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944FE567-D897-4D0F-903F-BE86A90CC29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F2E7CD5-7DD5-4CA0-B311-A4E20367FF1D}"/>
            </a:ext>
          </a:extLst>
        </xdr:cNvPr>
        <xdr:cNvSpPr txBox="1"/>
      </xdr:nvSpPr>
      <xdr:spPr>
        <a:xfrm>
          <a:off x="12169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ECECB77-E16E-45EF-BDB1-C5FAA3BF5A66}"/>
            </a:ext>
          </a:extLst>
        </xdr:cNvPr>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62" name="楕円 561">
          <a:extLst>
            <a:ext uri="{FF2B5EF4-FFF2-40B4-BE49-F238E27FC236}">
              <a16:creationId xmlns:a16="http://schemas.microsoft.com/office/drawing/2014/main" id="{4FC99A90-CF4C-4863-B9B3-4FB2157EEF79}"/>
            </a:ext>
          </a:extLst>
        </xdr:cNvPr>
        <xdr:cNvSpPr/>
      </xdr:nvSpPr>
      <xdr:spPr>
        <a:xfrm>
          <a:off x="14649450" y="138252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450A8108-B2F5-42FA-8E06-3989740A9225}"/>
            </a:ext>
          </a:extLst>
        </xdr:cNvPr>
        <xdr:cNvSpPr txBox="1"/>
      </xdr:nvSpPr>
      <xdr:spPr>
        <a:xfrm>
          <a:off x="1473835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564" name="楕円 563">
          <a:extLst>
            <a:ext uri="{FF2B5EF4-FFF2-40B4-BE49-F238E27FC236}">
              <a16:creationId xmlns:a16="http://schemas.microsoft.com/office/drawing/2014/main" id="{7363D880-1430-4F63-B8BE-65C300112B5A}"/>
            </a:ext>
          </a:extLst>
        </xdr:cNvPr>
        <xdr:cNvSpPr/>
      </xdr:nvSpPr>
      <xdr:spPr>
        <a:xfrm>
          <a:off x="1388745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80</xdr:row>
      <xdr:rowOff>160020</xdr:rowOff>
    </xdr:to>
    <xdr:cxnSp macro="">
      <xdr:nvCxnSpPr>
        <xdr:cNvPr id="565" name="直線コネクタ 564">
          <a:extLst>
            <a:ext uri="{FF2B5EF4-FFF2-40B4-BE49-F238E27FC236}">
              <a16:creationId xmlns:a16="http://schemas.microsoft.com/office/drawing/2014/main" id="{8D9D39AB-EA41-4586-A015-5E285EF3FD9B}"/>
            </a:ext>
          </a:extLst>
        </xdr:cNvPr>
        <xdr:cNvCxnSpPr/>
      </xdr:nvCxnSpPr>
      <xdr:spPr>
        <a:xfrm>
          <a:off x="13938250" y="13843636"/>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40639</xdr:rowOff>
    </xdr:from>
    <xdr:to>
      <xdr:col>76</xdr:col>
      <xdr:colOff>165100</xdr:colOff>
      <xdr:row>80</xdr:row>
      <xdr:rowOff>142239</xdr:rowOff>
    </xdr:to>
    <xdr:sp macro="" textlink="">
      <xdr:nvSpPr>
        <xdr:cNvPr id="566" name="楕円 565">
          <a:extLst>
            <a:ext uri="{FF2B5EF4-FFF2-40B4-BE49-F238E27FC236}">
              <a16:creationId xmlns:a16="http://schemas.microsoft.com/office/drawing/2014/main" id="{B4C4E1EB-72CD-44FB-98BF-F7095A0D9DE5}"/>
            </a:ext>
          </a:extLst>
        </xdr:cNvPr>
        <xdr:cNvSpPr/>
      </xdr:nvSpPr>
      <xdr:spPr>
        <a:xfrm>
          <a:off x="13093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127636</xdr:rowOff>
    </xdr:to>
    <xdr:cxnSp macro="">
      <xdr:nvCxnSpPr>
        <xdr:cNvPr id="567" name="直線コネクタ 566">
          <a:extLst>
            <a:ext uri="{FF2B5EF4-FFF2-40B4-BE49-F238E27FC236}">
              <a16:creationId xmlns:a16="http://schemas.microsoft.com/office/drawing/2014/main" id="{6FA2B61A-3D0C-4BFB-BBED-226694F34B76}"/>
            </a:ext>
          </a:extLst>
        </xdr:cNvPr>
        <xdr:cNvCxnSpPr/>
      </xdr:nvCxnSpPr>
      <xdr:spPr>
        <a:xfrm>
          <a:off x="13144500" y="13807439"/>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68" name="楕円 567">
          <a:extLst>
            <a:ext uri="{FF2B5EF4-FFF2-40B4-BE49-F238E27FC236}">
              <a16:creationId xmlns:a16="http://schemas.microsoft.com/office/drawing/2014/main" id="{CD37C9B0-CAC8-4AD5-81AE-79B47A5A5996}"/>
            </a:ext>
          </a:extLst>
        </xdr:cNvPr>
        <xdr:cNvSpPr/>
      </xdr:nvSpPr>
      <xdr:spPr>
        <a:xfrm>
          <a:off x="12299950" y="1421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83</xdr:row>
      <xdr:rowOff>38100</xdr:rowOff>
    </xdr:to>
    <xdr:cxnSp macro="">
      <xdr:nvCxnSpPr>
        <xdr:cNvPr id="569" name="直線コネクタ 568">
          <a:extLst>
            <a:ext uri="{FF2B5EF4-FFF2-40B4-BE49-F238E27FC236}">
              <a16:creationId xmlns:a16="http://schemas.microsoft.com/office/drawing/2014/main" id="{F7EB8336-2D3D-4CDB-8F1A-873DEFEA6400}"/>
            </a:ext>
          </a:extLst>
        </xdr:cNvPr>
        <xdr:cNvCxnSpPr/>
      </xdr:nvCxnSpPr>
      <xdr:spPr>
        <a:xfrm flipV="1">
          <a:off x="12341225" y="13807439"/>
          <a:ext cx="803275"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570" name="楕円 569">
          <a:extLst>
            <a:ext uri="{FF2B5EF4-FFF2-40B4-BE49-F238E27FC236}">
              <a16:creationId xmlns:a16="http://schemas.microsoft.com/office/drawing/2014/main" id="{D425B862-D67C-4956-A851-699FB66CA619}"/>
            </a:ext>
          </a:extLst>
        </xdr:cNvPr>
        <xdr:cNvSpPr/>
      </xdr:nvSpPr>
      <xdr:spPr>
        <a:xfrm>
          <a:off x="1148715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38100</xdr:rowOff>
    </xdr:to>
    <xdr:cxnSp macro="">
      <xdr:nvCxnSpPr>
        <xdr:cNvPr id="571" name="直線コネクタ 570">
          <a:extLst>
            <a:ext uri="{FF2B5EF4-FFF2-40B4-BE49-F238E27FC236}">
              <a16:creationId xmlns:a16="http://schemas.microsoft.com/office/drawing/2014/main" id="{1991C854-67CC-4940-9EE7-ED9895E9C761}"/>
            </a:ext>
          </a:extLst>
        </xdr:cNvPr>
        <xdr:cNvCxnSpPr/>
      </xdr:nvCxnSpPr>
      <xdr:spPr>
        <a:xfrm>
          <a:off x="11537950" y="14236064"/>
          <a:ext cx="8032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572" name="n_1aveValue【消防施設】&#10;有形固定資産減価償却率">
          <a:extLst>
            <a:ext uri="{FF2B5EF4-FFF2-40B4-BE49-F238E27FC236}">
              <a16:creationId xmlns:a16="http://schemas.microsoft.com/office/drawing/2014/main" id="{2761FF8D-52DE-4397-936C-C972A4C7AF35}"/>
            </a:ext>
          </a:extLst>
        </xdr:cNvPr>
        <xdr:cNvSpPr txBox="1"/>
      </xdr:nvSpPr>
      <xdr:spPr>
        <a:xfrm>
          <a:off x="1374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573" name="n_2aveValue【消防施設】&#10;有形固定資産減価償却率">
          <a:extLst>
            <a:ext uri="{FF2B5EF4-FFF2-40B4-BE49-F238E27FC236}">
              <a16:creationId xmlns:a16="http://schemas.microsoft.com/office/drawing/2014/main" id="{382F3C2B-EC13-4FCC-8A69-E2FA8D4511F6}"/>
            </a:ext>
          </a:extLst>
        </xdr:cNvPr>
        <xdr:cNvSpPr txBox="1"/>
      </xdr:nvSpPr>
      <xdr:spPr>
        <a:xfrm>
          <a:off x="1296099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55897</xdr:rowOff>
    </xdr:from>
    <xdr:ext cx="405111" cy="259045"/>
    <xdr:sp macro="" textlink="">
      <xdr:nvSpPr>
        <xdr:cNvPr id="574" name="n_3aveValue【消防施設】&#10;有形固定資産減価償却率">
          <a:extLst>
            <a:ext uri="{FF2B5EF4-FFF2-40B4-BE49-F238E27FC236}">
              <a16:creationId xmlns:a16="http://schemas.microsoft.com/office/drawing/2014/main" id="{D3213644-41FA-44A6-B363-510E16534246}"/>
            </a:ext>
          </a:extLst>
        </xdr:cNvPr>
        <xdr:cNvSpPr txBox="1"/>
      </xdr:nvSpPr>
      <xdr:spPr>
        <a:xfrm>
          <a:off x="121672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33038</xdr:rowOff>
    </xdr:from>
    <xdr:ext cx="405111" cy="259045"/>
    <xdr:sp macro="" textlink="">
      <xdr:nvSpPr>
        <xdr:cNvPr id="575" name="n_4aveValue【消防施設】&#10;有形固定資産減価償却率">
          <a:extLst>
            <a:ext uri="{FF2B5EF4-FFF2-40B4-BE49-F238E27FC236}">
              <a16:creationId xmlns:a16="http://schemas.microsoft.com/office/drawing/2014/main" id="{4B0FBC04-89C7-406E-AD05-8E48F6375EA6}"/>
            </a:ext>
          </a:extLst>
        </xdr:cNvPr>
        <xdr:cNvSpPr txBox="1"/>
      </xdr:nvSpPr>
      <xdr:spPr>
        <a:xfrm>
          <a:off x="113544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576" name="n_1mainValue【消防施設】&#10;有形固定資産減価償却率">
          <a:extLst>
            <a:ext uri="{FF2B5EF4-FFF2-40B4-BE49-F238E27FC236}">
              <a16:creationId xmlns:a16="http://schemas.microsoft.com/office/drawing/2014/main" id="{6E019B1B-D212-4814-9FE8-73F5114BB7DB}"/>
            </a:ext>
          </a:extLst>
        </xdr:cNvPr>
        <xdr:cNvSpPr txBox="1"/>
      </xdr:nvSpPr>
      <xdr:spPr>
        <a:xfrm>
          <a:off x="1374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158766</xdr:rowOff>
    </xdr:from>
    <xdr:ext cx="405111" cy="259045"/>
    <xdr:sp macro="" textlink="">
      <xdr:nvSpPr>
        <xdr:cNvPr id="577" name="n_2mainValue【消防施設】&#10;有形固定資産減価償却率">
          <a:extLst>
            <a:ext uri="{FF2B5EF4-FFF2-40B4-BE49-F238E27FC236}">
              <a16:creationId xmlns:a16="http://schemas.microsoft.com/office/drawing/2014/main" id="{C5DAC169-222F-49C4-937F-F8E6E2FB0982}"/>
            </a:ext>
          </a:extLst>
        </xdr:cNvPr>
        <xdr:cNvSpPr txBox="1"/>
      </xdr:nvSpPr>
      <xdr:spPr>
        <a:xfrm>
          <a:off x="1296099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78" name="n_3mainValue【消防施設】&#10;有形固定資産減価償却率">
          <a:extLst>
            <a:ext uri="{FF2B5EF4-FFF2-40B4-BE49-F238E27FC236}">
              <a16:creationId xmlns:a16="http://schemas.microsoft.com/office/drawing/2014/main" id="{6FD06695-6676-4666-807E-DA38781D7524}"/>
            </a:ext>
          </a:extLst>
        </xdr:cNvPr>
        <xdr:cNvSpPr txBox="1"/>
      </xdr:nvSpPr>
      <xdr:spPr>
        <a:xfrm>
          <a:off x="121672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579" name="n_4mainValue【消防施設】&#10;有形固定資産減価償却率">
          <a:extLst>
            <a:ext uri="{FF2B5EF4-FFF2-40B4-BE49-F238E27FC236}">
              <a16:creationId xmlns:a16="http://schemas.microsoft.com/office/drawing/2014/main" id="{FB47ACBE-090B-45BE-B4A4-19F8718AFD1C}"/>
            </a:ext>
          </a:extLst>
        </xdr:cNvPr>
        <xdr:cNvSpPr txBox="1"/>
      </xdr:nvSpPr>
      <xdr:spPr>
        <a:xfrm>
          <a:off x="113544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C7038BF6-A484-4704-8F9F-0E57BA0E3042}"/>
            </a:ext>
          </a:extLst>
        </xdr:cNvPr>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906D20A-9F8C-4F04-9B7E-DAC9FFF5D4FE}"/>
            </a:ext>
          </a:extLst>
        </xdr:cNvPr>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A378D01-415D-46DC-81AC-EF4F52DDA6FB}"/>
            </a:ext>
          </a:extLst>
        </xdr:cNvPr>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93963AF1-7729-4E5E-A3CB-4C13C66E7CD9}"/>
            </a:ext>
          </a:extLst>
        </xdr:cNvPr>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96031C16-85F6-495F-AE48-F60EB9D00B03}"/>
            </a:ext>
          </a:extLst>
        </xdr:cNvPr>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1682CFCA-F4D8-4BA6-B78A-4993A8EEAB92}"/>
            </a:ext>
          </a:extLst>
        </xdr:cNvPr>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6B18B9FF-ACDC-4A88-BFF7-D7F52B60C6DB}"/>
            </a:ext>
          </a:extLst>
        </xdr:cNvPr>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CE996419-DA62-46B1-91B8-5952C3184BF3}"/>
            </a:ext>
          </a:extLst>
        </xdr:cNvPr>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6797B882-1D15-4187-8150-5DB895C693E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A45979E0-49F6-4020-A48C-92233D61B93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6B01E1A8-6ADA-4023-9132-ED82594CA0EC}"/>
            </a:ext>
          </a:extLst>
        </xdr:cNvPr>
        <xdr:cNvCxnSpPr/>
      </xdr:nvCxnSpPr>
      <xdr:spPr>
        <a:xfrm>
          <a:off x="16459200" y="1491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F2DAAB2E-1DCA-4662-BE10-661C28A09E8A}"/>
            </a:ext>
          </a:extLst>
        </xdr:cNvPr>
        <xdr:cNvSpPr txBox="1"/>
      </xdr:nvSpPr>
      <xdr:spPr>
        <a:xfrm>
          <a:off x="160491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90C384B7-DFB0-412B-BD46-94AAB372DC41}"/>
            </a:ext>
          </a:extLst>
        </xdr:cNvPr>
        <xdr:cNvCxnSpPr/>
      </xdr:nvCxnSpPr>
      <xdr:spPr>
        <a:xfrm>
          <a:off x="16459200" y="1458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ACF66CDA-2BB1-4672-B272-90A4E3F328BC}"/>
            </a:ext>
          </a:extLst>
        </xdr:cNvPr>
        <xdr:cNvSpPr txBox="1"/>
      </xdr:nvSpPr>
      <xdr:spPr>
        <a:xfrm>
          <a:off x="1604917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CE4C7EA0-8EB7-4337-A880-977F7EB5E757}"/>
            </a:ext>
          </a:extLst>
        </xdr:cNvPr>
        <xdr:cNvCxnSpPr/>
      </xdr:nvCxnSpPr>
      <xdr:spPr>
        <a:xfrm>
          <a:off x="16459200" y="1426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704A992-F8BC-4D61-81D5-7E1E60511BA2}"/>
            </a:ext>
          </a:extLst>
        </xdr:cNvPr>
        <xdr:cNvSpPr txBox="1"/>
      </xdr:nvSpPr>
      <xdr:spPr>
        <a:xfrm>
          <a:off x="1604917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D4F2E3FD-047D-455A-908C-F8FC94803AA3}"/>
            </a:ext>
          </a:extLst>
        </xdr:cNvPr>
        <xdr:cNvCxnSpPr/>
      </xdr:nvCxnSpPr>
      <xdr:spPr>
        <a:xfrm>
          <a:off x="16459200" y="1393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990672F2-433B-4725-A334-1C725FA9DF5D}"/>
            </a:ext>
          </a:extLst>
        </xdr:cNvPr>
        <xdr:cNvSpPr txBox="1"/>
      </xdr:nvSpPr>
      <xdr:spPr>
        <a:xfrm>
          <a:off x="1604917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30CFF7ED-2C3C-486D-ABB9-50422CCFF41B}"/>
            </a:ext>
          </a:extLst>
        </xdr:cNvPr>
        <xdr:cNvCxnSpPr/>
      </xdr:nvCxnSpPr>
      <xdr:spPr>
        <a:xfrm>
          <a:off x="16459200" y="1360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FDF4A4B-2A0C-43ED-98BE-283B2BF0DC1A}"/>
            </a:ext>
          </a:extLst>
        </xdr:cNvPr>
        <xdr:cNvSpPr txBox="1"/>
      </xdr:nvSpPr>
      <xdr:spPr>
        <a:xfrm>
          <a:off x="1604917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9FF5D9AC-8DF5-4C63-8DBB-008675833867}"/>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64C1D54-B698-445C-96E5-7A5E7883DC5D}"/>
            </a:ext>
          </a:extLst>
        </xdr:cNvPr>
        <xdr:cNvSpPr txBox="1"/>
      </xdr:nvSpPr>
      <xdr:spPr>
        <a:xfrm>
          <a:off x="160491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559C439D-97E3-46AD-BFA0-C81B6F6455B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D59CE51-F0A9-4A95-B21E-1334F8523579}"/>
            </a:ext>
          </a:extLst>
        </xdr:cNvPr>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3E45AB59-148D-4CCB-93DF-3E34290E98DE}"/>
            </a:ext>
          </a:extLst>
        </xdr:cNvPr>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605" name="直線コネクタ 604">
          <a:extLst>
            <a:ext uri="{FF2B5EF4-FFF2-40B4-BE49-F238E27FC236}">
              <a16:creationId xmlns:a16="http://schemas.microsoft.com/office/drawing/2014/main" id="{044951B2-3FC4-4336-9290-28305698BEAF}"/>
            </a:ext>
          </a:extLst>
        </xdr:cNvPr>
        <xdr:cNvCxnSpPr/>
      </xdr:nvCxnSpPr>
      <xdr:spPr>
        <a:xfrm flipV="1">
          <a:off x="199510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606" name="【消防施設】&#10;一人当たり面積最小値テキスト">
          <a:extLst>
            <a:ext uri="{FF2B5EF4-FFF2-40B4-BE49-F238E27FC236}">
              <a16:creationId xmlns:a16="http://schemas.microsoft.com/office/drawing/2014/main" id="{4192ADAD-23C6-4CCC-8F08-1F12A77F6A0F}"/>
            </a:ext>
          </a:extLst>
        </xdr:cNvPr>
        <xdr:cNvSpPr txBox="1"/>
      </xdr:nvSpPr>
      <xdr:spPr>
        <a:xfrm>
          <a:off x="199898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607" name="直線コネクタ 606">
          <a:extLst>
            <a:ext uri="{FF2B5EF4-FFF2-40B4-BE49-F238E27FC236}">
              <a16:creationId xmlns:a16="http://schemas.microsoft.com/office/drawing/2014/main" id="{840D0EDD-CE5E-41E9-A2C5-7EAF789EFA73}"/>
            </a:ext>
          </a:extLst>
        </xdr:cNvPr>
        <xdr:cNvCxnSpPr/>
      </xdr:nvCxnSpPr>
      <xdr:spPr>
        <a:xfrm>
          <a:off x="19881850" y="14684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608" name="【消防施設】&#10;一人当たり面積最大値テキスト">
          <a:extLst>
            <a:ext uri="{FF2B5EF4-FFF2-40B4-BE49-F238E27FC236}">
              <a16:creationId xmlns:a16="http://schemas.microsoft.com/office/drawing/2014/main" id="{D3922A40-4E7A-45BD-A425-D9CBFB5E0DBB}"/>
            </a:ext>
          </a:extLst>
        </xdr:cNvPr>
        <xdr:cNvSpPr txBox="1"/>
      </xdr:nvSpPr>
      <xdr:spPr>
        <a:xfrm>
          <a:off x="199898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609" name="直線コネクタ 608">
          <a:extLst>
            <a:ext uri="{FF2B5EF4-FFF2-40B4-BE49-F238E27FC236}">
              <a16:creationId xmlns:a16="http://schemas.microsoft.com/office/drawing/2014/main" id="{BB67DA80-CF24-45FF-B710-97A0C06F05E4}"/>
            </a:ext>
          </a:extLst>
        </xdr:cNvPr>
        <xdr:cNvCxnSpPr/>
      </xdr:nvCxnSpPr>
      <xdr:spPr>
        <a:xfrm>
          <a:off x="19881850" y="13469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610" name="【消防施設】&#10;一人当たり面積平均値テキスト">
          <a:extLst>
            <a:ext uri="{FF2B5EF4-FFF2-40B4-BE49-F238E27FC236}">
              <a16:creationId xmlns:a16="http://schemas.microsoft.com/office/drawing/2014/main" id="{08B73B92-536C-4C7F-9543-95344EE30473}"/>
            </a:ext>
          </a:extLst>
        </xdr:cNvPr>
        <xdr:cNvSpPr txBox="1"/>
      </xdr:nvSpPr>
      <xdr:spPr>
        <a:xfrm>
          <a:off x="199898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11" name="フローチャート: 判断 610">
          <a:extLst>
            <a:ext uri="{FF2B5EF4-FFF2-40B4-BE49-F238E27FC236}">
              <a16:creationId xmlns:a16="http://schemas.microsoft.com/office/drawing/2014/main" id="{5FD01553-0BF8-4595-9149-9C82C8836ACB}"/>
            </a:ext>
          </a:extLst>
        </xdr:cNvPr>
        <xdr:cNvSpPr/>
      </xdr:nvSpPr>
      <xdr:spPr>
        <a:xfrm>
          <a:off x="199009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12" name="フローチャート: 判断 611">
          <a:extLst>
            <a:ext uri="{FF2B5EF4-FFF2-40B4-BE49-F238E27FC236}">
              <a16:creationId xmlns:a16="http://schemas.microsoft.com/office/drawing/2014/main" id="{FB3A425B-9BAF-4C7F-BD07-D2014E783349}"/>
            </a:ext>
          </a:extLst>
        </xdr:cNvPr>
        <xdr:cNvSpPr/>
      </xdr:nvSpPr>
      <xdr:spPr>
        <a:xfrm>
          <a:off x="19157950" y="14111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613" name="フローチャート: 判断 612">
          <a:extLst>
            <a:ext uri="{FF2B5EF4-FFF2-40B4-BE49-F238E27FC236}">
              <a16:creationId xmlns:a16="http://schemas.microsoft.com/office/drawing/2014/main" id="{6EE9C2B3-C285-4EF7-A8E6-0DEDB3A83758}"/>
            </a:ext>
          </a:extLst>
        </xdr:cNvPr>
        <xdr:cNvSpPr/>
      </xdr:nvSpPr>
      <xdr:spPr>
        <a:xfrm>
          <a:off x="1834515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62412</xdr:rowOff>
    </xdr:from>
    <xdr:to>
      <xdr:col>102</xdr:col>
      <xdr:colOff>165100</xdr:colOff>
      <xdr:row>84</xdr:row>
      <xdr:rowOff>164012</xdr:rowOff>
    </xdr:to>
    <xdr:sp macro="" textlink="">
      <xdr:nvSpPr>
        <xdr:cNvPr id="614" name="フローチャート: 判断 613">
          <a:extLst>
            <a:ext uri="{FF2B5EF4-FFF2-40B4-BE49-F238E27FC236}">
              <a16:creationId xmlns:a16="http://schemas.microsoft.com/office/drawing/2014/main" id="{88772FB8-E982-40C7-8AB0-A80F32ABAD6A}"/>
            </a:ext>
          </a:extLst>
        </xdr:cNvPr>
        <xdr:cNvSpPr/>
      </xdr:nvSpPr>
      <xdr:spPr>
        <a:xfrm>
          <a:off x="175514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15" name="フローチャート: 判断 614">
          <a:extLst>
            <a:ext uri="{FF2B5EF4-FFF2-40B4-BE49-F238E27FC236}">
              <a16:creationId xmlns:a16="http://schemas.microsoft.com/office/drawing/2014/main" id="{FA38129A-E4B4-4EFA-9164-2A883EEE0695}"/>
            </a:ext>
          </a:extLst>
        </xdr:cNvPr>
        <xdr:cNvSpPr/>
      </xdr:nvSpPr>
      <xdr:spPr>
        <a:xfrm>
          <a:off x="16757650" y="14457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3CFE218-564B-43E5-B57A-F50E792DD26C}"/>
            </a:ext>
          </a:extLst>
        </xdr:cNvPr>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A2EECB8-1F27-455C-8360-3DD0CD3A9CAF}"/>
            </a:ext>
          </a:extLst>
        </xdr:cNvPr>
        <xdr:cNvSpPr txBox="1"/>
      </xdr:nvSpPr>
      <xdr:spPr>
        <a:xfrm>
          <a:off x="1902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F726284-0224-4193-B001-2E80F14E37AD}"/>
            </a:ext>
          </a:extLst>
        </xdr:cNvPr>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B2AA529-BBC4-4BCA-8528-1D80AE96809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2E3DCC3-BEE0-4A98-8FDE-BF87F80D5EAC}"/>
            </a:ext>
          </a:extLst>
        </xdr:cNvPr>
        <xdr:cNvSpPr txBox="1"/>
      </xdr:nvSpPr>
      <xdr:spPr>
        <a:xfrm>
          <a:off x="166274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621" name="楕円 620">
          <a:extLst>
            <a:ext uri="{FF2B5EF4-FFF2-40B4-BE49-F238E27FC236}">
              <a16:creationId xmlns:a16="http://schemas.microsoft.com/office/drawing/2014/main" id="{5CD22A26-1802-4D76-B7AC-889474879996}"/>
            </a:ext>
          </a:extLst>
        </xdr:cNvPr>
        <xdr:cNvSpPr/>
      </xdr:nvSpPr>
      <xdr:spPr>
        <a:xfrm>
          <a:off x="199009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147156</xdr:rowOff>
    </xdr:from>
    <xdr:ext cx="469744" cy="259045"/>
    <xdr:sp macro="" textlink="">
      <xdr:nvSpPr>
        <xdr:cNvPr id="622" name="【消防施設】&#10;一人当たり面積該当値テキスト">
          <a:extLst>
            <a:ext uri="{FF2B5EF4-FFF2-40B4-BE49-F238E27FC236}">
              <a16:creationId xmlns:a16="http://schemas.microsoft.com/office/drawing/2014/main" id="{848F5C35-0B72-42BA-9CA5-BAE7844C34EA}"/>
            </a:ext>
          </a:extLst>
        </xdr:cNvPr>
        <xdr:cNvSpPr txBox="1"/>
      </xdr:nvSpPr>
      <xdr:spPr>
        <a:xfrm>
          <a:off x="19989800" y="1454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23" name="楕円 622">
          <a:extLst>
            <a:ext uri="{FF2B5EF4-FFF2-40B4-BE49-F238E27FC236}">
              <a16:creationId xmlns:a16="http://schemas.microsoft.com/office/drawing/2014/main" id="{FB8618D4-1F56-44DD-A7B5-2FF6F6E92A29}"/>
            </a:ext>
          </a:extLst>
        </xdr:cNvPr>
        <xdr:cNvSpPr/>
      </xdr:nvSpPr>
      <xdr:spPr>
        <a:xfrm>
          <a:off x="19157950" y="14634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624" name="直線コネクタ 623">
          <a:extLst>
            <a:ext uri="{FF2B5EF4-FFF2-40B4-BE49-F238E27FC236}">
              <a16:creationId xmlns:a16="http://schemas.microsoft.com/office/drawing/2014/main" id="{4BAADEFA-D640-4CDE-9D2C-FDB65A519552}"/>
            </a:ext>
          </a:extLst>
        </xdr:cNvPr>
        <xdr:cNvCxnSpPr/>
      </xdr:nvCxnSpPr>
      <xdr:spPr>
        <a:xfrm>
          <a:off x="19199225" y="1468482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25" name="楕円 624">
          <a:extLst>
            <a:ext uri="{FF2B5EF4-FFF2-40B4-BE49-F238E27FC236}">
              <a16:creationId xmlns:a16="http://schemas.microsoft.com/office/drawing/2014/main" id="{798E787E-DAC4-40D7-A47E-81DCEB831633}"/>
            </a:ext>
          </a:extLst>
        </xdr:cNvPr>
        <xdr:cNvSpPr/>
      </xdr:nvSpPr>
      <xdr:spPr>
        <a:xfrm>
          <a:off x="1834515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626" name="直線コネクタ 625">
          <a:extLst>
            <a:ext uri="{FF2B5EF4-FFF2-40B4-BE49-F238E27FC236}">
              <a16:creationId xmlns:a16="http://schemas.microsoft.com/office/drawing/2014/main" id="{A1BB4522-A82A-4614-9E74-5A818AE79951}"/>
            </a:ext>
          </a:extLst>
        </xdr:cNvPr>
        <xdr:cNvCxnSpPr/>
      </xdr:nvCxnSpPr>
      <xdr:spPr>
        <a:xfrm>
          <a:off x="18395950" y="14684829"/>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627" name="楕円 626">
          <a:extLst>
            <a:ext uri="{FF2B5EF4-FFF2-40B4-BE49-F238E27FC236}">
              <a16:creationId xmlns:a16="http://schemas.microsoft.com/office/drawing/2014/main" id="{C142434D-5969-4077-9B53-B426C12C9D32}"/>
            </a:ext>
          </a:extLst>
        </xdr:cNvPr>
        <xdr:cNvSpPr/>
      </xdr:nvSpPr>
      <xdr:spPr>
        <a:xfrm>
          <a:off x="175514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628" name="直線コネクタ 627">
          <a:extLst>
            <a:ext uri="{FF2B5EF4-FFF2-40B4-BE49-F238E27FC236}">
              <a16:creationId xmlns:a16="http://schemas.microsoft.com/office/drawing/2014/main" id="{4A245707-9C04-4E1A-912F-B7E5A4933C96}"/>
            </a:ext>
          </a:extLst>
        </xdr:cNvPr>
        <xdr:cNvCxnSpPr/>
      </xdr:nvCxnSpPr>
      <xdr:spPr>
        <a:xfrm>
          <a:off x="17602200" y="146848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629" name="楕円 628">
          <a:extLst>
            <a:ext uri="{FF2B5EF4-FFF2-40B4-BE49-F238E27FC236}">
              <a16:creationId xmlns:a16="http://schemas.microsoft.com/office/drawing/2014/main" id="{3D53C275-6B24-4E88-8F29-726600A61273}"/>
            </a:ext>
          </a:extLst>
        </xdr:cNvPr>
        <xdr:cNvSpPr/>
      </xdr:nvSpPr>
      <xdr:spPr>
        <a:xfrm>
          <a:off x="16757650" y="14634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630" name="直線コネクタ 629">
          <a:extLst>
            <a:ext uri="{FF2B5EF4-FFF2-40B4-BE49-F238E27FC236}">
              <a16:creationId xmlns:a16="http://schemas.microsoft.com/office/drawing/2014/main" id="{1D39BD7D-2B15-41D6-85A8-6247EC83D0B0}"/>
            </a:ext>
          </a:extLst>
        </xdr:cNvPr>
        <xdr:cNvCxnSpPr/>
      </xdr:nvCxnSpPr>
      <xdr:spPr>
        <a:xfrm>
          <a:off x="16798925" y="14684829"/>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31" name="n_1aveValue【消防施設】&#10;一人当たり面積">
          <a:extLst>
            <a:ext uri="{FF2B5EF4-FFF2-40B4-BE49-F238E27FC236}">
              <a16:creationId xmlns:a16="http://schemas.microsoft.com/office/drawing/2014/main" id="{E41F0B30-E93F-415D-BA05-FC0E008273E5}"/>
            </a:ext>
          </a:extLst>
        </xdr:cNvPr>
        <xdr:cNvSpPr txBox="1"/>
      </xdr:nvSpPr>
      <xdr:spPr>
        <a:xfrm>
          <a:off x="189802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167476</xdr:rowOff>
    </xdr:from>
    <xdr:ext cx="469744" cy="259045"/>
    <xdr:sp macro="" textlink="">
      <xdr:nvSpPr>
        <xdr:cNvPr id="632" name="n_2aveValue【消防施設】&#10;一人当たり面積">
          <a:extLst>
            <a:ext uri="{FF2B5EF4-FFF2-40B4-BE49-F238E27FC236}">
              <a16:creationId xmlns:a16="http://schemas.microsoft.com/office/drawing/2014/main" id="{CB6C2778-3F52-4B4B-97E0-2748A54923F3}"/>
            </a:ext>
          </a:extLst>
        </xdr:cNvPr>
        <xdr:cNvSpPr txBox="1"/>
      </xdr:nvSpPr>
      <xdr:spPr>
        <a:xfrm>
          <a:off x="181801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9089</xdr:rowOff>
    </xdr:from>
    <xdr:ext cx="469744" cy="259045"/>
    <xdr:sp macro="" textlink="">
      <xdr:nvSpPr>
        <xdr:cNvPr id="633" name="n_3aveValue【消防施設】&#10;一人当たり面積">
          <a:extLst>
            <a:ext uri="{FF2B5EF4-FFF2-40B4-BE49-F238E27FC236}">
              <a16:creationId xmlns:a16="http://schemas.microsoft.com/office/drawing/2014/main" id="{67832425-DCAF-4E4A-86AC-C2B12C95043E}"/>
            </a:ext>
          </a:extLst>
        </xdr:cNvPr>
        <xdr:cNvSpPr txBox="1"/>
      </xdr:nvSpPr>
      <xdr:spPr>
        <a:xfrm>
          <a:off x="1738637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34" name="n_4aveValue【消防施設】&#10;一人当たり面積">
          <a:extLst>
            <a:ext uri="{FF2B5EF4-FFF2-40B4-BE49-F238E27FC236}">
              <a16:creationId xmlns:a16="http://schemas.microsoft.com/office/drawing/2014/main" id="{AAC6EBE1-FDB2-40CD-8846-C5706B4234CC}"/>
            </a:ext>
          </a:extLst>
        </xdr:cNvPr>
        <xdr:cNvSpPr txBox="1"/>
      </xdr:nvSpPr>
      <xdr:spPr>
        <a:xfrm>
          <a:off x="165926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35" name="n_1mainValue【消防施設】&#10;一人当たり面積">
          <a:extLst>
            <a:ext uri="{FF2B5EF4-FFF2-40B4-BE49-F238E27FC236}">
              <a16:creationId xmlns:a16="http://schemas.microsoft.com/office/drawing/2014/main" id="{ECE657E1-0F77-447E-95D7-9B2C2790A011}"/>
            </a:ext>
          </a:extLst>
        </xdr:cNvPr>
        <xdr:cNvSpPr txBox="1"/>
      </xdr:nvSpPr>
      <xdr:spPr>
        <a:xfrm>
          <a:off x="189802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36" name="n_2mainValue【消防施設】&#10;一人当たり面積">
          <a:extLst>
            <a:ext uri="{FF2B5EF4-FFF2-40B4-BE49-F238E27FC236}">
              <a16:creationId xmlns:a16="http://schemas.microsoft.com/office/drawing/2014/main" id="{E7BCBD52-8931-41FF-9D67-CB518FC50EFD}"/>
            </a:ext>
          </a:extLst>
        </xdr:cNvPr>
        <xdr:cNvSpPr txBox="1"/>
      </xdr:nvSpPr>
      <xdr:spPr>
        <a:xfrm>
          <a:off x="181801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637" name="n_3mainValue【消防施設】&#10;一人当たり面積">
          <a:extLst>
            <a:ext uri="{FF2B5EF4-FFF2-40B4-BE49-F238E27FC236}">
              <a16:creationId xmlns:a16="http://schemas.microsoft.com/office/drawing/2014/main" id="{2F96C2B2-09B7-414D-B964-3F093086B804}"/>
            </a:ext>
          </a:extLst>
        </xdr:cNvPr>
        <xdr:cNvSpPr txBox="1"/>
      </xdr:nvSpPr>
      <xdr:spPr>
        <a:xfrm>
          <a:off x="1738637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638" name="n_4mainValue【消防施設】&#10;一人当たり面積">
          <a:extLst>
            <a:ext uri="{FF2B5EF4-FFF2-40B4-BE49-F238E27FC236}">
              <a16:creationId xmlns:a16="http://schemas.microsoft.com/office/drawing/2014/main" id="{ECD2F999-3E9A-4846-A498-5F76668D83B0}"/>
            </a:ext>
          </a:extLst>
        </xdr:cNvPr>
        <xdr:cNvSpPr txBox="1"/>
      </xdr:nvSpPr>
      <xdr:spPr>
        <a:xfrm>
          <a:off x="165926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AEBDFA9-7F82-4913-827B-16B98DD097B9}"/>
            </a:ext>
          </a:extLst>
        </xdr:cNvPr>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8F54051-F074-4ABC-A8C8-3AAE26E25313}"/>
            </a:ext>
          </a:extLst>
        </xdr:cNvPr>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9BFE4549-E7D2-4B31-AB51-0FDF84C9CFDD}"/>
            </a:ext>
          </a:extLst>
        </xdr:cNvPr>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1CBECA8-566E-4792-BCD6-2DA8B888C8A4}"/>
            </a:ext>
          </a:extLst>
        </xdr:cNvPr>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5FB85E04-6118-44FF-B610-695E5B81BC75}"/>
            </a:ext>
          </a:extLst>
        </xdr:cNvPr>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B323617-1862-4F28-829F-7AE385967957}"/>
            </a:ext>
          </a:extLst>
        </xdr:cNvPr>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4A0B2CE-7A2C-475C-A1BC-793FDC6D87A2}"/>
            </a:ext>
          </a:extLst>
        </xdr:cNvPr>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E8B0BB0-F551-4442-A0BF-2CE5CA1C8EA7}"/>
            </a:ext>
          </a:extLst>
        </xdr:cNvPr>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E3F1E75-DEDC-452A-9AC0-DEAC0F56E68D}"/>
            </a:ext>
          </a:extLst>
        </xdr:cNvPr>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6513C2B-1386-4ADA-A27C-4E868512E558}"/>
            </a:ext>
          </a:extLst>
        </xdr:cNvPr>
        <xdr:cNvCxnSpPr/>
      </xdr:nvCxnSpPr>
      <xdr:spPr>
        <a:xfrm>
          <a:off x="11207750" y="1905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A4B6BB9B-BB6D-4EDD-AD9E-CD558B05F78F}"/>
            </a:ext>
          </a:extLst>
        </xdr:cNvPr>
        <xdr:cNvSpPr txBox="1"/>
      </xdr:nvSpPr>
      <xdr:spPr>
        <a:xfrm>
          <a:off x="107977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829DBD55-9832-4FD3-912C-79CCD3C21345}"/>
            </a:ext>
          </a:extLst>
        </xdr:cNvPr>
        <xdr:cNvCxnSpPr/>
      </xdr:nvCxnSpPr>
      <xdr:spPr>
        <a:xfrm>
          <a:off x="11207750" y="1872342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3D3253A9-0A59-4855-8C5A-51F9EE996F9A}"/>
            </a:ext>
          </a:extLst>
        </xdr:cNvPr>
        <xdr:cNvSpPr txBox="1"/>
      </xdr:nvSpPr>
      <xdr:spPr>
        <a:xfrm>
          <a:off x="107977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5BB4364F-64DC-4677-96BB-4744AF165D68}"/>
            </a:ext>
          </a:extLst>
        </xdr:cNvPr>
        <xdr:cNvCxnSpPr/>
      </xdr:nvCxnSpPr>
      <xdr:spPr>
        <a:xfrm>
          <a:off x="11207750" y="183968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46DD7C86-0BAB-468E-86AA-974205F90630}"/>
            </a:ext>
          </a:extLst>
        </xdr:cNvPr>
        <xdr:cNvSpPr txBox="1"/>
      </xdr:nvSpPr>
      <xdr:spPr>
        <a:xfrm>
          <a:off x="1084279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44573873-16B7-4B72-91EE-B0F86F982F54}"/>
            </a:ext>
          </a:extLst>
        </xdr:cNvPr>
        <xdr:cNvCxnSpPr/>
      </xdr:nvCxnSpPr>
      <xdr:spPr>
        <a:xfrm>
          <a:off x="11207750" y="180702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12ACA1B3-05F3-4E76-8F87-6D7A795F671A}"/>
            </a:ext>
          </a:extLst>
        </xdr:cNvPr>
        <xdr:cNvSpPr txBox="1"/>
      </xdr:nvSpPr>
      <xdr:spPr>
        <a:xfrm>
          <a:off x="1084279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FE216AC2-DDBF-46A7-B6D5-8CBA7B3409C5}"/>
            </a:ext>
          </a:extLst>
        </xdr:cNvPr>
        <xdr:cNvCxnSpPr/>
      </xdr:nvCxnSpPr>
      <xdr:spPr>
        <a:xfrm>
          <a:off x="11207750" y="177437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1DDB9D14-6998-41F4-8A37-94C13711BD5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BF54EB4A-60A9-4A9A-9B59-DCD876A8673C}"/>
            </a:ext>
          </a:extLst>
        </xdr:cNvPr>
        <xdr:cNvCxnSpPr/>
      </xdr:nvCxnSpPr>
      <xdr:spPr>
        <a:xfrm>
          <a:off x="11207750" y="174171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9DC2FD0D-0646-4A24-860C-668C48DD226D}"/>
            </a:ext>
          </a:extLst>
        </xdr:cNvPr>
        <xdr:cNvSpPr txBox="1"/>
      </xdr:nvSpPr>
      <xdr:spPr>
        <a:xfrm>
          <a:off x="1084279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B2C39E87-0382-45D3-AE62-40E9C5D0C9FB}"/>
            </a:ext>
          </a:extLst>
        </xdr:cNvPr>
        <xdr:cNvCxnSpPr/>
      </xdr:nvCxnSpPr>
      <xdr:spPr>
        <a:xfrm>
          <a:off x="11207750" y="170905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A0F366C2-2827-42B9-A393-C91342499E3C}"/>
            </a:ext>
          </a:extLst>
        </xdr:cNvPr>
        <xdr:cNvSpPr txBox="1"/>
      </xdr:nvSpPr>
      <xdr:spPr>
        <a:xfrm>
          <a:off x="10906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72F46610-56AB-4322-9A27-F6FCFB64537C}"/>
            </a:ext>
          </a:extLst>
        </xdr:cNvPr>
        <xdr:cNvCxnSpPr/>
      </xdr:nvCxnSpPr>
      <xdr:spPr>
        <a:xfrm>
          <a:off x="11207750" y="1676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7495E566-E02F-433E-A486-2DFB4E2B22FC}"/>
            </a:ext>
          </a:extLst>
        </xdr:cNvPr>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664" name="直線コネクタ 663">
          <a:extLst>
            <a:ext uri="{FF2B5EF4-FFF2-40B4-BE49-F238E27FC236}">
              <a16:creationId xmlns:a16="http://schemas.microsoft.com/office/drawing/2014/main" id="{93314D92-0B0D-45C3-ADBB-A433FFAA50E4}"/>
            </a:ext>
          </a:extLst>
        </xdr:cNvPr>
        <xdr:cNvCxnSpPr/>
      </xdr:nvCxnSpPr>
      <xdr:spPr>
        <a:xfrm flipV="1">
          <a:off x="1469961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665" name="【庁舎】&#10;有形固定資産減価償却率最小値テキスト">
          <a:extLst>
            <a:ext uri="{FF2B5EF4-FFF2-40B4-BE49-F238E27FC236}">
              <a16:creationId xmlns:a16="http://schemas.microsoft.com/office/drawing/2014/main" id="{8DD72AD1-25DB-4C43-8B33-5A83F68C7429}"/>
            </a:ext>
          </a:extLst>
        </xdr:cNvPr>
        <xdr:cNvSpPr txBox="1"/>
      </xdr:nvSpPr>
      <xdr:spPr>
        <a:xfrm>
          <a:off x="1473835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666" name="直線コネクタ 665">
          <a:extLst>
            <a:ext uri="{FF2B5EF4-FFF2-40B4-BE49-F238E27FC236}">
              <a16:creationId xmlns:a16="http://schemas.microsoft.com/office/drawing/2014/main" id="{0C9C2112-656F-4A71-A949-ABE697F382B1}"/>
            </a:ext>
          </a:extLst>
        </xdr:cNvPr>
        <xdr:cNvCxnSpPr/>
      </xdr:nvCxnSpPr>
      <xdr:spPr>
        <a:xfrm>
          <a:off x="14611350" y="18540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667" name="【庁舎】&#10;有形固定資産減価償却率最大値テキスト">
          <a:extLst>
            <a:ext uri="{FF2B5EF4-FFF2-40B4-BE49-F238E27FC236}">
              <a16:creationId xmlns:a16="http://schemas.microsoft.com/office/drawing/2014/main" id="{5AC87858-B68B-450D-9C8D-AF3110729396}"/>
            </a:ext>
          </a:extLst>
        </xdr:cNvPr>
        <xdr:cNvSpPr txBox="1"/>
      </xdr:nvSpPr>
      <xdr:spPr>
        <a:xfrm>
          <a:off x="1473835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668" name="直線コネクタ 667">
          <a:extLst>
            <a:ext uri="{FF2B5EF4-FFF2-40B4-BE49-F238E27FC236}">
              <a16:creationId xmlns:a16="http://schemas.microsoft.com/office/drawing/2014/main" id="{0482ADD9-4007-4860-89AC-2A5CE29D091C}"/>
            </a:ext>
          </a:extLst>
        </xdr:cNvPr>
        <xdr:cNvCxnSpPr/>
      </xdr:nvCxnSpPr>
      <xdr:spPr>
        <a:xfrm>
          <a:off x="14611350" y="17281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69" name="【庁舎】&#10;有形固定資産減価償却率平均値テキスト">
          <a:extLst>
            <a:ext uri="{FF2B5EF4-FFF2-40B4-BE49-F238E27FC236}">
              <a16:creationId xmlns:a16="http://schemas.microsoft.com/office/drawing/2014/main" id="{1DC37E70-D10E-4BBC-8890-7C7AF5D95DEC}"/>
            </a:ext>
          </a:extLst>
        </xdr:cNvPr>
        <xdr:cNvSpPr txBox="1"/>
      </xdr:nvSpPr>
      <xdr:spPr>
        <a:xfrm>
          <a:off x="1473835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0" name="フローチャート: 判断 669">
          <a:extLst>
            <a:ext uri="{FF2B5EF4-FFF2-40B4-BE49-F238E27FC236}">
              <a16:creationId xmlns:a16="http://schemas.microsoft.com/office/drawing/2014/main" id="{F0765D16-CCEC-40EC-AEC8-86770B0FE3A4}"/>
            </a:ext>
          </a:extLst>
        </xdr:cNvPr>
        <xdr:cNvSpPr/>
      </xdr:nvSpPr>
      <xdr:spPr>
        <a:xfrm>
          <a:off x="14649450" y="177810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1" name="フローチャート: 判断 670">
          <a:extLst>
            <a:ext uri="{FF2B5EF4-FFF2-40B4-BE49-F238E27FC236}">
              <a16:creationId xmlns:a16="http://schemas.microsoft.com/office/drawing/2014/main" id="{3586D83E-7A07-4E4E-906B-7796D2EE4585}"/>
            </a:ext>
          </a:extLst>
        </xdr:cNvPr>
        <xdr:cNvSpPr/>
      </xdr:nvSpPr>
      <xdr:spPr>
        <a:xfrm>
          <a:off x="1388745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2" name="フローチャート: 判断 671">
          <a:extLst>
            <a:ext uri="{FF2B5EF4-FFF2-40B4-BE49-F238E27FC236}">
              <a16:creationId xmlns:a16="http://schemas.microsoft.com/office/drawing/2014/main" id="{E536AEA6-A4EC-4674-A56F-9B874B6AE9A6}"/>
            </a:ext>
          </a:extLst>
        </xdr:cNvPr>
        <xdr:cNvSpPr/>
      </xdr:nvSpPr>
      <xdr:spPr>
        <a:xfrm>
          <a:off x="13093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3" name="フローチャート: 判断 672">
          <a:extLst>
            <a:ext uri="{FF2B5EF4-FFF2-40B4-BE49-F238E27FC236}">
              <a16:creationId xmlns:a16="http://schemas.microsoft.com/office/drawing/2014/main" id="{30DB5362-F4FF-4735-9F4C-B51F92C94E7C}"/>
            </a:ext>
          </a:extLst>
        </xdr:cNvPr>
        <xdr:cNvSpPr/>
      </xdr:nvSpPr>
      <xdr:spPr>
        <a:xfrm>
          <a:off x="12299950" y="17923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4" name="フローチャート: 判断 673">
          <a:extLst>
            <a:ext uri="{FF2B5EF4-FFF2-40B4-BE49-F238E27FC236}">
              <a16:creationId xmlns:a16="http://schemas.microsoft.com/office/drawing/2014/main" id="{813C0BAA-3716-4500-8793-3AF4BEB818DD}"/>
            </a:ext>
          </a:extLst>
        </xdr:cNvPr>
        <xdr:cNvSpPr/>
      </xdr:nvSpPr>
      <xdr:spPr>
        <a:xfrm>
          <a:off x="1148715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3DD0DE0-314B-448F-BC89-02B37B89E6F8}"/>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83DD1FC-2A00-4F00-AF91-08B994B29854}"/>
            </a:ext>
          </a:extLst>
        </xdr:cNvPr>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D22E043-5039-4634-BCCF-BF81AAB871C6}"/>
            </a:ext>
          </a:extLst>
        </xdr:cNvPr>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41258DB-33F1-4D98-B4F2-66EB3A58CEEC}"/>
            </a:ext>
          </a:extLst>
        </xdr:cNvPr>
        <xdr:cNvSpPr txBox="1"/>
      </xdr:nvSpPr>
      <xdr:spPr>
        <a:xfrm>
          <a:off x="12169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75F1CB2-1258-4B02-B0EE-1FE7094FD93F}"/>
            </a:ext>
          </a:extLst>
        </xdr:cNvPr>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0" name="楕円 679">
          <a:extLst>
            <a:ext uri="{FF2B5EF4-FFF2-40B4-BE49-F238E27FC236}">
              <a16:creationId xmlns:a16="http://schemas.microsoft.com/office/drawing/2014/main" id="{9167345B-2BC1-4754-85AC-49248BB98ED9}"/>
            </a:ext>
          </a:extLst>
        </xdr:cNvPr>
        <xdr:cNvSpPr/>
      </xdr:nvSpPr>
      <xdr:spPr>
        <a:xfrm>
          <a:off x="14649450" y="177174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681" name="【庁舎】&#10;有形固定資産減価償却率該当値テキスト">
          <a:extLst>
            <a:ext uri="{FF2B5EF4-FFF2-40B4-BE49-F238E27FC236}">
              <a16:creationId xmlns:a16="http://schemas.microsoft.com/office/drawing/2014/main" id="{737EDF48-069F-4DBB-8FA6-AE7BA5D73D8D}"/>
            </a:ext>
          </a:extLst>
        </xdr:cNvPr>
        <xdr:cNvSpPr txBox="1"/>
      </xdr:nvSpPr>
      <xdr:spPr>
        <a:xfrm>
          <a:off x="1473835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682" name="楕円 681">
          <a:extLst>
            <a:ext uri="{FF2B5EF4-FFF2-40B4-BE49-F238E27FC236}">
              <a16:creationId xmlns:a16="http://schemas.microsoft.com/office/drawing/2014/main" id="{050D84F0-C109-4FA3-8A27-4A7ED3602782}"/>
            </a:ext>
          </a:extLst>
        </xdr:cNvPr>
        <xdr:cNvSpPr/>
      </xdr:nvSpPr>
      <xdr:spPr>
        <a:xfrm>
          <a:off x="1388745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108857</xdr:rowOff>
    </xdr:to>
    <xdr:cxnSp macro="">
      <xdr:nvCxnSpPr>
        <xdr:cNvPr id="683" name="直線コネクタ 682">
          <a:extLst>
            <a:ext uri="{FF2B5EF4-FFF2-40B4-BE49-F238E27FC236}">
              <a16:creationId xmlns:a16="http://schemas.microsoft.com/office/drawing/2014/main" id="{1ABD6EE7-6CD0-4F36-B7EE-038D560E893D}"/>
            </a:ext>
          </a:extLst>
        </xdr:cNvPr>
        <xdr:cNvCxnSpPr/>
      </xdr:nvCxnSpPr>
      <xdr:spPr>
        <a:xfrm>
          <a:off x="13938250" y="17737182"/>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84" name="楕円 683">
          <a:extLst>
            <a:ext uri="{FF2B5EF4-FFF2-40B4-BE49-F238E27FC236}">
              <a16:creationId xmlns:a16="http://schemas.microsoft.com/office/drawing/2014/main" id="{7EF4CEFB-5B4C-449F-8095-75AC322CD8DC}"/>
            </a:ext>
          </a:extLst>
        </xdr:cNvPr>
        <xdr:cNvSpPr/>
      </xdr:nvSpPr>
      <xdr:spPr>
        <a:xfrm>
          <a:off x="13093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77832</xdr:rowOff>
    </xdr:to>
    <xdr:cxnSp macro="">
      <xdr:nvCxnSpPr>
        <xdr:cNvPr id="685" name="直線コネクタ 684">
          <a:extLst>
            <a:ext uri="{FF2B5EF4-FFF2-40B4-BE49-F238E27FC236}">
              <a16:creationId xmlns:a16="http://schemas.microsoft.com/office/drawing/2014/main" id="{7FCE5FBF-B673-4E84-81A4-97A12AFC4FE4}"/>
            </a:ext>
          </a:extLst>
        </xdr:cNvPr>
        <xdr:cNvCxnSpPr/>
      </xdr:nvCxnSpPr>
      <xdr:spPr>
        <a:xfrm>
          <a:off x="13144500" y="17702893"/>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686" name="楕円 685">
          <a:extLst>
            <a:ext uri="{FF2B5EF4-FFF2-40B4-BE49-F238E27FC236}">
              <a16:creationId xmlns:a16="http://schemas.microsoft.com/office/drawing/2014/main" id="{FB14C875-E06C-4D7B-885A-212990796600}"/>
            </a:ext>
          </a:extLst>
        </xdr:cNvPr>
        <xdr:cNvSpPr/>
      </xdr:nvSpPr>
      <xdr:spPr>
        <a:xfrm>
          <a:off x="12299950" y="176210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43543</xdr:rowOff>
    </xdr:to>
    <xdr:cxnSp macro="">
      <xdr:nvCxnSpPr>
        <xdr:cNvPr id="687" name="直線コネクタ 686">
          <a:extLst>
            <a:ext uri="{FF2B5EF4-FFF2-40B4-BE49-F238E27FC236}">
              <a16:creationId xmlns:a16="http://schemas.microsoft.com/office/drawing/2014/main" id="{2C178548-74B5-44EE-9D52-6041E6F03B4B}"/>
            </a:ext>
          </a:extLst>
        </xdr:cNvPr>
        <xdr:cNvCxnSpPr/>
      </xdr:nvCxnSpPr>
      <xdr:spPr>
        <a:xfrm>
          <a:off x="12341225" y="17671869"/>
          <a:ext cx="8032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102144</xdr:rowOff>
    </xdr:from>
    <xdr:to>
      <xdr:col>67</xdr:col>
      <xdr:colOff>101600</xdr:colOff>
      <xdr:row>103</xdr:row>
      <xdr:rowOff>32294</xdr:rowOff>
    </xdr:to>
    <xdr:sp macro="" textlink="">
      <xdr:nvSpPr>
        <xdr:cNvPr id="688" name="楕円 687">
          <a:extLst>
            <a:ext uri="{FF2B5EF4-FFF2-40B4-BE49-F238E27FC236}">
              <a16:creationId xmlns:a16="http://schemas.microsoft.com/office/drawing/2014/main" id="{9D69A3DF-B320-4FB0-B432-F0CE80053EDF}"/>
            </a:ext>
          </a:extLst>
        </xdr:cNvPr>
        <xdr:cNvSpPr/>
      </xdr:nvSpPr>
      <xdr:spPr>
        <a:xfrm>
          <a:off x="1148715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152944</xdr:rowOff>
    </xdr:from>
    <xdr:to>
      <xdr:col>71</xdr:col>
      <xdr:colOff>177800</xdr:colOff>
      <xdr:row>103</xdr:row>
      <xdr:rowOff>12519</xdr:rowOff>
    </xdr:to>
    <xdr:cxnSp macro="">
      <xdr:nvCxnSpPr>
        <xdr:cNvPr id="689" name="直線コネクタ 688">
          <a:extLst>
            <a:ext uri="{FF2B5EF4-FFF2-40B4-BE49-F238E27FC236}">
              <a16:creationId xmlns:a16="http://schemas.microsoft.com/office/drawing/2014/main" id="{B0E58674-736E-4AB0-9565-7675FC50395A}"/>
            </a:ext>
          </a:extLst>
        </xdr:cNvPr>
        <xdr:cNvCxnSpPr/>
      </xdr:nvCxnSpPr>
      <xdr:spPr>
        <a:xfrm>
          <a:off x="11537950" y="17640844"/>
          <a:ext cx="8032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0" name="n_1aveValue【庁舎】&#10;有形固定資産減価償却率">
          <a:extLst>
            <a:ext uri="{FF2B5EF4-FFF2-40B4-BE49-F238E27FC236}">
              <a16:creationId xmlns:a16="http://schemas.microsoft.com/office/drawing/2014/main" id="{E45BB66F-96D9-4FDB-9150-44D7B63DB895}"/>
            </a:ext>
          </a:extLst>
        </xdr:cNvPr>
        <xdr:cNvSpPr txBox="1"/>
      </xdr:nvSpPr>
      <xdr:spPr>
        <a:xfrm>
          <a:off x="13742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1" name="n_2aveValue【庁舎】&#10;有形固定資産減価償却率">
          <a:extLst>
            <a:ext uri="{FF2B5EF4-FFF2-40B4-BE49-F238E27FC236}">
              <a16:creationId xmlns:a16="http://schemas.microsoft.com/office/drawing/2014/main" id="{9DD4960A-27B7-4ACE-9F3A-5DBF9BCC063B}"/>
            </a:ext>
          </a:extLst>
        </xdr:cNvPr>
        <xdr:cNvSpPr txBox="1"/>
      </xdr:nvSpPr>
      <xdr:spPr>
        <a:xfrm>
          <a:off x="1296099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692" name="n_3aveValue【庁舎】&#10;有形固定資産減価償却率">
          <a:extLst>
            <a:ext uri="{FF2B5EF4-FFF2-40B4-BE49-F238E27FC236}">
              <a16:creationId xmlns:a16="http://schemas.microsoft.com/office/drawing/2014/main" id="{E1984D7F-D296-4811-BEEB-12774F9E1AD4}"/>
            </a:ext>
          </a:extLst>
        </xdr:cNvPr>
        <xdr:cNvSpPr txBox="1"/>
      </xdr:nvSpPr>
      <xdr:spPr>
        <a:xfrm>
          <a:off x="121672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693" name="n_4aveValue【庁舎】&#10;有形固定資産減価償却率">
          <a:extLst>
            <a:ext uri="{FF2B5EF4-FFF2-40B4-BE49-F238E27FC236}">
              <a16:creationId xmlns:a16="http://schemas.microsoft.com/office/drawing/2014/main" id="{7333C0DA-F14F-4DF8-A612-6F4401A8723A}"/>
            </a:ext>
          </a:extLst>
        </xdr:cNvPr>
        <xdr:cNvSpPr txBox="1"/>
      </xdr:nvSpPr>
      <xdr:spPr>
        <a:xfrm>
          <a:off x="113544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694" name="n_1mainValue【庁舎】&#10;有形固定資産減価償却率">
          <a:extLst>
            <a:ext uri="{FF2B5EF4-FFF2-40B4-BE49-F238E27FC236}">
              <a16:creationId xmlns:a16="http://schemas.microsoft.com/office/drawing/2014/main" id="{0C4F25D7-E900-4050-A29E-3E139F2CF530}"/>
            </a:ext>
          </a:extLst>
        </xdr:cNvPr>
        <xdr:cNvSpPr txBox="1"/>
      </xdr:nvSpPr>
      <xdr:spPr>
        <a:xfrm>
          <a:off x="1374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95" name="n_2mainValue【庁舎】&#10;有形固定資産減価償却率">
          <a:extLst>
            <a:ext uri="{FF2B5EF4-FFF2-40B4-BE49-F238E27FC236}">
              <a16:creationId xmlns:a16="http://schemas.microsoft.com/office/drawing/2014/main" id="{507CFADB-EDBF-4F5D-94C3-7B24FF7E007B}"/>
            </a:ext>
          </a:extLst>
        </xdr:cNvPr>
        <xdr:cNvSpPr txBox="1"/>
      </xdr:nvSpPr>
      <xdr:spPr>
        <a:xfrm>
          <a:off x="1296099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696" name="n_3mainValue【庁舎】&#10;有形固定資産減価償却率">
          <a:extLst>
            <a:ext uri="{FF2B5EF4-FFF2-40B4-BE49-F238E27FC236}">
              <a16:creationId xmlns:a16="http://schemas.microsoft.com/office/drawing/2014/main" id="{9CC3331F-C2F1-4422-96E3-E8D7664B00AD}"/>
            </a:ext>
          </a:extLst>
        </xdr:cNvPr>
        <xdr:cNvSpPr txBox="1"/>
      </xdr:nvSpPr>
      <xdr:spPr>
        <a:xfrm>
          <a:off x="121672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48821</xdr:rowOff>
    </xdr:from>
    <xdr:ext cx="405111" cy="259045"/>
    <xdr:sp macro="" textlink="">
      <xdr:nvSpPr>
        <xdr:cNvPr id="697" name="n_4mainValue【庁舎】&#10;有形固定資産減価償却率">
          <a:extLst>
            <a:ext uri="{FF2B5EF4-FFF2-40B4-BE49-F238E27FC236}">
              <a16:creationId xmlns:a16="http://schemas.microsoft.com/office/drawing/2014/main" id="{7E7AFB0C-0037-49D6-9DAC-E9208F49712B}"/>
            </a:ext>
          </a:extLst>
        </xdr:cNvPr>
        <xdr:cNvSpPr txBox="1"/>
      </xdr:nvSpPr>
      <xdr:spPr>
        <a:xfrm>
          <a:off x="113544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DF6A5A9-196C-435C-A2DA-5458A8C5B57A}"/>
            </a:ext>
          </a:extLst>
        </xdr:cNvPr>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849E00AD-84B6-45E0-8B58-F0A25A00226F}"/>
            </a:ext>
          </a:extLst>
        </xdr:cNvPr>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A5F42F9D-B88A-4BF3-9656-ABE1B3216429}"/>
            </a:ext>
          </a:extLst>
        </xdr:cNvPr>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84F4F00D-5A61-4919-A83A-E49F53B7FED0}"/>
            </a:ext>
          </a:extLst>
        </xdr:cNvPr>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F7D8EAEA-DCAA-435C-866C-2360206669B5}"/>
            </a:ext>
          </a:extLst>
        </xdr:cNvPr>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392B5327-3EDA-4079-B278-1C958EFAB59C}"/>
            </a:ext>
          </a:extLst>
        </xdr:cNvPr>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17F68E82-CBE0-48B2-8078-E26C9EAE6E02}"/>
            </a:ext>
          </a:extLst>
        </xdr:cNvPr>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6121C65-06E7-4653-81FE-833E31B96391}"/>
            </a:ext>
          </a:extLst>
        </xdr:cNvPr>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1886C6A-9C64-4A56-B0D2-0388FA8A541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CEDDE7B-6FE0-400B-A750-44A1AB53AB35}"/>
            </a:ext>
          </a:extLst>
        </xdr:cNvPr>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CE2ABC0E-8C9F-4BDE-8606-4A120833583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6D44BA93-8C88-43DF-85BC-8C3F54E5D5B8}"/>
            </a:ext>
          </a:extLst>
        </xdr:cNvPr>
        <xdr:cNvSpPr txBox="1"/>
      </xdr:nvSpPr>
      <xdr:spPr>
        <a:xfrm>
          <a:off x="160491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C771C2FA-69A2-46CB-951A-B2F574D3E6C7}"/>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84BBE2D6-E4E7-4DB8-AA8C-16E87AB7C688}"/>
            </a:ext>
          </a:extLst>
        </xdr:cNvPr>
        <xdr:cNvSpPr txBox="1"/>
      </xdr:nvSpPr>
      <xdr:spPr>
        <a:xfrm>
          <a:off x="1604917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1FF6F5BE-9212-4F2A-90BF-235DCDEAC46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47AC716C-B380-44D5-A0C1-514474F7F33A}"/>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F9B80753-D711-4609-B482-66AEE0272E6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FD1E987A-11CD-4E9B-87B1-5086FC09E279}"/>
            </a:ext>
          </a:extLst>
        </xdr:cNvPr>
        <xdr:cNvSpPr txBox="1"/>
      </xdr:nvSpPr>
      <xdr:spPr>
        <a:xfrm>
          <a:off x="1604917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C7760262-EBE2-4E2D-884F-D68C9FAF52B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3B19718E-9FCE-4ED4-B9BC-B1F2C514A7FB}"/>
            </a:ext>
          </a:extLst>
        </xdr:cNvPr>
        <xdr:cNvSpPr txBox="1"/>
      </xdr:nvSpPr>
      <xdr:spPr>
        <a:xfrm>
          <a:off x="160491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C500101F-1206-46B5-A725-569CB6E1B00A}"/>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AC87D061-EA4F-4753-B344-583C82B35E2F}"/>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5ADB0EBD-91D9-43A9-8767-DA3BD1D7CB77}"/>
            </a:ext>
          </a:extLst>
        </xdr:cNvPr>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721" name="直線コネクタ 720">
          <a:extLst>
            <a:ext uri="{FF2B5EF4-FFF2-40B4-BE49-F238E27FC236}">
              <a16:creationId xmlns:a16="http://schemas.microsoft.com/office/drawing/2014/main" id="{7387D2AD-A26B-44DF-8746-739ABBBD5060}"/>
            </a:ext>
          </a:extLst>
        </xdr:cNvPr>
        <xdr:cNvCxnSpPr/>
      </xdr:nvCxnSpPr>
      <xdr:spPr>
        <a:xfrm flipV="1">
          <a:off x="199510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722" name="【庁舎】&#10;一人当たり面積最小値テキスト">
          <a:extLst>
            <a:ext uri="{FF2B5EF4-FFF2-40B4-BE49-F238E27FC236}">
              <a16:creationId xmlns:a16="http://schemas.microsoft.com/office/drawing/2014/main" id="{DEECAE42-1024-4154-A9BC-93898DDB6C97}"/>
            </a:ext>
          </a:extLst>
        </xdr:cNvPr>
        <xdr:cNvSpPr txBox="1"/>
      </xdr:nvSpPr>
      <xdr:spPr>
        <a:xfrm>
          <a:off x="199898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723" name="直線コネクタ 722">
          <a:extLst>
            <a:ext uri="{FF2B5EF4-FFF2-40B4-BE49-F238E27FC236}">
              <a16:creationId xmlns:a16="http://schemas.microsoft.com/office/drawing/2014/main" id="{088F2F25-B190-46A0-80B1-031B6A40EEB4}"/>
            </a:ext>
          </a:extLst>
        </xdr:cNvPr>
        <xdr:cNvCxnSpPr/>
      </xdr:nvCxnSpPr>
      <xdr:spPr>
        <a:xfrm>
          <a:off x="19881850" y="18541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24" name="【庁舎】&#10;一人当たり面積最大値テキスト">
          <a:extLst>
            <a:ext uri="{FF2B5EF4-FFF2-40B4-BE49-F238E27FC236}">
              <a16:creationId xmlns:a16="http://schemas.microsoft.com/office/drawing/2014/main" id="{DAB16F49-8217-423B-8274-E64216C21E57}"/>
            </a:ext>
          </a:extLst>
        </xdr:cNvPr>
        <xdr:cNvSpPr txBox="1"/>
      </xdr:nvSpPr>
      <xdr:spPr>
        <a:xfrm>
          <a:off x="199898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25" name="直線コネクタ 724">
          <a:extLst>
            <a:ext uri="{FF2B5EF4-FFF2-40B4-BE49-F238E27FC236}">
              <a16:creationId xmlns:a16="http://schemas.microsoft.com/office/drawing/2014/main" id="{932BEB42-A661-4A2B-9896-414A5AF8935F}"/>
            </a:ext>
          </a:extLst>
        </xdr:cNvPr>
        <xdr:cNvCxnSpPr/>
      </xdr:nvCxnSpPr>
      <xdr:spPr>
        <a:xfrm>
          <a:off x="19881850" y="1731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726" name="【庁舎】&#10;一人当たり面積平均値テキスト">
          <a:extLst>
            <a:ext uri="{FF2B5EF4-FFF2-40B4-BE49-F238E27FC236}">
              <a16:creationId xmlns:a16="http://schemas.microsoft.com/office/drawing/2014/main" id="{A7CE0E6A-9F61-4AA6-BBF5-707637A137E2}"/>
            </a:ext>
          </a:extLst>
        </xdr:cNvPr>
        <xdr:cNvSpPr txBox="1"/>
      </xdr:nvSpPr>
      <xdr:spPr>
        <a:xfrm>
          <a:off x="199898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27" name="フローチャート: 判断 726">
          <a:extLst>
            <a:ext uri="{FF2B5EF4-FFF2-40B4-BE49-F238E27FC236}">
              <a16:creationId xmlns:a16="http://schemas.microsoft.com/office/drawing/2014/main" id="{FE9C02A2-50EB-41D2-8239-E24F6C5DC0B6}"/>
            </a:ext>
          </a:extLst>
        </xdr:cNvPr>
        <xdr:cNvSpPr/>
      </xdr:nvSpPr>
      <xdr:spPr>
        <a:xfrm>
          <a:off x="199009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728" name="フローチャート: 判断 727">
          <a:extLst>
            <a:ext uri="{FF2B5EF4-FFF2-40B4-BE49-F238E27FC236}">
              <a16:creationId xmlns:a16="http://schemas.microsoft.com/office/drawing/2014/main" id="{0F1C4705-047E-4B52-98F0-2364397F93D6}"/>
            </a:ext>
          </a:extLst>
        </xdr:cNvPr>
        <xdr:cNvSpPr/>
      </xdr:nvSpPr>
      <xdr:spPr>
        <a:xfrm>
          <a:off x="19157950" y="18021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29" name="フローチャート: 判断 728">
          <a:extLst>
            <a:ext uri="{FF2B5EF4-FFF2-40B4-BE49-F238E27FC236}">
              <a16:creationId xmlns:a16="http://schemas.microsoft.com/office/drawing/2014/main" id="{4F37E241-5DF6-4507-8670-1962BC82D830}"/>
            </a:ext>
          </a:extLst>
        </xdr:cNvPr>
        <xdr:cNvSpPr/>
      </xdr:nvSpPr>
      <xdr:spPr>
        <a:xfrm>
          <a:off x="1834515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30" name="フローチャート: 判断 729">
          <a:extLst>
            <a:ext uri="{FF2B5EF4-FFF2-40B4-BE49-F238E27FC236}">
              <a16:creationId xmlns:a16="http://schemas.microsoft.com/office/drawing/2014/main" id="{5C802AF3-08A3-4896-BD09-1C9BD53FE55B}"/>
            </a:ext>
          </a:extLst>
        </xdr:cNvPr>
        <xdr:cNvSpPr/>
      </xdr:nvSpPr>
      <xdr:spPr>
        <a:xfrm>
          <a:off x="175514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1" name="フローチャート: 判断 730">
          <a:extLst>
            <a:ext uri="{FF2B5EF4-FFF2-40B4-BE49-F238E27FC236}">
              <a16:creationId xmlns:a16="http://schemas.microsoft.com/office/drawing/2014/main" id="{4318BB1C-5BAC-4B2C-9C7A-9626A4A9B520}"/>
            </a:ext>
          </a:extLst>
        </xdr:cNvPr>
        <xdr:cNvSpPr/>
      </xdr:nvSpPr>
      <xdr:spPr>
        <a:xfrm>
          <a:off x="16757650" y="18282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AE5C958-192F-4D94-82F5-3497A9E4DF6A}"/>
            </a:ext>
          </a:extLst>
        </xdr:cNvPr>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842D543-9C46-454F-8454-D242CBD0DDE9}"/>
            </a:ext>
          </a:extLst>
        </xdr:cNvPr>
        <xdr:cNvSpPr txBox="1"/>
      </xdr:nvSpPr>
      <xdr:spPr>
        <a:xfrm>
          <a:off x="1902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12B3F39-F77B-401A-8C56-2EDC1C05D2F1}"/>
            </a:ext>
          </a:extLst>
        </xdr:cNvPr>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84368AA-1392-489F-890C-F9506A8D870E}"/>
            </a:ext>
          </a:extLst>
        </xdr:cNvPr>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F8F1D6-703B-4852-BF17-826AF42475AC}"/>
            </a:ext>
          </a:extLst>
        </xdr:cNvPr>
        <xdr:cNvSpPr txBox="1"/>
      </xdr:nvSpPr>
      <xdr:spPr>
        <a:xfrm>
          <a:off x="166274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145414</xdr:rowOff>
    </xdr:from>
    <xdr:to>
      <xdr:col>116</xdr:col>
      <xdr:colOff>114300</xdr:colOff>
      <xdr:row>106</xdr:row>
      <xdr:rowOff>75564</xdr:rowOff>
    </xdr:to>
    <xdr:sp macro="" textlink="">
      <xdr:nvSpPr>
        <xdr:cNvPr id="737" name="楕円 736">
          <a:extLst>
            <a:ext uri="{FF2B5EF4-FFF2-40B4-BE49-F238E27FC236}">
              <a16:creationId xmlns:a16="http://schemas.microsoft.com/office/drawing/2014/main" id="{58707A7C-CCB5-4EE9-B005-8FED9DB44513}"/>
            </a:ext>
          </a:extLst>
        </xdr:cNvPr>
        <xdr:cNvSpPr/>
      </xdr:nvSpPr>
      <xdr:spPr>
        <a:xfrm>
          <a:off x="199009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123841</xdr:rowOff>
    </xdr:from>
    <xdr:ext cx="469744" cy="259045"/>
    <xdr:sp macro="" textlink="">
      <xdr:nvSpPr>
        <xdr:cNvPr id="738" name="【庁舎】&#10;一人当たり面積該当値テキスト">
          <a:extLst>
            <a:ext uri="{FF2B5EF4-FFF2-40B4-BE49-F238E27FC236}">
              <a16:creationId xmlns:a16="http://schemas.microsoft.com/office/drawing/2014/main" id="{9C5D7EF5-5C17-4F45-878B-DFD74EA7E829}"/>
            </a:ext>
          </a:extLst>
        </xdr:cNvPr>
        <xdr:cNvSpPr txBox="1"/>
      </xdr:nvSpPr>
      <xdr:spPr>
        <a:xfrm>
          <a:off x="199898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145414</xdr:rowOff>
    </xdr:from>
    <xdr:to>
      <xdr:col>112</xdr:col>
      <xdr:colOff>38100</xdr:colOff>
      <xdr:row>106</xdr:row>
      <xdr:rowOff>75564</xdr:rowOff>
    </xdr:to>
    <xdr:sp macro="" textlink="">
      <xdr:nvSpPr>
        <xdr:cNvPr id="739" name="楕円 738">
          <a:extLst>
            <a:ext uri="{FF2B5EF4-FFF2-40B4-BE49-F238E27FC236}">
              <a16:creationId xmlns:a16="http://schemas.microsoft.com/office/drawing/2014/main" id="{380DB32F-3BFB-47A0-9A8B-177DB66D3C3D}"/>
            </a:ext>
          </a:extLst>
        </xdr:cNvPr>
        <xdr:cNvSpPr/>
      </xdr:nvSpPr>
      <xdr:spPr>
        <a:xfrm>
          <a:off x="19157950" y="18147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24764</xdr:rowOff>
    </xdr:from>
    <xdr:to>
      <xdr:col>116</xdr:col>
      <xdr:colOff>63500</xdr:colOff>
      <xdr:row>106</xdr:row>
      <xdr:rowOff>24764</xdr:rowOff>
    </xdr:to>
    <xdr:cxnSp macro="">
      <xdr:nvCxnSpPr>
        <xdr:cNvPr id="740" name="直線コネクタ 739">
          <a:extLst>
            <a:ext uri="{FF2B5EF4-FFF2-40B4-BE49-F238E27FC236}">
              <a16:creationId xmlns:a16="http://schemas.microsoft.com/office/drawing/2014/main" id="{8B165361-7F81-438C-9EE1-26D6C3DE742D}"/>
            </a:ext>
          </a:extLst>
        </xdr:cNvPr>
        <xdr:cNvCxnSpPr/>
      </xdr:nvCxnSpPr>
      <xdr:spPr>
        <a:xfrm>
          <a:off x="19199225" y="181984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1" name="楕円 740">
          <a:extLst>
            <a:ext uri="{FF2B5EF4-FFF2-40B4-BE49-F238E27FC236}">
              <a16:creationId xmlns:a16="http://schemas.microsoft.com/office/drawing/2014/main" id="{B9593725-435E-403B-A55B-69AA71ECB85E}"/>
            </a:ext>
          </a:extLst>
        </xdr:cNvPr>
        <xdr:cNvSpPr/>
      </xdr:nvSpPr>
      <xdr:spPr>
        <a:xfrm>
          <a:off x="1834515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24764</xdr:rowOff>
    </xdr:to>
    <xdr:cxnSp macro="">
      <xdr:nvCxnSpPr>
        <xdr:cNvPr id="742" name="直線コネクタ 741">
          <a:extLst>
            <a:ext uri="{FF2B5EF4-FFF2-40B4-BE49-F238E27FC236}">
              <a16:creationId xmlns:a16="http://schemas.microsoft.com/office/drawing/2014/main" id="{13D0A85B-8452-4630-8E34-D8BBCC8C17E5}"/>
            </a:ext>
          </a:extLst>
        </xdr:cNvPr>
        <xdr:cNvCxnSpPr/>
      </xdr:nvCxnSpPr>
      <xdr:spPr>
        <a:xfrm>
          <a:off x="18395950" y="18196561"/>
          <a:ext cx="80327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3" name="楕円 742">
          <a:extLst>
            <a:ext uri="{FF2B5EF4-FFF2-40B4-BE49-F238E27FC236}">
              <a16:creationId xmlns:a16="http://schemas.microsoft.com/office/drawing/2014/main" id="{2BCB1B9A-5CFB-4A8E-B185-CB80500723A4}"/>
            </a:ext>
          </a:extLst>
        </xdr:cNvPr>
        <xdr:cNvSpPr/>
      </xdr:nvSpPr>
      <xdr:spPr>
        <a:xfrm>
          <a:off x="175514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22861</xdr:rowOff>
    </xdr:to>
    <xdr:cxnSp macro="">
      <xdr:nvCxnSpPr>
        <xdr:cNvPr id="744" name="直線コネクタ 743">
          <a:extLst>
            <a:ext uri="{FF2B5EF4-FFF2-40B4-BE49-F238E27FC236}">
              <a16:creationId xmlns:a16="http://schemas.microsoft.com/office/drawing/2014/main" id="{A4957F3E-C6C2-4E9D-8E42-F7EF82B12A8F}"/>
            </a:ext>
          </a:extLst>
        </xdr:cNvPr>
        <xdr:cNvCxnSpPr/>
      </xdr:nvCxnSpPr>
      <xdr:spPr>
        <a:xfrm>
          <a:off x="17602200" y="181965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745" name="楕円 744">
          <a:extLst>
            <a:ext uri="{FF2B5EF4-FFF2-40B4-BE49-F238E27FC236}">
              <a16:creationId xmlns:a16="http://schemas.microsoft.com/office/drawing/2014/main" id="{D88EF34E-60EA-4A69-AFFF-B8BD357BFFB0}"/>
            </a:ext>
          </a:extLst>
        </xdr:cNvPr>
        <xdr:cNvSpPr/>
      </xdr:nvSpPr>
      <xdr:spPr>
        <a:xfrm>
          <a:off x="16757650" y="1814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22861</xdr:rowOff>
    </xdr:to>
    <xdr:cxnSp macro="">
      <xdr:nvCxnSpPr>
        <xdr:cNvPr id="746" name="直線コネクタ 745">
          <a:extLst>
            <a:ext uri="{FF2B5EF4-FFF2-40B4-BE49-F238E27FC236}">
              <a16:creationId xmlns:a16="http://schemas.microsoft.com/office/drawing/2014/main" id="{C7D47E53-03A6-4ED8-9B69-76F9785CE70E}"/>
            </a:ext>
          </a:extLst>
        </xdr:cNvPr>
        <xdr:cNvCxnSpPr/>
      </xdr:nvCxnSpPr>
      <xdr:spPr>
        <a:xfrm>
          <a:off x="16798925" y="18192750"/>
          <a:ext cx="8032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747" name="n_1aveValue【庁舎】&#10;一人当たり面積">
          <a:extLst>
            <a:ext uri="{FF2B5EF4-FFF2-40B4-BE49-F238E27FC236}">
              <a16:creationId xmlns:a16="http://schemas.microsoft.com/office/drawing/2014/main" id="{411D8AFD-B566-471E-9BD1-0A0CD62F3BC5}"/>
            </a:ext>
          </a:extLst>
        </xdr:cNvPr>
        <xdr:cNvSpPr txBox="1"/>
      </xdr:nvSpPr>
      <xdr:spPr>
        <a:xfrm>
          <a:off x="189802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748" name="n_2aveValue【庁舎】&#10;一人当たり面積">
          <a:extLst>
            <a:ext uri="{FF2B5EF4-FFF2-40B4-BE49-F238E27FC236}">
              <a16:creationId xmlns:a16="http://schemas.microsoft.com/office/drawing/2014/main" id="{CE81B483-C5A7-460B-AA73-69AAACE4667C}"/>
            </a:ext>
          </a:extLst>
        </xdr:cNvPr>
        <xdr:cNvSpPr txBox="1"/>
      </xdr:nvSpPr>
      <xdr:spPr>
        <a:xfrm>
          <a:off x="181801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49" name="n_3aveValue【庁舎】&#10;一人当たり面積">
          <a:extLst>
            <a:ext uri="{FF2B5EF4-FFF2-40B4-BE49-F238E27FC236}">
              <a16:creationId xmlns:a16="http://schemas.microsoft.com/office/drawing/2014/main" id="{AF5DB3D2-42D9-4F54-8A1F-B51C73E06B1C}"/>
            </a:ext>
          </a:extLst>
        </xdr:cNvPr>
        <xdr:cNvSpPr txBox="1"/>
      </xdr:nvSpPr>
      <xdr:spPr>
        <a:xfrm>
          <a:off x="1738637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0" name="n_4aveValue【庁舎】&#10;一人当たり面積">
          <a:extLst>
            <a:ext uri="{FF2B5EF4-FFF2-40B4-BE49-F238E27FC236}">
              <a16:creationId xmlns:a16="http://schemas.microsoft.com/office/drawing/2014/main" id="{905D5A5A-A59A-465E-BE7F-3861A37CE345}"/>
            </a:ext>
          </a:extLst>
        </xdr:cNvPr>
        <xdr:cNvSpPr txBox="1"/>
      </xdr:nvSpPr>
      <xdr:spPr>
        <a:xfrm>
          <a:off x="165926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66691</xdr:rowOff>
    </xdr:from>
    <xdr:ext cx="469744" cy="259045"/>
    <xdr:sp macro="" textlink="">
      <xdr:nvSpPr>
        <xdr:cNvPr id="751" name="n_1mainValue【庁舎】&#10;一人当たり面積">
          <a:extLst>
            <a:ext uri="{FF2B5EF4-FFF2-40B4-BE49-F238E27FC236}">
              <a16:creationId xmlns:a16="http://schemas.microsoft.com/office/drawing/2014/main" id="{315184D4-AFFB-4F46-A991-F119324BBE03}"/>
            </a:ext>
          </a:extLst>
        </xdr:cNvPr>
        <xdr:cNvSpPr txBox="1"/>
      </xdr:nvSpPr>
      <xdr:spPr>
        <a:xfrm>
          <a:off x="189802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752" name="n_2mainValue【庁舎】&#10;一人当たり面積">
          <a:extLst>
            <a:ext uri="{FF2B5EF4-FFF2-40B4-BE49-F238E27FC236}">
              <a16:creationId xmlns:a16="http://schemas.microsoft.com/office/drawing/2014/main" id="{BFAE2C71-96D6-4A8C-AB14-D81D236D620B}"/>
            </a:ext>
          </a:extLst>
        </xdr:cNvPr>
        <xdr:cNvSpPr txBox="1"/>
      </xdr:nvSpPr>
      <xdr:spPr>
        <a:xfrm>
          <a:off x="181801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90188</xdr:rowOff>
    </xdr:from>
    <xdr:ext cx="469744" cy="259045"/>
    <xdr:sp macro="" textlink="">
      <xdr:nvSpPr>
        <xdr:cNvPr id="753" name="n_3mainValue【庁舎】&#10;一人当たり面積">
          <a:extLst>
            <a:ext uri="{FF2B5EF4-FFF2-40B4-BE49-F238E27FC236}">
              <a16:creationId xmlns:a16="http://schemas.microsoft.com/office/drawing/2014/main" id="{B8CD1C25-5CBE-48F8-9FB3-1FD8B8F41A94}"/>
            </a:ext>
          </a:extLst>
        </xdr:cNvPr>
        <xdr:cNvSpPr txBox="1"/>
      </xdr:nvSpPr>
      <xdr:spPr>
        <a:xfrm>
          <a:off x="1738637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86377</xdr:rowOff>
    </xdr:from>
    <xdr:ext cx="469744" cy="259045"/>
    <xdr:sp macro="" textlink="">
      <xdr:nvSpPr>
        <xdr:cNvPr id="754" name="n_4mainValue【庁舎】&#10;一人当たり面積">
          <a:extLst>
            <a:ext uri="{FF2B5EF4-FFF2-40B4-BE49-F238E27FC236}">
              <a16:creationId xmlns:a16="http://schemas.microsoft.com/office/drawing/2014/main" id="{94407F09-B0BB-4BB5-9F85-EBDD48696743}"/>
            </a:ext>
          </a:extLst>
        </xdr:cNvPr>
        <xdr:cNvSpPr txBox="1"/>
      </xdr:nvSpPr>
      <xdr:spPr>
        <a:xfrm>
          <a:off x="165926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403AE81-572F-4D44-AAE9-76FFC7A3E59D}"/>
            </a:ext>
          </a:extLst>
        </xdr:cNvPr>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F6E414A-6D11-4F28-BC8B-D770A99D360D}"/>
            </a:ext>
          </a:extLst>
        </xdr:cNvPr>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34A86626-1823-4C3D-8C1D-406AC3C13B46}"/>
            </a:ext>
          </a:extLst>
        </xdr:cNvPr>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類似団体と比較して特に有形固定資産減価償却率が高くなっている施設は</a:t>
          </a:r>
          <a:r>
            <a:rPr kumimoji="1" lang="ja-JP" altLang="en-US" sz="1100" b="0" i="0" baseline="0">
              <a:solidFill>
                <a:sysClr val="windowText" lastClr="000000"/>
              </a:solidFill>
              <a:effectLst/>
              <a:latin typeface="+mn-lt"/>
              <a:ea typeface="+mn-ea"/>
              <a:cs typeface="+mn-cs"/>
            </a:rPr>
            <a:t>福祉施設、</a:t>
          </a:r>
          <a:r>
            <a:rPr kumimoji="1" lang="ja-JP" altLang="ja-JP" sz="1100" b="0" i="0" baseline="0">
              <a:solidFill>
                <a:sysClr val="windowText" lastClr="000000"/>
              </a:solidFill>
              <a:effectLst/>
              <a:latin typeface="+mn-lt"/>
              <a:ea typeface="+mn-ea"/>
              <a:cs typeface="+mn-cs"/>
            </a:rPr>
            <a:t>一般廃棄物処理施設であり、特に低くなっている施設は、庁舎である。福祉施設</a:t>
          </a:r>
          <a:r>
            <a:rPr kumimoji="1" lang="ja-JP" altLang="en-US" sz="1100" b="0" i="0" baseline="0">
              <a:solidFill>
                <a:sysClr val="windowText" lastClr="000000"/>
              </a:solidFill>
              <a:effectLst/>
              <a:latin typeface="+mn-lt"/>
              <a:ea typeface="+mn-ea"/>
              <a:cs typeface="+mn-cs"/>
            </a:rPr>
            <a:t>については、全体的に償却が進んだ資産が多くなっている。健康づくりセンター願寿館の休憩所が償却済となり、また事務所も</a:t>
          </a:r>
          <a:r>
            <a:rPr kumimoji="1" lang="ja-JP" altLang="ja-JP" sz="1100" b="0" i="0" baseline="0">
              <a:solidFill>
                <a:sysClr val="windowText" lastClr="000000"/>
              </a:solidFill>
              <a:effectLst/>
              <a:latin typeface="+mn-lt"/>
              <a:ea typeface="+mn-ea"/>
              <a:cs typeface="+mn-cs"/>
            </a:rPr>
            <a:t>整備から</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a:t>
          </a:r>
          <a:r>
            <a:rPr kumimoji="1" lang="ja-JP" altLang="en-US" sz="1100" b="0" i="0" baseline="0">
              <a:solidFill>
                <a:sysClr val="windowText" lastClr="000000"/>
              </a:solidFill>
              <a:effectLst/>
              <a:latin typeface="+mn-lt"/>
              <a:ea typeface="+mn-ea"/>
              <a:cs typeface="+mn-cs"/>
            </a:rPr>
            <a:t>を超えているなど、</a:t>
          </a:r>
          <a:r>
            <a:rPr kumimoji="1" lang="ja-JP" altLang="ja-JP" sz="1100" b="0" i="0" baseline="0">
              <a:solidFill>
                <a:sysClr val="windowText" lastClr="000000"/>
              </a:solidFill>
              <a:effectLst/>
              <a:latin typeface="+mn-lt"/>
              <a:ea typeface="+mn-ea"/>
              <a:cs typeface="+mn-cs"/>
            </a:rPr>
            <a:t>今後維持管理費用の増加が見込まれる。</a:t>
          </a:r>
          <a:r>
            <a:rPr kumimoji="1" lang="ja-JP" altLang="en-US" sz="1100" b="0" i="0" baseline="0">
              <a:solidFill>
                <a:sysClr val="windowText" lastClr="000000"/>
              </a:solidFill>
              <a:effectLst/>
              <a:latin typeface="+mn-lt"/>
              <a:ea typeface="+mn-ea"/>
              <a:cs typeface="+mn-cs"/>
            </a:rPr>
            <a:t>今後訪れる更新のタイミングでは、公共施設等総合管理計画や施設マネジメント推進に基づき、統廃合なども視野に入れたうえで検討を進めていく。</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また、一般廃棄物処理施設については、糸豊環境美化センターの老朽化が進んでいるものの、</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市町において</a:t>
          </a:r>
          <a:r>
            <a:rPr kumimoji="1" lang="en-US" altLang="ja-JP" sz="1100" b="0" i="0" baseline="0">
              <a:solidFill>
                <a:sysClr val="windowText" lastClr="000000"/>
              </a:solidFill>
              <a:effectLst/>
              <a:latin typeface="+mn-lt"/>
              <a:ea typeface="+mn-ea"/>
              <a:cs typeface="+mn-cs"/>
            </a:rPr>
            <a:t>2034</a:t>
          </a:r>
          <a:r>
            <a:rPr kumimoji="1" lang="ja-JP" altLang="ja-JP" sz="1100" b="0" i="0" baseline="0">
              <a:solidFill>
                <a:sysClr val="windowText" lastClr="000000"/>
              </a:solidFill>
              <a:effectLst/>
              <a:latin typeface="+mn-lt"/>
              <a:ea typeface="+mn-ea"/>
              <a:cs typeface="+mn-cs"/>
            </a:rPr>
            <a:t>年度供用開始に向け新炉の建設を予定しているため、</a:t>
          </a:r>
          <a:r>
            <a:rPr kumimoji="1" lang="ja-JP" altLang="en-US" sz="1100" b="0" i="0" baseline="0">
              <a:solidFill>
                <a:sysClr val="windowText" lastClr="000000"/>
              </a:solidFill>
              <a:effectLst/>
              <a:latin typeface="+mn-lt"/>
              <a:ea typeface="+mn-ea"/>
              <a:cs typeface="+mn-cs"/>
            </a:rPr>
            <a:t>将来的には機能移管</a:t>
          </a:r>
          <a:r>
            <a:rPr kumimoji="1" lang="ja-JP" altLang="ja-JP" sz="1100" b="0" i="0" baseline="0">
              <a:solidFill>
                <a:sysClr val="windowText" lastClr="000000"/>
              </a:solidFill>
              <a:effectLst/>
              <a:latin typeface="+mn-lt"/>
              <a:ea typeface="+mn-ea"/>
              <a:cs typeface="+mn-cs"/>
            </a:rPr>
            <a:t>が見込まれる。</a:t>
          </a:r>
          <a:r>
            <a:rPr kumimoji="1" lang="ja-JP" altLang="en-US" sz="1100" b="0" i="0" baseline="0">
              <a:solidFill>
                <a:sysClr val="windowText" lastClr="000000"/>
              </a:solidFill>
              <a:effectLst/>
              <a:latin typeface="+mn-lt"/>
              <a:ea typeface="+mn-ea"/>
              <a:cs typeface="+mn-cs"/>
            </a:rPr>
            <a:t>解体費や</a:t>
          </a:r>
          <a:r>
            <a:rPr kumimoji="1" lang="ja-JP" altLang="ja-JP" sz="1100" b="0" i="0" baseline="0">
              <a:solidFill>
                <a:sysClr val="windowText" lastClr="000000"/>
              </a:solidFill>
              <a:effectLst/>
              <a:latin typeface="+mn-lt"/>
              <a:ea typeface="+mn-ea"/>
              <a:cs typeface="+mn-cs"/>
            </a:rPr>
            <a:t>エリアマネジメント的視点</a:t>
          </a:r>
          <a:r>
            <a:rPr kumimoji="1" lang="ja-JP" altLang="en-US" sz="1100" b="0" i="0" baseline="0">
              <a:solidFill>
                <a:sysClr val="windowText" lastClr="000000"/>
              </a:solidFill>
              <a:effectLst/>
              <a:latin typeface="+mn-lt"/>
              <a:ea typeface="+mn-ea"/>
              <a:cs typeface="+mn-cs"/>
            </a:rPr>
            <a:t>を含めた跡地利活用なども検討していく。</a:t>
          </a:r>
          <a:r>
            <a:rPr kumimoji="1" lang="ja-JP" altLang="ja-JP" sz="1100" b="0" i="0" baseline="0">
              <a:solidFill>
                <a:sysClr val="windowText" lastClr="000000"/>
              </a:solidFill>
              <a:effectLst/>
              <a:latin typeface="+mn-lt"/>
              <a:ea typeface="+mn-ea"/>
              <a:cs typeface="+mn-cs"/>
            </a:rPr>
            <a:t>庁舎については、平成</a:t>
          </a:r>
          <a:r>
            <a:rPr kumimoji="1" lang="en-US" altLang="ja-JP" sz="1100" b="0" i="0" baseline="0">
              <a:solidFill>
                <a:sysClr val="windowText" lastClr="000000"/>
              </a:solidFill>
              <a:effectLst/>
              <a:latin typeface="+mn-lt"/>
              <a:ea typeface="+mn-ea"/>
              <a:cs typeface="+mn-cs"/>
            </a:rPr>
            <a:t>14</a:t>
          </a:r>
          <a:r>
            <a:rPr kumimoji="1" lang="ja-JP" altLang="ja-JP" sz="1100" b="0" i="0" baseline="0">
              <a:solidFill>
                <a:sysClr val="windowText" lastClr="000000"/>
              </a:solidFill>
              <a:effectLst/>
              <a:latin typeface="+mn-lt"/>
              <a:ea typeface="+mn-ea"/>
              <a:cs typeface="+mn-cs"/>
            </a:rPr>
            <a:t>年に本庁舎を整備して</a:t>
          </a:r>
          <a:r>
            <a:rPr kumimoji="1" lang="ja-JP" altLang="en-US" sz="1100" b="0" i="0" baseline="0">
              <a:solidFill>
                <a:sysClr val="windowText" lastClr="000000"/>
              </a:solidFill>
              <a:effectLst/>
              <a:latin typeface="+mn-lt"/>
              <a:ea typeface="+mn-ea"/>
              <a:cs typeface="+mn-cs"/>
            </a:rPr>
            <a:t>いることから、相対的に低めである。一方、庁内の修繕・更新費用は定期的に計上されている。これから</a:t>
          </a:r>
          <a:r>
            <a:rPr kumimoji="1" lang="ja-JP" altLang="ja-JP" sz="1100" b="0" i="0" baseline="0">
              <a:solidFill>
                <a:sysClr val="windowText" lastClr="000000"/>
              </a:solidFill>
              <a:effectLst/>
              <a:latin typeface="+mn-lt"/>
              <a:ea typeface="+mn-ea"/>
              <a:cs typeface="+mn-cs"/>
            </a:rPr>
            <a:t>電気・機械系の更新時期を迎えることから、公共施設等総合管理計画に基づき大規模修繕など計画的な維持管理に努める。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0912&#32080;&#21512;&#29992;&#65289;&#12304;&#36001;&#25919;&#29366;&#27841;&#36039;&#26009;&#38598;&#12305;_472107_&#31992;&#2828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55.9</v>
          </cell>
          <cell r="BX51">
            <v>33.299999999999997</v>
          </cell>
          <cell r="CF51">
            <v>25.9</v>
          </cell>
          <cell r="CN51">
            <v>26.5</v>
          </cell>
          <cell r="CV51">
            <v>24.4</v>
          </cell>
        </row>
        <row r="53">
          <cell r="BP53">
            <v>52</v>
          </cell>
          <cell r="BX53">
            <v>55.3</v>
          </cell>
          <cell r="CF53">
            <v>56.3</v>
          </cell>
          <cell r="CN53">
            <v>53.6</v>
          </cell>
          <cell r="CV53">
            <v>55.3</v>
          </cell>
        </row>
        <row r="55">
          <cell r="AN55" t="str">
            <v>類似団体内平均値</v>
          </cell>
          <cell r="BP55">
            <v>24.2</v>
          </cell>
          <cell r="BX55">
            <v>22.1</v>
          </cell>
          <cell r="CF55">
            <v>20.399999999999999</v>
          </cell>
          <cell r="CN55">
            <v>19.2</v>
          </cell>
          <cell r="CV55">
            <v>4</v>
          </cell>
        </row>
        <row r="57">
          <cell r="BP57">
            <v>60.1</v>
          </cell>
          <cell r="BX57">
            <v>61.5</v>
          </cell>
          <cell r="CF57">
            <v>63</v>
          </cell>
          <cell r="CN57">
            <v>62.2</v>
          </cell>
          <cell r="CV57">
            <v>63.5</v>
          </cell>
        </row>
        <row r="72">
          <cell r="BP72" t="str">
            <v>H30</v>
          </cell>
          <cell r="BX72" t="str">
            <v>R01</v>
          </cell>
          <cell r="CF72" t="str">
            <v>R02</v>
          </cell>
          <cell r="CN72" t="str">
            <v>R03</v>
          </cell>
          <cell r="CV72" t="str">
            <v>R04</v>
          </cell>
        </row>
        <row r="73">
          <cell r="AN73" t="str">
            <v>当該団体値</v>
          </cell>
          <cell r="BP73">
            <v>55.9</v>
          </cell>
          <cell r="BX73">
            <v>33.299999999999997</v>
          </cell>
          <cell r="CF73">
            <v>25.9</v>
          </cell>
          <cell r="CN73">
            <v>26.5</v>
          </cell>
          <cell r="CV73">
            <v>24.4</v>
          </cell>
        </row>
        <row r="75">
          <cell r="BP75">
            <v>8.3000000000000007</v>
          </cell>
          <cell r="BX75">
            <v>8.1999999999999993</v>
          </cell>
          <cell r="CF75">
            <v>8.1</v>
          </cell>
          <cell r="CN75">
            <v>8.1999999999999993</v>
          </cell>
          <cell r="CV75">
            <v>8.6</v>
          </cell>
        </row>
        <row r="77">
          <cell r="AN77" t="str">
            <v>類似団体内平均値</v>
          </cell>
          <cell r="BP77">
            <v>24.2</v>
          </cell>
          <cell r="BX77">
            <v>22.1</v>
          </cell>
          <cell r="CF77">
            <v>20.399999999999999</v>
          </cell>
          <cell r="CN77">
            <v>19.2</v>
          </cell>
          <cell r="CV77">
            <v>4</v>
          </cell>
        </row>
        <row r="79">
          <cell r="BP79">
            <v>6.4</v>
          </cell>
          <cell r="BX79">
            <v>6.3</v>
          </cell>
          <cell r="CF79">
            <v>6.2</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W38" sqref="W38:AK3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32009119</v>
      </c>
      <c r="BO4" s="415"/>
      <c r="BP4" s="415"/>
      <c r="BQ4" s="415"/>
      <c r="BR4" s="415"/>
      <c r="BS4" s="415"/>
      <c r="BT4" s="415"/>
      <c r="BU4" s="416"/>
      <c r="BV4" s="414">
        <v>32879661</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31350937</v>
      </c>
      <c r="BO5" s="420"/>
      <c r="BP5" s="420"/>
      <c r="BQ5" s="420"/>
      <c r="BR5" s="420"/>
      <c r="BS5" s="420"/>
      <c r="BT5" s="420"/>
      <c r="BU5" s="421"/>
      <c r="BV5" s="419">
        <v>31944500</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91.3</v>
      </c>
      <c r="CU5" s="390"/>
      <c r="CV5" s="390"/>
      <c r="CW5" s="390"/>
      <c r="CX5" s="390"/>
      <c r="CY5" s="390"/>
      <c r="CZ5" s="390"/>
      <c r="DA5" s="391"/>
      <c r="DB5" s="389">
        <v>86.4</v>
      </c>
      <c r="DC5" s="390"/>
      <c r="DD5" s="390"/>
      <c r="DE5" s="390"/>
      <c r="DF5" s="390"/>
      <c r="DG5" s="390"/>
      <c r="DH5" s="390"/>
      <c r="DI5" s="391"/>
    </row>
    <row r="6" spans="1:119" ht="18.75" customHeight="1" x14ac:dyDescent="0.15">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658182</v>
      </c>
      <c r="BO6" s="420"/>
      <c r="BP6" s="420"/>
      <c r="BQ6" s="420"/>
      <c r="BR6" s="420"/>
      <c r="BS6" s="420"/>
      <c r="BT6" s="420"/>
      <c r="BU6" s="421"/>
      <c r="BV6" s="419">
        <v>935161</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92.7</v>
      </c>
      <c r="CU6" s="563"/>
      <c r="CV6" s="563"/>
      <c r="CW6" s="563"/>
      <c r="CX6" s="563"/>
      <c r="CY6" s="563"/>
      <c r="CZ6" s="563"/>
      <c r="DA6" s="564"/>
      <c r="DB6" s="562">
        <v>91.1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110</v>
      </c>
      <c r="AV7" s="467"/>
      <c r="AW7" s="467"/>
      <c r="AX7" s="467"/>
      <c r="AY7" s="399" t="s">
        <v>111</v>
      </c>
      <c r="AZ7" s="400"/>
      <c r="BA7" s="400"/>
      <c r="BB7" s="400"/>
      <c r="BC7" s="400"/>
      <c r="BD7" s="400"/>
      <c r="BE7" s="400"/>
      <c r="BF7" s="400"/>
      <c r="BG7" s="400"/>
      <c r="BH7" s="400"/>
      <c r="BI7" s="400"/>
      <c r="BJ7" s="400"/>
      <c r="BK7" s="400"/>
      <c r="BL7" s="400"/>
      <c r="BM7" s="401"/>
      <c r="BN7" s="419">
        <v>220512</v>
      </c>
      <c r="BO7" s="420"/>
      <c r="BP7" s="420"/>
      <c r="BQ7" s="420"/>
      <c r="BR7" s="420"/>
      <c r="BS7" s="420"/>
      <c r="BT7" s="420"/>
      <c r="BU7" s="421"/>
      <c r="BV7" s="419">
        <v>113791</v>
      </c>
      <c r="BW7" s="420"/>
      <c r="BX7" s="420"/>
      <c r="BY7" s="420"/>
      <c r="BZ7" s="420"/>
      <c r="CA7" s="420"/>
      <c r="CB7" s="420"/>
      <c r="CC7" s="421"/>
      <c r="CD7" s="428" t="s">
        <v>112</v>
      </c>
      <c r="CE7" s="373"/>
      <c r="CF7" s="373"/>
      <c r="CG7" s="373"/>
      <c r="CH7" s="373"/>
      <c r="CI7" s="373"/>
      <c r="CJ7" s="373"/>
      <c r="CK7" s="373"/>
      <c r="CL7" s="373"/>
      <c r="CM7" s="373"/>
      <c r="CN7" s="373"/>
      <c r="CO7" s="373"/>
      <c r="CP7" s="373"/>
      <c r="CQ7" s="373"/>
      <c r="CR7" s="373"/>
      <c r="CS7" s="429"/>
      <c r="CT7" s="419">
        <v>13306775</v>
      </c>
      <c r="CU7" s="420"/>
      <c r="CV7" s="420"/>
      <c r="CW7" s="420"/>
      <c r="CX7" s="420"/>
      <c r="CY7" s="420"/>
      <c r="CZ7" s="420"/>
      <c r="DA7" s="421"/>
      <c r="DB7" s="419">
        <v>13689764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113</v>
      </c>
      <c r="AN8" s="393"/>
      <c r="AO8" s="393"/>
      <c r="AP8" s="393"/>
      <c r="AQ8" s="393"/>
      <c r="AR8" s="393"/>
      <c r="AS8" s="393"/>
      <c r="AT8" s="394"/>
      <c r="AU8" s="466" t="s">
        <v>114</v>
      </c>
      <c r="AV8" s="467"/>
      <c r="AW8" s="467"/>
      <c r="AX8" s="467"/>
      <c r="AY8" s="399" t="s">
        <v>115</v>
      </c>
      <c r="AZ8" s="400"/>
      <c r="BA8" s="400"/>
      <c r="BB8" s="400"/>
      <c r="BC8" s="400"/>
      <c r="BD8" s="400"/>
      <c r="BE8" s="400"/>
      <c r="BF8" s="400"/>
      <c r="BG8" s="400"/>
      <c r="BH8" s="400"/>
      <c r="BI8" s="400"/>
      <c r="BJ8" s="400"/>
      <c r="BK8" s="400"/>
      <c r="BL8" s="400"/>
      <c r="BM8" s="401"/>
      <c r="BN8" s="419">
        <v>437670</v>
      </c>
      <c r="BO8" s="420"/>
      <c r="BP8" s="420"/>
      <c r="BQ8" s="420"/>
      <c r="BR8" s="420"/>
      <c r="BS8" s="420"/>
      <c r="BT8" s="420"/>
      <c r="BU8" s="421"/>
      <c r="BV8" s="419">
        <v>821370</v>
      </c>
      <c r="BW8" s="420"/>
      <c r="BX8" s="420"/>
      <c r="BY8" s="420"/>
      <c r="BZ8" s="420"/>
      <c r="CA8" s="420"/>
      <c r="CB8" s="420"/>
      <c r="CC8" s="421"/>
      <c r="CD8" s="428" t="s">
        <v>116</v>
      </c>
      <c r="CE8" s="373"/>
      <c r="CF8" s="373"/>
      <c r="CG8" s="373"/>
      <c r="CH8" s="373"/>
      <c r="CI8" s="373"/>
      <c r="CJ8" s="373"/>
      <c r="CK8" s="373"/>
      <c r="CL8" s="373"/>
      <c r="CM8" s="373"/>
      <c r="CN8" s="373"/>
      <c r="CO8" s="373"/>
      <c r="CP8" s="373"/>
      <c r="CQ8" s="373"/>
      <c r="CR8" s="373"/>
      <c r="CS8" s="429"/>
      <c r="CT8" s="522">
        <v>0.53</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117</v>
      </c>
      <c r="C9" s="552"/>
      <c r="D9" s="552"/>
      <c r="E9" s="552"/>
      <c r="F9" s="552"/>
      <c r="G9" s="552"/>
      <c r="H9" s="552"/>
      <c r="I9" s="552"/>
      <c r="J9" s="552"/>
      <c r="K9" s="472"/>
      <c r="L9" s="553" t="s">
        <v>118</v>
      </c>
      <c r="M9" s="554"/>
      <c r="N9" s="554"/>
      <c r="O9" s="554"/>
      <c r="P9" s="554"/>
      <c r="Q9" s="555"/>
      <c r="R9" s="556">
        <v>61007</v>
      </c>
      <c r="S9" s="557"/>
      <c r="T9" s="557"/>
      <c r="U9" s="557"/>
      <c r="V9" s="558"/>
      <c r="W9" s="488" t="s">
        <v>119</v>
      </c>
      <c r="X9" s="489"/>
      <c r="Y9" s="489"/>
      <c r="Z9" s="489"/>
      <c r="AA9" s="489"/>
      <c r="AB9" s="489"/>
      <c r="AC9" s="489"/>
      <c r="AD9" s="489"/>
      <c r="AE9" s="489"/>
      <c r="AF9" s="489"/>
      <c r="AG9" s="489"/>
      <c r="AH9" s="489"/>
      <c r="AI9" s="489"/>
      <c r="AJ9" s="489"/>
      <c r="AK9" s="489"/>
      <c r="AL9" s="559"/>
      <c r="AM9" s="478" t="s">
        <v>120</v>
      </c>
      <c r="AN9" s="393"/>
      <c r="AO9" s="393"/>
      <c r="AP9" s="393"/>
      <c r="AQ9" s="393"/>
      <c r="AR9" s="393"/>
      <c r="AS9" s="393"/>
      <c r="AT9" s="394"/>
      <c r="AU9" s="466" t="s">
        <v>121</v>
      </c>
      <c r="AV9" s="467"/>
      <c r="AW9" s="467"/>
      <c r="AX9" s="467"/>
      <c r="AY9" s="399" t="s">
        <v>122</v>
      </c>
      <c r="AZ9" s="400"/>
      <c r="BA9" s="400"/>
      <c r="BB9" s="400"/>
      <c r="BC9" s="400"/>
      <c r="BD9" s="400"/>
      <c r="BE9" s="400"/>
      <c r="BF9" s="400"/>
      <c r="BG9" s="400"/>
      <c r="BH9" s="400"/>
      <c r="BI9" s="400"/>
      <c r="BJ9" s="400"/>
      <c r="BK9" s="400"/>
      <c r="BL9" s="400"/>
      <c r="BM9" s="401"/>
      <c r="BN9" s="419">
        <v>-383700</v>
      </c>
      <c r="BO9" s="420"/>
      <c r="BP9" s="420"/>
      <c r="BQ9" s="420"/>
      <c r="BR9" s="420"/>
      <c r="BS9" s="420"/>
      <c r="BT9" s="420"/>
      <c r="BU9" s="421"/>
      <c r="BV9" s="419">
        <v>333814</v>
      </c>
      <c r="BW9" s="420"/>
      <c r="BX9" s="420"/>
      <c r="BY9" s="420"/>
      <c r="BZ9" s="420"/>
      <c r="CA9" s="420"/>
      <c r="CB9" s="420"/>
      <c r="CC9" s="421"/>
      <c r="CD9" s="428" t="s">
        <v>123</v>
      </c>
      <c r="CE9" s="373"/>
      <c r="CF9" s="373"/>
      <c r="CG9" s="373"/>
      <c r="CH9" s="373"/>
      <c r="CI9" s="373"/>
      <c r="CJ9" s="373"/>
      <c r="CK9" s="373"/>
      <c r="CL9" s="373"/>
      <c r="CM9" s="373"/>
      <c r="CN9" s="373"/>
      <c r="CO9" s="373"/>
      <c r="CP9" s="373"/>
      <c r="CQ9" s="373"/>
      <c r="CR9" s="373"/>
      <c r="CS9" s="429"/>
      <c r="CT9" s="389">
        <v>11.1</v>
      </c>
      <c r="CU9" s="390"/>
      <c r="CV9" s="390"/>
      <c r="CW9" s="390"/>
      <c r="CX9" s="390"/>
      <c r="CY9" s="390"/>
      <c r="CZ9" s="390"/>
      <c r="DA9" s="391"/>
      <c r="DB9" s="389">
        <v>11.7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124</v>
      </c>
      <c r="M10" s="393"/>
      <c r="N10" s="393"/>
      <c r="O10" s="393"/>
      <c r="P10" s="393"/>
      <c r="Q10" s="394"/>
      <c r="R10" s="395">
        <v>58547</v>
      </c>
      <c r="S10" s="396"/>
      <c r="T10" s="396"/>
      <c r="U10" s="396"/>
      <c r="V10" s="398"/>
      <c r="W10" s="560"/>
      <c r="X10" s="370"/>
      <c r="Y10" s="370"/>
      <c r="Z10" s="370"/>
      <c r="AA10" s="370"/>
      <c r="AB10" s="370"/>
      <c r="AC10" s="370"/>
      <c r="AD10" s="370"/>
      <c r="AE10" s="370"/>
      <c r="AF10" s="370"/>
      <c r="AG10" s="370"/>
      <c r="AH10" s="370"/>
      <c r="AI10" s="370"/>
      <c r="AJ10" s="370"/>
      <c r="AK10" s="370"/>
      <c r="AL10" s="561"/>
      <c r="AM10" s="478" t="s">
        <v>125</v>
      </c>
      <c r="AN10" s="393"/>
      <c r="AO10" s="393"/>
      <c r="AP10" s="393"/>
      <c r="AQ10" s="393"/>
      <c r="AR10" s="393"/>
      <c r="AS10" s="393"/>
      <c r="AT10" s="394"/>
      <c r="AU10" s="466" t="s">
        <v>126</v>
      </c>
      <c r="AV10" s="467"/>
      <c r="AW10" s="467"/>
      <c r="AX10" s="467"/>
      <c r="AY10" s="399" t="s">
        <v>127</v>
      </c>
      <c r="AZ10" s="400"/>
      <c r="BA10" s="400"/>
      <c r="BB10" s="400"/>
      <c r="BC10" s="400"/>
      <c r="BD10" s="400"/>
      <c r="BE10" s="400"/>
      <c r="BF10" s="400"/>
      <c r="BG10" s="400"/>
      <c r="BH10" s="400"/>
      <c r="BI10" s="400"/>
      <c r="BJ10" s="400"/>
      <c r="BK10" s="400"/>
      <c r="BL10" s="400"/>
      <c r="BM10" s="401"/>
      <c r="BN10" s="419">
        <v>0</v>
      </c>
      <c r="BO10" s="420"/>
      <c r="BP10" s="420"/>
      <c r="BQ10" s="420"/>
      <c r="BR10" s="420"/>
      <c r="BS10" s="420"/>
      <c r="BT10" s="420"/>
      <c r="BU10" s="421"/>
      <c r="BV10" s="419">
        <v>0</v>
      </c>
      <c r="BW10" s="420"/>
      <c r="BX10" s="420"/>
      <c r="BY10" s="420"/>
      <c r="BZ10" s="420"/>
      <c r="CA10" s="420"/>
      <c r="CB10" s="420"/>
      <c r="CC10" s="421"/>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129</v>
      </c>
      <c r="M11" s="375"/>
      <c r="N11" s="375"/>
      <c r="O11" s="375"/>
      <c r="P11" s="375"/>
      <c r="Q11" s="376"/>
      <c r="R11" s="548" t="s">
        <v>130</v>
      </c>
      <c r="S11" s="549"/>
      <c r="T11" s="549"/>
      <c r="U11" s="549"/>
      <c r="V11" s="550"/>
      <c r="W11" s="560"/>
      <c r="X11" s="370"/>
      <c r="Y11" s="370"/>
      <c r="Z11" s="370"/>
      <c r="AA11" s="370"/>
      <c r="AB11" s="370"/>
      <c r="AC11" s="370"/>
      <c r="AD11" s="370"/>
      <c r="AE11" s="370"/>
      <c r="AF11" s="370"/>
      <c r="AG11" s="370"/>
      <c r="AH11" s="370"/>
      <c r="AI11" s="370"/>
      <c r="AJ11" s="370"/>
      <c r="AK11" s="370"/>
      <c r="AL11" s="561"/>
      <c r="AM11" s="478" t="s">
        <v>131</v>
      </c>
      <c r="AN11" s="393"/>
      <c r="AO11" s="393"/>
      <c r="AP11" s="393"/>
      <c r="AQ11" s="393"/>
      <c r="AR11" s="393"/>
      <c r="AS11" s="393"/>
      <c r="AT11" s="394"/>
      <c r="AU11" s="466" t="s">
        <v>121</v>
      </c>
      <c r="AV11" s="467"/>
      <c r="AW11" s="467"/>
      <c r="AX11" s="467"/>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2" t="s">
        <v>134</v>
      </c>
      <c r="CU11" s="523"/>
      <c r="CV11" s="523"/>
      <c r="CW11" s="523"/>
      <c r="CX11" s="523"/>
      <c r="CY11" s="523"/>
      <c r="CZ11" s="523"/>
      <c r="DA11" s="524"/>
      <c r="DB11" s="522" t="s">
        <v>135</v>
      </c>
      <c r="DC11" s="523"/>
      <c r="DD11" s="523"/>
      <c r="DE11" s="523"/>
      <c r="DF11" s="523"/>
      <c r="DG11" s="523"/>
      <c r="DH11" s="523"/>
      <c r="DI11" s="524"/>
    </row>
    <row r="12" spans="1:119" ht="18.75" customHeight="1" x14ac:dyDescent="0.15">
      <c r="A12" s="181"/>
      <c r="B12" s="525" t="s">
        <v>136</v>
      </c>
      <c r="C12" s="526"/>
      <c r="D12" s="526"/>
      <c r="E12" s="526"/>
      <c r="F12" s="526"/>
      <c r="G12" s="526"/>
      <c r="H12" s="526"/>
      <c r="I12" s="526"/>
      <c r="J12" s="526"/>
      <c r="K12" s="527"/>
      <c r="L12" s="534" t="s">
        <v>137</v>
      </c>
      <c r="M12" s="535"/>
      <c r="N12" s="535"/>
      <c r="O12" s="535"/>
      <c r="P12" s="535"/>
      <c r="Q12" s="536"/>
      <c r="R12" s="537">
        <v>62569</v>
      </c>
      <c r="S12" s="538"/>
      <c r="T12" s="538"/>
      <c r="U12" s="538"/>
      <c r="V12" s="539"/>
      <c r="W12" s="540" t="s">
        <v>1</v>
      </c>
      <c r="X12" s="467"/>
      <c r="Y12" s="467"/>
      <c r="Z12" s="467"/>
      <c r="AA12" s="467"/>
      <c r="AB12" s="541"/>
      <c r="AC12" s="542" t="s">
        <v>138</v>
      </c>
      <c r="AD12" s="543"/>
      <c r="AE12" s="543"/>
      <c r="AF12" s="543"/>
      <c r="AG12" s="544"/>
      <c r="AH12" s="542" t="s">
        <v>139</v>
      </c>
      <c r="AI12" s="543"/>
      <c r="AJ12" s="543"/>
      <c r="AK12" s="543"/>
      <c r="AL12" s="545"/>
      <c r="AM12" s="478" t="s">
        <v>140</v>
      </c>
      <c r="AN12" s="393"/>
      <c r="AO12" s="393"/>
      <c r="AP12" s="393"/>
      <c r="AQ12" s="393"/>
      <c r="AR12" s="393"/>
      <c r="AS12" s="393"/>
      <c r="AT12" s="394"/>
      <c r="AU12" s="466" t="s">
        <v>141</v>
      </c>
      <c r="AV12" s="467"/>
      <c r="AW12" s="467"/>
      <c r="AX12" s="467"/>
      <c r="AY12" s="399" t="s">
        <v>142</v>
      </c>
      <c r="AZ12" s="400"/>
      <c r="BA12" s="400"/>
      <c r="BB12" s="400"/>
      <c r="BC12" s="400"/>
      <c r="BD12" s="400"/>
      <c r="BE12" s="400"/>
      <c r="BF12" s="400"/>
      <c r="BG12" s="400"/>
      <c r="BH12" s="400"/>
      <c r="BI12" s="400"/>
      <c r="BJ12" s="400"/>
      <c r="BK12" s="400"/>
      <c r="BL12" s="400"/>
      <c r="BM12" s="401"/>
      <c r="BN12" s="419">
        <v>250000</v>
      </c>
      <c r="BO12" s="420"/>
      <c r="BP12" s="420"/>
      <c r="BQ12" s="420"/>
      <c r="BR12" s="420"/>
      <c r="BS12" s="420"/>
      <c r="BT12" s="420"/>
      <c r="BU12" s="421"/>
      <c r="BV12" s="419">
        <v>0</v>
      </c>
      <c r="BW12" s="420"/>
      <c r="BX12" s="420"/>
      <c r="BY12" s="420"/>
      <c r="BZ12" s="420"/>
      <c r="CA12" s="420"/>
      <c r="CB12" s="420"/>
      <c r="CC12" s="421"/>
      <c r="CD12" s="428" t="s">
        <v>143</v>
      </c>
      <c r="CE12" s="373"/>
      <c r="CF12" s="373"/>
      <c r="CG12" s="373"/>
      <c r="CH12" s="373"/>
      <c r="CI12" s="373"/>
      <c r="CJ12" s="373"/>
      <c r="CK12" s="373"/>
      <c r="CL12" s="373"/>
      <c r="CM12" s="373"/>
      <c r="CN12" s="373"/>
      <c r="CO12" s="373"/>
      <c r="CP12" s="373"/>
      <c r="CQ12" s="373"/>
      <c r="CR12" s="373"/>
      <c r="CS12" s="429"/>
      <c r="CT12" s="522" t="s">
        <v>144</v>
      </c>
      <c r="CU12" s="523"/>
      <c r="CV12" s="523"/>
      <c r="CW12" s="523"/>
      <c r="CX12" s="523"/>
      <c r="CY12" s="523"/>
      <c r="CZ12" s="523"/>
      <c r="DA12" s="524"/>
      <c r="DB12" s="522" t="s">
        <v>145</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146</v>
      </c>
      <c r="N13" s="510"/>
      <c r="O13" s="510"/>
      <c r="P13" s="510"/>
      <c r="Q13" s="511"/>
      <c r="R13" s="512">
        <v>61528</v>
      </c>
      <c r="S13" s="513"/>
      <c r="T13" s="513"/>
      <c r="U13" s="513"/>
      <c r="V13" s="514"/>
      <c r="W13" s="500" t="s">
        <v>147</v>
      </c>
      <c r="X13" s="442"/>
      <c r="Y13" s="442"/>
      <c r="Z13" s="442"/>
      <c r="AA13" s="442"/>
      <c r="AB13" s="443"/>
      <c r="AC13" s="395">
        <v>1640</v>
      </c>
      <c r="AD13" s="396"/>
      <c r="AE13" s="396"/>
      <c r="AF13" s="396"/>
      <c r="AG13" s="397"/>
      <c r="AH13" s="395">
        <v>1822</v>
      </c>
      <c r="AI13" s="396"/>
      <c r="AJ13" s="396"/>
      <c r="AK13" s="396"/>
      <c r="AL13" s="398"/>
      <c r="AM13" s="478" t="s">
        <v>148</v>
      </c>
      <c r="AN13" s="393"/>
      <c r="AO13" s="393"/>
      <c r="AP13" s="393"/>
      <c r="AQ13" s="393"/>
      <c r="AR13" s="393"/>
      <c r="AS13" s="393"/>
      <c r="AT13" s="394"/>
      <c r="AU13" s="466" t="s">
        <v>149</v>
      </c>
      <c r="AV13" s="467"/>
      <c r="AW13" s="467"/>
      <c r="AX13" s="467"/>
      <c r="AY13" s="399" t="s">
        <v>150</v>
      </c>
      <c r="AZ13" s="400"/>
      <c r="BA13" s="400"/>
      <c r="BB13" s="400"/>
      <c r="BC13" s="400"/>
      <c r="BD13" s="400"/>
      <c r="BE13" s="400"/>
      <c r="BF13" s="400"/>
      <c r="BG13" s="400"/>
      <c r="BH13" s="400"/>
      <c r="BI13" s="400"/>
      <c r="BJ13" s="400"/>
      <c r="BK13" s="400"/>
      <c r="BL13" s="400"/>
      <c r="BM13" s="401"/>
      <c r="BN13" s="419">
        <v>-633700</v>
      </c>
      <c r="BO13" s="420"/>
      <c r="BP13" s="420"/>
      <c r="BQ13" s="420"/>
      <c r="BR13" s="420"/>
      <c r="BS13" s="420"/>
      <c r="BT13" s="420"/>
      <c r="BU13" s="421"/>
      <c r="BV13" s="419">
        <v>333814</v>
      </c>
      <c r="BW13" s="420"/>
      <c r="BX13" s="420"/>
      <c r="BY13" s="420"/>
      <c r="BZ13" s="420"/>
      <c r="CA13" s="420"/>
      <c r="CB13" s="420"/>
      <c r="CC13" s="421"/>
      <c r="CD13" s="428" t="s">
        <v>151</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8.1999999999999993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152</v>
      </c>
      <c r="M14" s="546"/>
      <c r="N14" s="546"/>
      <c r="O14" s="546"/>
      <c r="P14" s="546"/>
      <c r="Q14" s="547"/>
      <c r="R14" s="512">
        <v>62375</v>
      </c>
      <c r="S14" s="513"/>
      <c r="T14" s="513"/>
      <c r="U14" s="513"/>
      <c r="V14" s="514"/>
      <c r="W14" s="515"/>
      <c r="X14" s="445"/>
      <c r="Y14" s="445"/>
      <c r="Z14" s="445"/>
      <c r="AA14" s="445"/>
      <c r="AB14" s="446"/>
      <c r="AC14" s="505">
        <v>6.5</v>
      </c>
      <c r="AD14" s="506"/>
      <c r="AE14" s="506"/>
      <c r="AF14" s="506"/>
      <c r="AG14" s="507"/>
      <c r="AH14" s="505">
        <v>7.1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153</v>
      </c>
      <c r="CE14" s="426"/>
      <c r="CF14" s="426"/>
      <c r="CG14" s="426"/>
      <c r="CH14" s="426"/>
      <c r="CI14" s="426"/>
      <c r="CJ14" s="426"/>
      <c r="CK14" s="426"/>
      <c r="CL14" s="426"/>
      <c r="CM14" s="426"/>
      <c r="CN14" s="426"/>
      <c r="CO14" s="426"/>
      <c r="CP14" s="426"/>
      <c r="CQ14" s="426"/>
      <c r="CR14" s="426"/>
      <c r="CS14" s="427"/>
      <c r="CT14" s="516">
        <v>24.4</v>
      </c>
      <c r="CU14" s="517"/>
      <c r="CV14" s="517"/>
      <c r="CW14" s="517"/>
      <c r="CX14" s="517"/>
      <c r="CY14" s="517"/>
      <c r="CZ14" s="517"/>
      <c r="DA14" s="518"/>
      <c r="DB14" s="516">
        <v>26.5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146</v>
      </c>
      <c r="N15" s="510"/>
      <c r="O15" s="510"/>
      <c r="P15" s="510"/>
      <c r="Q15" s="511"/>
      <c r="R15" s="512">
        <v>61472</v>
      </c>
      <c r="S15" s="513"/>
      <c r="T15" s="513"/>
      <c r="U15" s="513"/>
      <c r="V15" s="514"/>
      <c r="W15" s="500" t="s">
        <v>154</v>
      </c>
      <c r="X15" s="442"/>
      <c r="Y15" s="442"/>
      <c r="Z15" s="442"/>
      <c r="AA15" s="442"/>
      <c r="AB15" s="443"/>
      <c r="AC15" s="395">
        <v>4322</v>
      </c>
      <c r="AD15" s="396"/>
      <c r="AE15" s="396"/>
      <c r="AF15" s="396"/>
      <c r="AG15" s="397"/>
      <c r="AH15" s="395">
        <v>4448</v>
      </c>
      <c r="AI15" s="396"/>
      <c r="AJ15" s="396"/>
      <c r="AK15" s="396"/>
      <c r="AL15" s="398"/>
      <c r="AM15" s="478"/>
      <c r="AN15" s="393"/>
      <c r="AO15" s="393"/>
      <c r="AP15" s="393"/>
      <c r="AQ15" s="393"/>
      <c r="AR15" s="393"/>
      <c r="AS15" s="393"/>
      <c r="AT15" s="394"/>
      <c r="AU15" s="466"/>
      <c r="AV15" s="467"/>
      <c r="AW15" s="467"/>
      <c r="AX15" s="467"/>
      <c r="AY15" s="411" t="s">
        <v>155</v>
      </c>
      <c r="AZ15" s="412"/>
      <c r="BA15" s="412"/>
      <c r="BB15" s="412"/>
      <c r="BC15" s="412"/>
      <c r="BD15" s="412"/>
      <c r="BE15" s="412"/>
      <c r="BF15" s="412"/>
      <c r="BG15" s="412"/>
      <c r="BH15" s="412"/>
      <c r="BI15" s="412"/>
      <c r="BJ15" s="412"/>
      <c r="BK15" s="412"/>
      <c r="BL15" s="412"/>
      <c r="BM15" s="413"/>
      <c r="BN15" s="414">
        <v>6187984</v>
      </c>
      <c r="BO15" s="415"/>
      <c r="BP15" s="415"/>
      <c r="BQ15" s="415"/>
      <c r="BR15" s="415"/>
      <c r="BS15" s="415"/>
      <c r="BT15" s="415"/>
      <c r="BU15" s="416"/>
      <c r="BV15" s="414">
        <v>5881522</v>
      </c>
      <c r="BW15" s="415"/>
      <c r="BX15" s="415"/>
      <c r="BY15" s="415"/>
      <c r="BZ15" s="415"/>
      <c r="CA15" s="415"/>
      <c r="CB15" s="415"/>
      <c r="CC15" s="416"/>
      <c r="CD15" s="519" t="s">
        <v>156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157</v>
      </c>
      <c r="M16" s="503"/>
      <c r="N16" s="503"/>
      <c r="O16" s="503"/>
      <c r="P16" s="503"/>
      <c r="Q16" s="504"/>
      <c r="R16" s="497" t="s">
        <v>158</v>
      </c>
      <c r="S16" s="498"/>
      <c r="T16" s="498"/>
      <c r="U16" s="498"/>
      <c r="V16" s="499"/>
      <c r="W16" s="515"/>
      <c r="X16" s="445"/>
      <c r="Y16" s="445"/>
      <c r="Z16" s="445"/>
      <c r="AA16" s="445"/>
      <c r="AB16" s="446"/>
      <c r="AC16" s="505">
        <v>17.2</v>
      </c>
      <c r="AD16" s="506"/>
      <c r="AE16" s="506"/>
      <c r="AF16" s="506"/>
      <c r="AG16" s="507"/>
      <c r="AH16" s="505">
        <v>17.3</v>
      </c>
      <c r="AI16" s="506"/>
      <c r="AJ16" s="506"/>
      <c r="AK16" s="506"/>
      <c r="AL16" s="508"/>
      <c r="AM16" s="478"/>
      <c r="AN16" s="393"/>
      <c r="AO16" s="393"/>
      <c r="AP16" s="393"/>
      <c r="AQ16" s="393"/>
      <c r="AR16" s="393"/>
      <c r="AS16" s="393"/>
      <c r="AT16" s="394"/>
      <c r="AU16" s="466"/>
      <c r="AV16" s="467"/>
      <c r="AW16" s="467"/>
      <c r="AX16" s="467"/>
      <c r="AY16" s="399" t="s">
        <v>159</v>
      </c>
      <c r="AZ16" s="400"/>
      <c r="BA16" s="400"/>
      <c r="BB16" s="400"/>
      <c r="BC16" s="400"/>
      <c r="BD16" s="400"/>
      <c r="BE16" s="400"/>
      <c r="BF16" s="400"/>
      <c r="BG16" s="400"/>
      <c r="BH16" s="400"/>
      <c r="BI16" s="400"/>
      <c r="BJ16" s="400"/>
      <c r="BK16" s="400"/>
      <c r="BL16" s="400"/>
      <c r="BM16" s="401"/>
      <c r="BN16" s="419">
        <v>11606191</v>
      </c>
      <c r="BO16" s="420"/>
      <c r="BP16" s="420"/>
      <c r="BQ16" s="420"/>
      <c r="BR16" s="420"/>
      <c r="BS16" s="420"/>
      <c r="BT16" s="420"/>
      <c r="BU16" s="421"/>
      <c r="BV16" s="419">
        <v>11443328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160</v>
      </c>
      <c r="N17" s="495"/>
      <c r="O17" s="495"/>
      <c r="P17" s="495"/>
      <c r="Q17" s="496"/>
      <c r="R17" s="497" t="s">
        <v>161</v>
      </c>
      <c r="S17" s="498"/>
      <c r="T17" s="498"/>
      <c r="U17" s="498"/>
      <c r="V17" s="499"/>
      <c r="W17" s="500" t="s">
        <v>162</v>
      </c>
      <c r="X17" s="442"/>
      <c r="Y17" s="442"/>
      <c r="Z17" s="442"/>
      <c r="AA17" s="442"/>
      <c r="AB17" s="443"/>
      <c r="AC17" s="395">
        <v>19177</v>
      </c>
      <c r="AD17" s="396"/>
      <c r="AE17" s="396"/>
      <c r="AF17" s="396"/>
      <c r="AG17" s="397"/>
      <c r="AH17" s="395">
        <v>19385</v>
      </c>
      <c r="AI17" s="396"/>
      <c r="AJ17" s="396"/>
      <c r="AK17" s="396"/>
      <c r="AL17" s="398"/>
      <c r="AM17" s="478"/>
      <c r="AN17" s="393"/>
      <c r="AO17" s="393"/>
      <c r="AP17" s="393"/>
      <c r="AQ17" s="393"/>
      <c r="AR17" s="393"/>
      <c r="AS17" s="393"/>
      <c r="AT17" s="394"/>
      <c r="AU17" s="466"/>
      <c r="AV17" s="467"/>
      <c r="AW17" s="467"/>
      <c r="AX17" s="467"/>
      <c r="AY17" s="399" t="s">
        <v>163</v>
      </c>
      <c r="AZ17" s="400"/>
      <c r="BA17" s="400"/>
      <c r="BB17" s="400"/>
      <c r="BC17" s="400"/>
      <c r="BD17" s="400"/>
      <c r="BE17" s="400"/>
      <c r="BF17" s="400"/>
      <c r="BG17" s="400"/>
      <c r="BH17" s="400"/>
      <c r="BI17" s="400"/>
      <c r="BJ17" s="400"/>
      <c r="BK17" s="400"/>
      <c r="BL17" s="400"/>
      <c r="BM17" s="401"/>
      <c r="BN17" s="419">
        <v>7774652</v>
      </c>
      <c r="BO17" s="420"/>
      <c r="BP17" s="420"/>
      <c r="BQ17" s="420"/>
      <c r="BR17" s="420"/>
      <c r="BS17" s="420"/>
      <c r="BT17" s="420"/>
      <c r="BU17" s="421"/>
      <c r="BV17" s="419">
        <v>7402899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164</v>
      </c>
      <c r="C18" s="472"/>
      <c r="D18" s="472"/>
      <c r="E18" s="473"/>
      <c r="F18" s="473"/>
      <c r="G18" s="473"/>
      <c r="H18" s="473"/>
      <c r="I18" s="473"/>
      <c r="J18" s="473"/>
      <c r="K18" s="473"/>
      <c r="L18" s="474">
        <v>46.6</v>
      </c>
      <c r="M18" s="474"/>
      <c r="N18" s="474"/>
      <c r="O18" s="474"/>
      <c r="P18" s="474"/>
      <c r="Q18" s="474"/>
      <c r="R18" s="475"/>
      <c r="S18" s="475"/>
      <c r="T18" s="475"/>
      <c r="U18" s="475"/>
      <c r="V18" s="476"/>
      <c r="W18" s="490"/>
      <c r="X18" s="491"/>
      <c r="Y18" s="491"/>
      <c r="Z18" s="491"/>
      <c r="AA18" s="491"/>
      <c r="AB18" s="501"/>
      <c r="AC18" s="383">
        <v>76.3</v>
      </c>
      <c r="AD18" s="384"/>
      <c r="AE18" s="384"/>
      <c r="AF18" s="384"/>
      <c r="AG18" s="477"/>
      <c r="AH18" s="383">
        <v>75.599999999999994</v>
      </c>
      <c r="AI18" s="384"/>
      <c r="AJ18" s="384"/>
      <c r="AK18" s="384"/>
      <c r="AL18" s="385"/>
      <c r="AM18" s="478"/>
      <c r="AN18" s="393"/>
      <c r="AO18" s="393"/>
      <c r="AP18" s="393"/>
      <c r="AQ18" s="393"/>
      <c r="AR18" s="393"/>
      <c r="AS18" s="393"/>
      <c r="AT18" s="394"/>
      <c r="AU18" s="466"/>
      <c r="AV18" s="467"/>
      <c r="AW18" s="467"/>
      <c r="AX18" s="467"/>
      <c r="AY18" s="399" t="s">
        <v>165</v>
      </c>
      <c r="AZ18" s="400"/>
      <c r="BA18" s="400"/>
      <c r="BB18" s="400"/>
      <c r="BC18" s="400"/>
      <c r="BD18" s="400"/>
      <c r="BE18" s="400"/>
      <c r="BF18" s="400"/>
      <c r="BG18" s="400"/>
      <c r="BH18" s="400"/>
      <c r="BI18" s="400"/>
      <c r="BJ18" s="400"/>
      <c r="BK18" s="400"/>
      <c r="BL18" s="400"/>
      <c r="BM18" s="401"/>
      <c r="BN18" s="419">
        <v>12424667</v>
      </c>
      <c r="BO18" s="420"/>
      <c r="BP18" s="420"/>
      <c r="BQ18" s="420"/>
      <c r="BR18" s="420"/>
      <c r="BS18" s="420"/>
      <c r="BT18" s="420"/>
      <c r="BU18" s="421"/>
      <c r="BV18" s="419">
        <v>12118285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166</v>
      </c>
      <c r="C19" s="472"/>
      <c r="D19" s="472"/>
      <c r="E19" s="473"/>
      <c r="F19" s="473"/>
      <c r="G19" s="473"/>
      <c r="H19" s="473"/>
      <c r="I19" s="473"/>
      <c r="J19" s="473"/>
      <c r="K19" s="473"/>
      <c r="L19" s="479">
        <v>1309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167</v>
      </c>
      <c r="AZ19" s="400"/>
      <c r="BA19" s="400"/>
      <c r="BB19" s="400"/>
      <c r="BC19" s="400"/>
      <c r="BD19" s="400"/>
      <c r="BE19" s="400"/>
      <c r="BF19" s="400"/>
      <c r="BG19" s="400"/>
      <c r="BH19" s="400"/>
      <c r="BI19" s="400"/>
      <c r="BJ19" s="400"/>
      <c r="BK19" s="400"/>
      <c r="BL19" s="400"/>
      <c r="BM19" s="401"/>
      <c r="BN19" s="419">
        <v>17102562</v>
      </c>
      <c r="BO19" s="420"/>
      <c r="BP19" s="420"/>
      <c r="BQ19" s="420"/>
      <c r="BR19" s="420"/>
      <c r="BS19" s="420"/>
      <c r="BT19" s="420"/>
      <c r="BU19" s="421"/>
      <c r="BV19" s="419">
        <v>16135894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168</v>
      </c>
      <c r="C20" s="472"/>
      <c r="D20" s="472"/>
      <c r="E20" s="473"/>
      <c r="F20" s="473"/>
      <c r="G20" s="473"/>
      <c r="H20" s="473"/>
      <c r="I20" s="473"/>
      <c r="J20" s="473"/>
      <c r="K20" s="473"/>
      <c r="L20" s="479">
        <v>23272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170</v>
      </c>
      <c r="C22" s="433"/>
      <c r="D22" s="434"/>
      <c r="E22" s="441" t="s">
        <v>1</v>
      </c>
      <c r="F22" s="442"/>
      <c r="G22" s="442"/>
      <c r="H22" s="442"/>
      <c r="I22" s="442"/>
      <c r="J22" s="442"/>
      <c r="K22" s="443"/>
      <c r="L22" s="441" t="s">
        <v>171</v>
      </c>
      <c r="M22" s="442"/>
      <c r="N22" s="442"/>
      <c r="O22" s="442"/>
      <c r="P22" s="443"/>
      <c r="Q22" s="447" t="s">
        <v>172</v>
      </c>
      <c r="R22" s="448"/>
      <c r="S22" s="448"/>
      <c r="T22" s="448"/>
      <c r="U22" s="448"/>
      <c r="V22" s="449"/>
      <c r="W22" s="453" t="s">
        <v>173</v>
      </c>
      <c r="X22" s="433"/>
      <c r="Y22" s="434"/>
      <c r="Z22" s="441" t="s">
        <v>1</v>
      </c>
      <c r="AA22" s="442"/>
      <c r="AB22" s="442"/>
      <c r="AC22" s="442"/>
      <c r="AD22" s="442"/>
      <c r="AE22" s="442"/>
      <c r="AF22" s="442"/>
      <c r="AG22" s="443"/>
      <c r="AH22" s="458" t="s">
        <v>174</v>
      </c>
      <c r="AI22" s="442"/>
      <c r="AJ22" s="442"/>
      <c r="AK22" s="442"/>
      <c r="AL22" s="443"/>
      <c r="AM22" s="458" t="s">
        <v>175</v>
      </c>
      <c r="AN22" s="459"/>
      <c r="AO22" s="459"/>
      <c r="AP22" s="459"/>
      <c r="AQ22" s="459"/>
      <c r="AR22" s="460"/>
      <c r="AS22" s="447" t="s">
        <v>172</v>
      </c>
      <c r="AT22" s="448"/>
      <c r="AU22" s="448"/>
      <c r="AV22" s="448"/>
      <c r="AW22" s="448"/>
      <c r="AX22" s="464"/>
      <c r="AY22" s="411" t="s">
        <v>176</v>
      </c>
      <c r="AZ22" s="412"/>
      <c r="BA22" s="412"/>
      <c r="BB22" s="412"/>
      <c r="BC22" s="412"/>
      <c r="BD22" s="412"/>
      <c r="BE22" s="412"/>
      <c r="BF22" s="412"/>
      <c r="BG22" s="412"/>
      <c r="BH22" s="412"/>
      <c r="BI22" s="412"/>
      <c r="BJ22" s="412"/>
      <c r="BK22" s="412"/>
      <c r="BL22" s="412"/>
      <c r="BM22" s="413"/>
      <c r="BN22" s="414">
        <v>18307426</v>
      </c>
      <c r="BO22" s="415"/>
      <c r="BP22" s="415"/>
      <c r="BQ22" s="415"/>
      <c r="BR22" s="415"/>
      <c r="BS22" s="415"/>
      <c r="BT22" s="415"/>
      <c r="BU22" s="416"/>
      <c r="BV22" s="414">
        <v>19076404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177</v>
      </c>
      <c r="AZ23" s="400"/>
      <c r="BA23" s="400"/>
      <c r="BB23" s="400"/>
      <c r="BC23" s="400"/>
      <c r="BD23" s="400"/>
      <c r="BE23" s="400"/>
      <c r="BF23" s="400"/>
      <c r="BG23" s="400"/>
      <c r="BH23" s="400"/>
      <c r="BI23" s="400"/>
      <c r="BJ23" s="400"/>
      <c r="BK23" s="400"/>
      <c r="BL23" s="400"/>
      <c r="BM23" s="401"/>
      <c r="BN23" s="419">
        <v>16398157</v>
      </c>
      <c r="BO23" s="420"/>
      <c r="BP23" s="420"/>
      <c r="BQ23" s="420"/>
      <c r="BR23" s="420"/>
      <c r="BS23" s="420"/>
      <c r="BT23" s="420"/>
      <c r="BU23" s="421"/>
      <c r="BV23" s="419">
        <v>17171928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178</v>
      </c>
      <c r="F24" s="393"/>
      <c r="G24" s="393"/>
      <c r="H24" s="393"/>
      <c r="I24" s="393"/>
      <c r="J24" s="393"/>
      <c r="K24" s="394"/>
      <c r="L24" s="395">
        <v>1</v>
      </c>
      <c r="M24" s="396"/>
      <c r="N24" s="396"/>
      <c r="O24" s="396"/>
      <c r="P24" s="397"/>
      <c r="Q24" s="395">
        <v>7490</v>
      </c>
      <c r="R24" s="396"/>
      <c r="S24" s="396"/>
      <c r="T24" s="396"/>
      <c r="U24" s="396"/>
      <c r="V24" s="397"/>
      <c r="W24" s="454"/>
      <c r="X24" s="436"/>
      <c r="Y24" s="437"/>
      <c r="Z24" s="392" t="s">
        <v>179</v>
      </c>
      <c r="AA24" s="393"/>
      <c r="AB24" s="393"/>
      <c r="AC24" s="393"/>
      <c r="AD24" s="393"/>
      <c r="AE24" s="393"/>
      <c r="AF24" s="393"/>
      <c r="AG24" s="394"/>
      <c r="AH24" s="395">
        <v>372</v>
      </c>
      <c r="AI24" s="396"/>
      <c r="AJ24" s="396"/>
      <c r="AK24" s="396"/>
      <c r="AL24" s="397"/>
      <c r="AM24" s="395">
        <v>1105956</v>
      </c>
      <c r="AN24" s="396"/>
      <c r="AO24" s="396"/>
      <c r="AP24" s="396"/>
      <c r="AQ24" s="396"/>
      <c r="AR24" s="397"/>
      <c r="AS24" s="395">
        <v>2973</v>
      </c>
      <c r="AT24" s="396"/>
      <c r="AU24" s="396"/>
      <c r="AV24" s="396"/>
      <c r="AW24" s="396"/>
      <c r="AX24" s="398"/>
      <c r="AY24" s="386" t="s">
        <v>180</v>
      </c>
      <c r="AZ24" s="387"/>
      <c r="BA24" s="387"/>
      <c r="BB24" s="387"/>
      <c r="BC24" s="387"/>
      <c r="BD24" s="387"/>
      <c r="BE24" s="387"/>
      <c r="BF24" s="387"/>
      <c r="BG24" s="387"/>
      <c r="BH24" s="387"/>
      <c r="BI24" s="387"/>
      <c r="BJ24" s="387"/>
      <c r="BK24" s="387"/>
      <c r="BL24" s="387"/>
      <c r="BM24" s="388"/>
      <c r="BN24" s="419">
        <v>10855599</v>
      </c>
      <c r="BO24" s="420"/>
      <c r="BP24" s="420"/>
      <c r="BQ24" s="420"/>
      <c r="BR24" s="420"/>
      <c r="BS24" s="420"/>
      <c r="BT24" s="420"/>
      <c r="BU24" s="421"/>
      <c r="BV24" s="419">
        <v>11139779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181</v>
      </c>
      <c r="F25" s="393"/>
      <c r="G25" s="393"/>
      <c r="H25" s="393"/>
      <c r="I25" s="393"/>
      <c r="J25" s="393"/>
      <c r="K25" s="394"/>
      <c r="L25" s="395">
        <v>1</v>
      </c>
      <c r="M25" s="396"/>
      <c r="N25" s="396"/>
      <c r="O25" s="396"/>
      <c r="P25" s="397"/>
      <c r="Q25" s="395">
        <v>6410</v>
      </c>
      <c r="R25" s="396"/>
      <c r="S25" s="396"/>
      <c r="T25" s="396"/>
      <c r="U25" s="396"/>
      <c r="V25" s="397"/>
      <c r="W25" s="454"/>
      <c r="X25" s="436"/>
      <c r="Y25" s="437"/>
      <c r="Z25" s="392" t="s">
        <v>182</v>
      </c>
      <c r="AA25" s="393"/>
      <c r="AB25" s="393"/>
      <c r="AC25" s="393"/>
      <c r="AD25" s="393"/>
      <c r="AE25" s="393"/>
      <c r="AF25" s="393"/>
      <c r="AG25" s="394"/>
      <c r="AH25" s="395">
        <v>59</v>
      </c>
      <c r="AI25" s="396"/>
      <c r="AJ25" s="396"/>
      <c r="AK25" s="396"/>
      <c r="AL25" s="397"/>
      <c r="AM25" s="395">
        <v>163194</v>
      </c>
      <c r="AN25" s="396"/>
      <c r="AO25" s="396"/>
      <c r="AP25" s="396"/>
      <c r="AQ25" s="396"/>
      <c r="AR25" s="397"/>
      <c r="AS25" s="395">
        <v>2766</v>
      </c>
      <c r="AT25" s="396"/>
      <c r="AU25" s="396"/>
      <c r="AV25" s="396"/>
      <c r="AW25" s="396"/>
      <c r="AX25" s="398"/>
      <c r="AY25" s="411" t="s">
        <v>183</v>
      </c>
      <c r="AZ25" s="412"/>
      <c r="BA25" s="412"/>
      <c r="BB25" s="412"/>
      <c r="BC25" s="412"/>
      <c r="BD25" s="412"/>
      <c r="BE25" s="412"/>
      <c r="BF25" s="412"/>
      <c r="BG25" s="412"/>
      <c r="BH25" s="412"/>
      <c r="BI25" s="412"/>
      <c r="BJ25" s="412"/>
      <c r="BK25" s="412"/>
      <c r="BL25" s="412"/>
      <c r="BM25" s="413"/>
      <c r="BN25" s="414">
        <v>4071174</v>
      </c>
      <c r="BO25" s="415"/>
      <c r="BP25" s="415"/>
      <c r="BQ25" s="415"/>
      <c r="BR25" s="415"/>
      <c r="BS25" s="415"/>
      <c r="BT25" s="415"/>
      <c r="BU25" s="416"/>
      <c r="BV25" s="414">
        <v>1619290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184</v>
      </c>
      <c r="F26" s="393"/>
      <c r="G26" s="393"/>
      <c r="H26" s="393"/>
      <c r="I26" s="393"/>
      <c r="J26" s="393"/>
      <c r="K26" s="394"/>
      <c r="L26" s="395">
        <v>1</v>
      </c>
      <c r="M26" s="396"/>
      <c r="N26" s="396"/>
      <c r="O26" s="396"/>
      <c r="P26" s="397"/>
      <c r="Q26" s="395">
        <v>5850</v>
      </c>
      <c r="R26" s="396"/>
      <c r="S26" s="396"/>
      <c r="T26" s="396"/>
      <c r="U26" s="396"/>
      <c r="V26" s="397"/>
      <c r="W26" s="454"/>
      <c r="X26" s="436"/>
      <c r="Y26" s="437"/>
      <c r="Z26" s="392" t="s">
        <v>185</v>
      </c>
      <c r="AA26" s="430"/>
      <c r="AB26" s="430"/>
      <c r="AC26" s="430"/>
      <c r="AD26" s="430"/>
      <c r="AE26" s="430"/>
      <c r="AF26" s="430"/>
      <c r="AG26" s="431"/>
      <c r="AH26" s="395" t="s">
        <v>145</v>
      </c>
      <c r="AI26" s="396"/>
      <c r="AJ26" s="396"/>
      <c r="AK26" s="396"/>
      <c r="AL26" s="397"/>
      <c r="AM26" s="395" t="s">
        <v>145</v>
      </c>
      <c r="AN26" s="396"/>
      <c r="AO26" s="396"/>
      <c r="AP26" s="396"/>
      <c r="AQ26" s="396"/>
      <c r="AR26" s="397"/>
      <c r="AS26" s="395" t="s">
        <v>145</v>
      </c>
      <c r="AT26" s="396"/>
      <c r="AU26" s="396"/>
      <c r="AV26" s="396"/>
      <c r="AW26" s="396"/>
      <c r="AX26" s="398"/>
      <c r="AY26" s="428" t="s">
        <v>186</v>
      </c>
      <c r="AZ26" s="373"/>
      <c r="BA26" s="373"/>
      <c r="BB26" s="373"/>
      <c r="BC26" s="373"/>
      <c r="BD26" s="373"/>
      <c r="BE26" s="373"/>
      <c r="BF26" s="373"/>
      <c r="BG26" s="373"/>
      <c r="BH26" s="373"/>
      <c r="BI26" s="373"/>
      <c r="BJ26" s="373"/>
      <c r="BK26" s="373"/>
      <c r="BL26" s="373"/>
      <c r="BM26" s="429"/>
      <c r="BN26" s="419" t="s">
        <v>145</v>
      </c>
      <c r="BO26" s="420"/>
      <c r="BP26" s="420"/>
      <c r="BQ26" s="420"/>
      <c r="BR26" s="420"/>
      <c r="BS26" s="420"/>
      <c r="BT26" s="420"/>
      <c r="BU26" s="421"/>
      <c r="BV26" s="419" t="s">
        <v>145</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187</v>
      </c>
      <c r="F27" s="393"/>
      <c r="G27" s="393"/>
      <c r="H27" s="393"/>
      <c r="I27" s="393"/>
      <c r="J27" s="393"/>
      <c r="K27" s="394"/>
      <c r="L27" s="395">
        <v>1</v>
      </c>
      <c r="M27" s="396"/>
      <c r="N27" s="396"/>
      <c r="O27" s="396"/>
      <c r="P27" s="397"/>
      <c r="Q27" s="395">
        <v>4690</v>
      </c>
      <c r="R27" s="396"/>
      <c r="S27" s="396"/>
      <c r="T27" s="396"/>
      <c r="U27" s="396"/>
      <c r="V27" s="397"/>
      <c r="W27" s="454"/>
      <c r="X27" s="436"/>
      <c r="Y27" s="437"/>
      <c r="Z27" s="392" t="s">
        <v>188</v>
      </c>
      <c r="AA27" s="393"/>
      <c r="AB27" s="393"/>
      <c r="AC27" s="393"/>
      <c r="AD27" s="393"/>
      <c r="AE27" s="393"/>
      <c r="AF27" s="393"/>
      <c r="AG27" s="394"/>
      <c r="AH27" s="395">
        <v>34</v>
      </c>
      <c r="AI27" s="396"/>
      <c r="AJ27" s="396"/>
      <c r="AK27" s="396"/>
      <c r="AL27" s="397"/>
      <c r="AM27" s="395">
        <v>93636</v>
      </c>
      <c r="AN27" s="396"/>
      <c r="AO27" s="396"/>
      <c r="AP27" s="396"/>
      <c r="AQ27" s="396"/>
      <c r="AR27" s="397"/>
      <c r="AS27" s="395">
        <v>2754</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v>25000</v>
      </c>
      <c r="BO27" s="423"/>
      <c r="BP27" s="423"/>
      <c r="BQ27" s="423"/>
      <c r="BR27" s="423"/>
      <c r="BS27" s="423"/>
      <c r="BT27" s="423"/>
      <c r="BU27" s="424"/>
      <c r="BV27" s="422">
        <v>25000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190</v>
      </c>
      <c r="F28" s="393"/>
      <c r="G28" s="393"/>
      <c r="H28" s="393"/>
      <c r="I28" s="393"/>
      <c r="J28" s="393"/>
      <c r="K28" s="394"/>
      <c r="L28" s="395">
        <v>1</v>
      </c>
      <c r="M28" s="396"/>
      <c r="N28" s="396"/>
      <c r="O28" s="396"/>
      <c r="P28" s="397"/>
      <c r="Q28" s="395">
        <v>4190</v>
      </c>
      <c r="R28" s="396"/>
      <c r="S28" s="396"/>
      <c r="T28" s="396"/>
      <c r="U28" s="396"/>
      <c r="V28" s="397"/>
      <c r="W28" s="454"/>
      <c r="X28" s="436"/>
      <c r="Y28" s="437"/>
      <c r="Z28" s="392" t="s">
        <v>191</v>
      </c>
      <c r="AA28" s="393"/>
      <c r="AB28" s="393"/>
      <c r="AC28" s="393"/>
      <c r="AD28" s="393"/>
      <c r="AE28" s="393"/>
      <c r="AF28" s="393"/>
      <c r="AG28" s="394"/>
      <c r="AH28" s="395" t="s">
        <v>145</v>
      </c>
      <c r="AI28" s="396"/>
      <c r="AJ28" s="396"/>
      <c r="AK28" s="396"/>
      <c r="AL28" s="397"/>
      <c r="AM28" s="395" t="s">
        <v>145</v>
      </c>
      <c r="AN28" s="396"/>
      <c r="AO28" s="396"/>
      <c r="AP28" s="396"/>
      <c r="AQ28" s="396"/>
      <c r="AR28" s="397"/>
      <c r="AS28" s="395" t="s">
        <v>145</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2299592</v>
      </c>
      <c r="BO28" s="415"/>
      <c r="BP28" s="415"/>
      <c r="BQ28" s="415"/>
      <c r="BR28" s="415"/>
      <c r="BS28" s="415"/>
      <c r="BT28" s="415"/>
      <c r="BU28" s="416"/>
      <c r="BV28" s="414">
        <v>2099592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193</v>
      </c>
      <c r="F29" s="393"/>
      <c r="G29" s="393"/>
      <c r="H29" s="393"/>
      <c r="I29" s="393"/>
      <c r="J29" s="393"/>
      <c r="K29" s="394"/>
      <c r="L29" s="395">
        <v>19</v>
      </c>
      <c r="M29" s="396"/>
      <c r="N29" s="396"/>
      <c r="O29" s="396"/>
      <c r="P29" s="397"/>
      <c r="Q29" s="395">
        <v>3960</v>
      </c>
      <c r="R29" s="396"/>
      <c r="S29" s="396"/>
      <c r="T29" s="396"/>
      <c r="U29" s="396"/>
      <c r="V29" s="397"/>
      <c r="W29" s="455"/>
      <c r="X29" s="456"/>
      <c r="Y29" s="457"/>
      <c r="Z29" s="392" t="s">
        <v>194</v>
      </c>
      <c r="AA29" s="393"/>
      <c r="AB29" s="393"/>
      <c r="AC29" s="393"/>
      <c r="AD29" s="393"/>
      <c r="AE29" s="393"/>
      <c r="AF29" s="393"/>
      <c r="AG29" s="394"/>
      <c r="AH29" s="395">
        <v>406</v>
      </c>
      <c r="AI29" s="396"/>
      <c r="AJ29" s="396"/>
      <c r="AK29" s="396"/>
      <c r="AL29" s="397"/>
      <c r="AM29" s="395">
        <v>1199592</v>
      </c>
      <c r="AN29" s="396"/>
      <c r="AO29" s="396"/>
      <c r="AP29" s="396"/>
      <c r="AQ29" s="396"/>
      <c r="AR29" s="397"/>
      <c r="AS29" s="395">
        <v>2955</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505879</v>
      </c>
      <c r="BO29" s="420"/>
      <c r="BP29" s="420"/>
      <c r="BQ29" s="420"/>
      <c r="BR29" s="420"/>
      <c r="BS29" s="420"/>
      <c r="BT29" s="420"/>
      <c r="BU29" s="421"/>
      <c r="BV29" s="419">
        <v>505879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95.2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2711076</v>
      </c>
      <c r="BO30" s="423"/>
      <c r="BP30" s="423"/>
      <c r="BQ30" s="423"/>
      <c r="BR30" s="423"/>
      <c r="BS30" s="423"/>
      <c r="BT30" s="423"/>
      <c r="BU30" s="424"/>
      <c r="BV30" s="422">
        <v>2723794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南部広域市町村圏事務組合（一般会計）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糸満市土地開発公社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人材育成事業特別会計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IF('各会計、関係団体の財政状況及び健全化判断比率'!B34="","",'各会計、関係団体の財政状況及び健全化判断比率'!B34)</f>
        <v>糸満漁港ふれあい公園事業特別会計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南部広域市町村圏事務組合（いなんせ斎苑特別会計）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区画整理特別会計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IF('各会計、関係団体の財政状況及び健全化判断比率'!B35="","",'各会計、関係団体の財政状況及び健全化判断比率'!B35)</f>
        <v>土地区画整理事業特別会計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南部広域市町村圏事務組合（南斎場特別会計）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南部広域行政組合（一般会計）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南部広域行政組合（公共用地先行取得事業特別会計）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南部広域行政組合（糸豊環境衛生事業特別会計）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沖縄県後期高齢者医療広域連合（一般会計）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沖縄県後期高齢者医療広域連合（特別会計）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沖縄県市町村総合事務組合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沖縄県市町村自治会館管理組合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avFiey9bryfr6F0lN6T03Q8n81CL7qV8gDeB3ucpIxzNOYHn2gpfQ9zVTJF0C7pUUsBm2J0GkbtkfpveMT9Hw==" saltValue="hddGd1ADluOrUyyF2vzr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AP19" sqref="AP19:BF1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6250676</v>
      </c>
      <c r="S5" s="674"/>
      <c r="T5" s="674"/>
      <c r="U5" s="674"/>
      <c r="V5" s="674"/>
      <c r="W5" s="674"/>
      <c r="X5" s="674"/>
      <c r="Y5" s="702"/>
      <c r="Z5" s="715">
        <v>19.5</v>
      </c>
      <c r="AA5" s="715"/>
      <c r="AB5" s="715"/>
      <c r="AC5" s="715"/>
      <c r="AD5" s="716">
        <v>6250676</v>
      </c>
      <c r="AE5" s="716"/>
      <c r="AF5" s="716"/>
      <c r="AG5" s="716"/>
      <c r="AH5" s="716"/>
      <c r="AI5" s="716"/>
      <c r="AJ5" s="716"/>
      <c r="AK5" s="716"/>
      <c r="AL5" s="703">
        <v>46.7</v>
      </c>
      <c r="AM5" s="686"/>
      <c r="AN5" s="686"/>
      <c r="AO5" s="704"/>
      <c r="AP5" s="676" t="s">
        <v>233</v>
      </c>
      <c r="AQ5" s="677"/>
      <c r="AR5" s="677"/>
      <c r="AS5" s="677"/>
      <c r="AT5" s="677"/>
      <c r="AU5" s="677"/>
      <c r="AV5" s="677"/>
      <c r="AW5" s="677"/>
      <c r="AX5" s="677"/>
      <c r="AY5" s="677"/>
      <c r="AZ5" s="677"/>
      <c r="BA5" s="677"/>
      <c r="BB5" s="677"/>
      <c r="BC5" s="677"/>
      <c r="BD5" s="677"/>
      <c r="BE5" s="677"/>
      <c r="BF5" s="678"/>
      <c r="BG5" s="627">
        <v>6250676</v>
      </c>
      <c r="BH5" s="628"/>
      <c r="BI5" s="628"/>
      <c r="BJ5" s="628"/>
      <c r="BK5" s="628"/>
      <c r="BL5" s="628"/>
      <c r="BM5" s="628"/>
      <c r="BN5" s="629"/>
      <c r="BO5" s="663">
        <v>100</v>
      </c>
      <c r="BP5" s="663"/>
      <c r="BQ5" s="663"/>
      <c r="BR5" s="663"/>
      <c r="BS5" s="664" t="s">
        <v>144</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144288</v>
      </c>
      <c r="S6" s="628"/>
      <c r="T6" s="628"/>
      <c r="U6" s="628"/>
      <c r="V6" s="628"/>
      <c r="W6" s="628"/>
      <c r="X6" s="628"/>
      <c r="Y6" s="629"/>
      <c r="Z6" s="663">
        <v>0.5</v>
      </c>
      <c r="AA6" s="663"/>
      <c r="AB6" s="663"/>
      <c r="AC6" s="663"/>
      <c r="AD6" s="664">
        <v>144288</v>
      </c>
      <c r="AE6" s="664"/>
      <c r="AF6" s="664"/>
      <c r="AG6" s="664"/>
      <c r="AH6" s="664"/>
      <c r="AI6" s="664"/>
      <c r="AJ6" s="664"/>
      <c r="AK6" s="664"/>
      <c r="AL6" s="630">
        <v>1.1000000000000001</v>
      </c>
      <c r="AM6" s="631"/>
      <c r="AN6" s="631"/>
      <c r="AO6" s="665"/>
      <c r="AP6" s="624" t="s">
        <v>238</v>
      </c>
      <c r="AQ6" s="625"/>
      <c r="AR6" s="625"/>
      <c r="AS6" s="625"/>
      <c r="AT6" s="625"/>
      <c r="AU6" s="625"/>
      <c r="AV6" s="625"/>
      <c r="AW6" s="625"/>
      <c r="AX6" s="625"/>
      <c r="AY6" s="625"/>
      <c r="AZ6" s="625"/>
      <c r="BA6" s="625"/>
      <c r="BB6" s="625"/>
      <c r="BC6" s="625"/>
      <c r="BD6" s="625"/>
      <c r="BE6" s="625"/>
      <c r="BF6" s="626"/>
      <c r="BG6" s="627">
        <v>6250676</v>
      </c>
      <c r="BH6" s="628"/>
      <c r="BI6" s="628"/>
      <c r="BJ6" s="628"/>
      <c r="BK6" s="628"/>
      <c r="BL6" s="628"/>
      <c r="BM6" s="628"/>
      <c r="BN6" s="629"/>
      <c r="BO6" s="663">
        <v>100</v>
      </c>
      <c r="BP6" s="663"/>
      <c r="BQ6" s="663"/>
      <c r="BR6" s="663"/>
      <c r="BS6" s="664" t="s">
        <v>144</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241875</v>
      </c>
      <c r="CS6" s="628"/>
      <c r="CT6" s="628"/>
      <c r="CU6" s="628"/>
      <c r="CV6" s="628"/>
      <c r="CW6" s="628"/>
      <c r="CX6" s="628"/>
      <c r="CY6" s="629"/>
      <c r="CZ6" s="703">
        <v>0.8</v>
      </c>
      <c r="DA6" s="686"/>
      <c r="DB6" s="686"/>
      <c r="DC6" s="705"/>
      <c r="DD6" s="633" t="s">
        <v>144</v>
      </c>
      <c r="DE6" s="628"/>
      <c r="DF6" s="628"/>
      <c r="DG6" s="628"/>
      <c r="DH6" s="628"/>
      <c r="DI6" s="628"/>
      <c r="DJ6" s="628"/>
      <c r="DK6" s="628"/>
      <c r="DL6" s="628"/>
      <c r="DM6" s="628"/>
      <c r="DN6" s="628"/>
      <c r="DO6" s="628"/>
      <c r="DP6" s="629"/>
      <c r="DQ6" s="633">
        <v>241875</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1131</v>
      </c>
      <c r="S7" s="628"/>
      <c r="T7" s="628"/>
      <c r="U7" s="628"/>
      <c r="V7" s="628"/>
      <c r="W7" s="628"/>
      <c r="X7" s="628"/>
      <c r="Y7" s="629"/>
      <c r="Z7" s="663">
        <v>0</v>
      </c>
      <c r="AA7" s="663"/>
      <c r="AB7" s="663"/>
      <c r="AC7" s="663"/>
      <c r="AD7" s="664">
        <v>1131</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2514839</v>
      </c>
      <c r="BH7" s="628"/>
      <c r="BI7" s="628"/>
      <c r="BJ7" s="628"/>
      <c r="BK7" s="628"/>
      <c r="BL7" s="628"/>
      <c r="BM7" s="628"/>
      <c r="BN7" s="629"/>
      <c r="BO7" s="663">
        <v>40.200000000000003</v>
      </c>
      <c r="BP7" s="663"/>
      <c r="BQ7" s="663"/>
      <c r="BR7" s="663"/>
      <c r="BS7" s="664" t="s">
        <v>144</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3577757</v>
      </c>
      <c r="CS7" s="628"/>
      <c r="CT7" s="628"/>
      <c r="CU7" s="628"/>
      <c r="CV7" s="628"/>
      <c r="CW7" s="628"/>
      <c r="CX7" s="628"/>
      <c r="CY7" s="629"/>
      <c r="CZ7" s="663">
        <v>11.4</v>
      </c>
      <c r="DA7" s="663"/>
      <c r="DB7" s="663"/>
      <c r="DC7" s="663"/>
      <c r="DD7" s="633">
        <v>358140</v>
      </c>
      <c r="DE7" s="628"/>
      <c r="DF7" s="628"/>
      <c r="DG7" s="628"/>
      <c r="DH7" s="628"/>
      <c r="DI7" s="628"/>
      <c r="DJ7" s="628"/>
      <c r="DK7" s="628"/>
      <c r="DL7" s="628"/>
      <c r="DM7" s="628"/>
      <c r="DN7" s="628"/>
      <c r="DO7" s="628"/>
      <c r="DP7" s="629"/>
      <c r="DQ7" s="633">
        <v>2460696</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9961</v>
      </c>
      <c r="S8" s="628"/>
      <c r="T8" s="628"/>
      <c r="U8" s="628"/>
      <c r="V8" s="628"/>
      <c r="W8" s="628"/>
      <c r="X8" s="628"/>
      <c r="Y8" s="629"/>
      <c r="Z8" s="663">
        <v>0</v>
      </c>
      <c r="AA8" s="663"/>
      <c r="AB8" s="663"/>
      <c r="AC8" s="663"/>
      <c r="AD8" s="664">
        <v>9961</v>
      </c>
      <c r="AE8" s="664"/>
      <c r="AF8" s="664"/>
      <c r="AG8" s="664"/>
      <c r="AH8" s="664"/>
      <c r="AI8" s="664"/>
      <c r="AJ8" s="664"/>
      <c r="AK8" s="664"/>
      <c r="AL8" s="630">
        <v>0.1</v>
      </c>
      <c r="AM8" s="631"/>
      <c r="AN8" s="631"/>
      <c r="AO8" s="665"/>
      <c r="AP8" s="624" t="s">
        <v>244</v>
      </c>
      <c r="AQ8" s="625"/>
      <c r="AR8" s="625"/>
      <c r="AS8" s="625"/>
      <c r="AT8" s="625"/>
      <c r="AU8" s="625"/>
      <c r="AV8" s="625"/>
      <c r="AW8" s="625"/>
      <c r="AX8" s="625"/>
      <c r="AY8" s="625"/>
      <c r="AZ8" s="625"/>
      <c r="BA8" s="625"/>
      <c r="BB8" s="625"/>
      <c r="BC8" s="625"/>
      <c r="BD8" s="625"/>
      <c r="BE8" s="625"/>
      <c r="BF8" s="626"/>
      <c r="BG8" s="627">
        <v>96195</v>
      </c>
      <c r="BH8" s="628"/>
      <c r="BI8" s="628"/>
      <c r="BJ8" s="628"/>
      <c r="BK8" s="628"/>
      <c r="BL8" s="628"/>
      <c r="BM8" s="628"/>
      <c r="BN8" s="629"/>
      <c r="BO8" s="663">
        <v>1.5</v>
      </c>
      <c r="BP8" s="663"/>
      <c r="BQ8" s="663"/>
      <c r="BR8" s="663"/>
      <c r="BS8" s="664" t="s">
        <v>144</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16444005</v>
      </c>
      <c r="CS8" s="628"/>
      <c r="CT8" s="628"/>
      <c r="CU8" s="628"/>
      <c r="CV8" s="628"/>
      <c r="CW8" s="628"/>
      <c r="CX8" s="628"/>
      <c r="CY8" s="629"/>
      <c r="CZ8" s="663">
        <v>52.5</v>
      </c>
      <c r="DA8" s="663"/>
      <c r="DB8" s="663"/>
      <c r="DC8" s="663"/>
      <c r="DD8" s="633">
        <v>295681</v>
      </c>
      <c r="DE8" s="628"/>
      <c r="DF8" s="628"/>
      <c r="DG8" s="628"/>
      <c r="DH8" s="628"/>
      <c r="DI8" s="628"/>
      <c r="DJ8" s="628"/>
      <c r="DK8" s="628"/>
      <c r="DL8" s="628"/>
      <c r="DM8" s="628"/>
      <c r="DN8" s="628"/>
      <c r="DO8" s="628"/>
      <c r="DP8" s="629"/>
      <c r="DQ8" s="633">
        <v>6034756</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9576</v>
      </c>
      <c r="S9" s="628"/>
      <c r="T9" s="628"/>
      <c r="U9" s="628"/>
      <c r="V9" s="628"/>
      <c r="W9" s="628"/>
      <c r="X9" s="628"/>
      <c r="Y9" s="629"/>
      <c r="Z9" s="663">
        <v>0</v>
      </c>
      <c r="AA9" s="663"/>
      <c r="AB9" s="663"/>
      <c r="AC9" s="663"/>
      <c r="AD9" s="664">
        <v>9576</v>
      </c>
      <c r="AE9" s="664"/>
      <c r="AF9" s="664"/>
      <c r="AG9" s="664"/>
      <c r="AH9" s="664"/>
      <c r="AI9" s="664"/>
      <c r="AJ9" s="664"/>
      <c r="AK9" s="664"/>
      <c r="AL9" s="630">
        <v>0.1</v>
      </c>
      <c r="AM9" s="631"/>
      <c r="AN9" s="631"/>
      <c r="AO9" s="665"/>
      <c r="AP9" s="624" t="s">
        <v>247</v>
      </c>
      <c r="AQ9" s="625"/>
      <c r="AR9" s="625"/>
      <c r="AS9" s="625"/>
      <c r="AT9" s="625"/>
      <c r="AU9" s="625"/>
      <c r="AV9" s="625"/>
      <c r="AW9" s="625"/>
      <c r="AX9" s="625"/>
      <c r="AY9" s="625"/>
      <c r="AZ9" s="625"/>
      <c r="BA9" s="625"/>
      <c r="BB9" s="625"/>
      <c r="BC9" s="625"/>
      <c r="BD9" s="625"/>
      <c r="BE9" s="625"/>
      <c r="BF9" s="626"/>
      <c r="BG9" s="627">
        <v>2104815</v>
      </c>
      <c r="BH9" s="628"/>
      <c r="BI9" s="628"/>
      <c r="BJ9" s="628"/>
      <c r="BK9" s="628"/>
      <c r="BL9" s="628"/>
      <c r="BM9" s="628"/>
      <c r="BN9" s="629"/>
      <c r="BO9" s="663">
        <v>33.700000000000003</v>
      </c>
      <c r="BP9" s="663"/>
      <c r="BQ9" s="663"/>
      <c r="BR9" s="663"/>
      <c r="BS9" s="664" t="s">
        <v>144</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2084810</v>
      </c>
      <c r="CS9" s="628"/>
      <c r="CT9" s="628"/>
      <c r="CU9" s="628"/>
      <c r="CV9" s="628"/>
      <c r="CW9" s="628"/>
      <c r="CX9" s="628"/>
      <c r="CY9" s="629"/>
      <c r="CZ9" s="663">
        <v>6.6</v>
      </c>
      <c r="DA9" s="663"/>
      <c r="DB9" s="663"/>
      <c r="DC9" s="663"/>
      <c r="DD9" s="633" t="s">
        <v>144</v>
      </c>
      <c r="DE9" s="628"/>
      <c r="DF9" s="628"/>
      <c r="DG9" s="628"/>
      <c r="DH9" s="628"/>
      <c r="DI9" s="628"/>
      <c r="DJ9" s="628"/>
      <c r="DK9" s="628"/>
      <c r="DL9" s="628"/>
      <c r="DM9" s="628"/>
      <c r="DN9" s="628"/>
      <c r="DO9" s="628"/>
      <c r="DP9" s="629"/>
      <c r="DQ9" s="633">
        <v>1609672</v>
      </c>
      <c r="DR9" s="628"/>
      <c r="DS9" s="628"/>
      <c r="DT9" s="628"/>
      <c r="DU9" s="628"/>
      <c r="DV9" s="628"/>
      <c r="DW9" s="628"/>
      <c r="DX9" s="628"/>
      <c r="DY9" s="628"/>
      <c r="DZ9" s="628"/>
      <c r="EA9" s="628"/>
      <c r="EB9" s="628"/>
      <c r="EC9" s="662"/>
    </row>
    <row r="10" spans="2:143" ht="11.25" customHeight="1" x14ac:dyDescent="0.15">
      <c r="B10" s="624" t="s">
        <v>249</v>
      </c>
      <c r="C10" s="625"/>
      <c r="D10" s="625"/>
      <c r="E10" s="625"/>
      <c r="F10" s="625"/>
      <c r="G10" s="625"/>
      <c r="H10" s="625"/>
      <c r="I10" s="625"/>
      <c r="J10" s="625"/>
      <c r="K10" s="625"/>
      <c r="L10" s="625"/>
      <c r="M10" s="625"/>
      <c r="N10" s="625"/>
      <c r="O10" s="625"/>
      <c r="P10" s="625"/>
      <c r="Q10" s="626"/>
      <c r="R10" s="627" t="s">
        <v>144</v>
      </c>
      <c r="S10" s="628"/>
      <c r="T10" s="628"/>
      <c r="U10" s="628"/>
      <c r="V10" s="628"/>
      <c r="W10" s="628"/>
      <c r="X10" s="628"/>
      <c r="Y10" s="629"/>
      <c r="Z10" s="663" t="s">
        <v>144</v>
      </c>
      <c r="AA10" s="663"/>
      <c r="AB10" s="663"/>
      <c r="AC10" s="663"/>
      <c r="AD10" s="664" t="s">
        <v>144</v>
      </c>
      <c r="AE10" s="664"/>
      <c r="AF10" s="664"/>
      <c r="AG10" s="664"/>
      <c r="AH10" s="664"/>
      <c r="AI10" s="664"/>
      <c r="AJ10" s="664"/>
      <c r="AK10" s="664"/>
      <c r="AL10" s="630" t="s">
        <v>144</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140405</v>
      </c>
      <c r="BH10" s="628"/>
      <c r="BI10" s="628"/>
      <c r="BJ10" s="628"/>
      <c r="BK10" s="628"/>
      <c r="BL10" s="628"/>
      <c r="BM10" s="628"/>
      <c r="BN10" s="629"/>
      <c r="BO10" s="663">
        <v>2.2000000000000002</v>
      </c>
      <c r="BP10" s="663"/>
      <c r="BQ10" s="663"/>
      <c r="BR10" s="663"/>
      <c r="BS10" s="664" t="s">
        <v>144</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v>16012</v>
      </c>
      <c r="CS10" s="628"/>
      <c r="CT10" s="628"/>
      <c r="CU10" s="628"/>
      <c r="CV10" s="628"/>
      <c r="CW10" s="628"/>
      <c r="CX10" s="628"/>
      <c r="CY10" s="629"/>
      <c r="CZ10" s="663">
        <v>0.1</v>
      </c>
      <c r="DA10" s="663"/>
      <c r="DB10" s="663"/>
      <c r="DC10" s="663"/>
      <c r="DD10" s="633" t="s">
        <v>144</v>
      </c>
      <c r="DE10" s="628"/>
      <c r="DF10" s="628"/>
      <c r="DG10" s="628"/>
      <c r="DH10" s="628"/>
      <c r="DI10" s="628"/>
      <c r="DJ10" s="628"/>
      <c r="DK10" s="628"/>
      <c r="DL10" s="628"/>
      <c r="DM10" s="628"/>
      <c r="DN10" s="628"/>
      <c r="DO10" s="628"/>
      <c r="DP10" s="629"/>
      <c r="DQ10" s="633">
        <v>16012</v>
      </c>
      <c r="DR10" s="628"/>
      <c r="DS10" s="628"/>
      <c r="DT10" s="628"/>
      <c r="DU10" s="628"/>
      <c r="DV10" s="628"/>
      <c r="DW10" s="628"/>
      <c r="DX10" s="628"/>
      <c r="DY10" s="628"/>
      <c r="DZ10" s="628"/>
      <c r="EA10" s="628"/>
      <c r="EB10" s="628"/>
      <c r="EC10" s="662"/>
    </row>
    <row r="11" spans="2:143" ht="11.25" customHeight="1" x14ac:dyDescent="0.15">
      <c r="B11" s="624" t="s">
        <v>252</v>
      </c>
      <c r="C11" s="625"/>
      <c r="D11" s="625"/>
      <c r="E11" s="625"/>
      <c r="F11" s="625"/>
      <c r="G11" s="625"/>
      <c r="H11" s="625"/>
      <c r="I11" s="625"/>
      <c r="J11" s="625"/>
      <c r="K11" s="625"/>
      <c r="L11" s="625"/>
      <c r="M11" s="625"/>
      <c r="N11" s="625"/>
      <c r="O11" s="625"/>
      <c r="P11" s="625"/>
      <c r="Q11" s="626"/>
      <c r="R11" s="627">
        <v>1368202</v>
      </c>
      <c r="S11" s="628"/>
      <c r="T11" s="628"/>
      <c r="U11" s="628"/>
      <c r="V11" s="628"/>
      <c r="W11" s="628"/>
      <c r="X11" s="628"/>
      <c r="Y11" s="629"/>
      <c r="Z11" s="630">
        <v>4.3</v>
      </c>
      <c r="AA11" s="631"/>
      <c r="AB11" s="631"/>
      <c r="AC11" s="632"/>
      <c r="AD11" s="633">
        <v>1368202</v>
      </c>
      <c r="AE11" s="628"/>
      <c r="AF11" s="628"/>
      <c r="AG11" s="628"/>
      <c r="AH11" s="628"/>
      <c r="AI11" s="628"/>
      <c r="AJ11" s="628"/>
      <c r="AK11" s="629"/>
      <c r="AL11" s="630">
        <v>10.199999999999999</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173424</v>
      </c>
      <c r="BH11" s="628"/>
      <c r="BI11" s="628"/>
      <c r="BJ11" s="628"/>
      <c r="BK11" s="628"/>
      <c r="BL11" s="628"/>
      <c r="BM11" s="628"/>
      <c r="BN11" s="629"/>
      <c r="BO11" s="663">
        <v>2.8</v>
      </c>
      <c r="BP11" s="663"/>
      <c r="BQ11" s="663"/>
      <c r="BR11" s="663"/>
      <c r="BS11" s="664" t="s">
        <v>144</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1396991</v>
      </c>
      <c r="CS11" s="628"/>
      <c r="CT11" s="628"/>
      <c r="CU11" s="628"/>
      <c r="CV11" s="628"/>
      <c r="CW11" s="628"/>
      <c r="CX11" s="628"/>
      <c r="CY11" s="629"/>
      <c r="CZ11" s="663">
        <v>4.5</v>
      </c>
      <c r="DA11" s="663"/>
      <c r="DB11" s="663"/>
      <c r="DC11" s="663"/>
      <c r="DD11" s="633">
        <v>395830</v>
      </c>
      <c r="DE11" s="628"/>
      <c r="DF11" s="628"/>
      <c r="DG11" s="628"/>
      <c r="DH11" s="628"/>
      <c r="DI11" s="628"/>
      <c r="DJ11" s="628"/>
      <c r="DK11" s="628"/>
      <c r="DL11" s="628"/>
      <c r="DM11" s="628"/>
      <c r="DN11" s="628"/>
      <c r="DO11" s="628"/>
      <c r="DP11" s="629"/>
      <c r="DQ11" s="633">
        <v>811327</v>
      </c>
      <c r="DR11" s="628"/>
      <c r="DS11" s="628"/>
      <c r="DT11" s="628"/>
      <c r="DU11" s="628"/>
      <c r="DV11" s="628"/>
      <c r="DW11" s="628"/>
      <c r="DX11" s="628"/>
      <c r="DY11" s="628"/>
      <c r="DZ11" s="628"/>
      <c r="EA11" s="628"/>
      <c r="EB11" s="628"/>
      <c r="EC11" s="662"/>
    </row>
    <row r="12" spans="2:143" ht="11.25" customHeight="1" x14ac:dyDescent="0.15">
      <c r="B12" s="624" t="s">
        <v>255</v>
      </c>
      <c r="C12" s="625"/>
      <c r="D12" s="625"/>
      <c r="E12" s="625"/>
      <c r="F12" s="625"/>
      <c r="G12" s="625"/>
      <c r="H12" s="625"/>
      <c r="I12" s="625"/>
      <c r="J12" s="625"/>
      <c r="K12" s="625"/>
      <c r="L12" s="625"/>
      <c r="M12" s="625"/>
      <c r="N12" s="625"/>
      <c r="O12" s="625"/>
      <c r="P12" s="625"/>
      <c r="Q12" s="626"/>
      <c r="R12" s="627">
        <v>58555</v>
      </c>
      <c r="S12" s="628"/>
      <c r="T12" s="628"/>
      <c r="U12" s="628"/>
      <c r="V12" s="628"/>
      <c r="W12" s="628"/>
      <c r="X12" s="628"/>
      <c r="Y12" s="629"/>
      <c r="Z12" s="663">
        <v>0.2</v>
      </c>
      <c r="AA12" s="663"/>
      <c r="AB12" s="663"/>
      <c r="AC12" s="663"/>
      <c r="AD12" s="664">
        <v>58555</v>
      </c>
      <c r="AE12" s="664"/>
      <c r="AF12" s="664"/>
      <c r="AG12" s="664"/>
      <c r="AH12" s="664"/>
      <c r="AI12" s="664"/>
      <c r="AJ12" s="664"/>
      <c r="AK12" s="664"/>
      <c r="AL12" s="630">
        <v>0.4</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3210601</v>
      </c>
      <c r="BH12" s="628"/>
      <c r="BI12" s="628"/>
      <c r="BJ12" s="628"/>
      <c r="BK12" s="628"/>
      <c r="BL12" s="628"/>
      <c r="BM12" s="628"/>
      <c r="BN12" s="629"/>
      <c r="BO12" s="663">
        <v>51.4</v>
      </c>
      <c r="BP12" s="663"/>
      <c r="BQ12" s="663"/>
      <c r="BR12" s="663"/>
      <c r="BS12" s="664" t="s">
        <v>144</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400274</v>
      </c>
      <c r="CS12" s="628"/>
      <c r="CT12" s="628"/>
      <c r="CU12" s="628"/>
      <c r="CV12" s="628"/>
      <c r="CW12" s="628"/>
      <c r="CX12" s="628"/>
      <c r="CY12" s="629"/>
      <c r="CZ12" s="663">
        <v>1.3</v>
      </c>
      <c r="DA12" s="663"/>
      <c r="DB12" s="663"/>
      <c r="DC12" s="663"/>
      <c r="DD12" s="633">
        <v>3685</v>
      </c>
      <c r="DE12" s="628"/>
      <c r="DF12" s="628"/>
      <c r="DG12" s="628"/>
      <c r="DH12" s="628"/>
      <c r="DI12" s="628"/>
      <c r="DJ12" s="628"/>
      <c r="DK12" s="628"/>
      <c r="DL12" s="628"/>
      <c r="DM12" s="628"/>
      <c r="DN12" s="628"/>
      <c r="DO12" s="628"/>
      <c r="DP12" s="629"/>
      <c r="DQ12" s="633">
        <v>337634</v>
      </c>
      <c r="DR12" s="628"/>
      <c r="DS12" s="628"/>
      <c r="DT12" s="628"/>
      <c r="DU12" s="628"/>
      <c r="DV12" s="628"/>
      <c r="DW12" s="628"/>
      <c r="DX12" s="628"/>
      <c r="DY12" s="628"/>
      <c r="DZ12" s="628"/>
      <c r="EA12" s="628"/>
      <c r="EB12" s="628"/>
      <c r="EC12" s="662"/>
    </row>
    <row r="13" spans="2:143" ht="11.25" customHeight="1" x14ac:dyDescent="0.15">
      <c r="B13" s="624" t="s">
        <v>258</v>
      </c>
      <c r="C13" s="625"/>
      <c r="D13" s="625"/>
      <c r="E13" s="625"/>
      <c r="F13" s="625"/>
      <c r="G13" s="625"/>
      <c r="H13" s="625"/>
      <c r="I13" s="625"/>
      <c r="J13" s="625"/>
      <c r="K13" s="625"/>
      <c r="L13" s="625"/>
      <c r="M13" s="625"/>
      <c r="N13" s="625"/>
      <c r="O13" s="625"/>
      <c r="P13" s="625"/>
      <c r="Q13" s="626"/>
      <c r="R13" s="627" t="s">
        <v>144</v>
      </c>
      <c r="S13" s="628"/>
      <c r="T13" s="628"/>
      <c r="U13" s="628"/>
      <c r="V13" s="628"/>
      <c r="W13" s="628"/>
      <c r="X13" s="628"/>
      <c r="Y13" s="629"/>
      <c r="Z13" s="663" t="s">
        <v>144</v>
      </c>
      <c r="AA13" s="663"/>
      <c r="AB13" s="663"/>
      <c r="AC13" s="663"/>
      <c r="AD13" s="664" t="s">
        <v>144</v>
      </c>
      <c r="AE13" s="664"/>
      <c r="AF13" s="664"/>
      <c r="AG13" s="664"/>
      <c r="AH13" s="664"/>
      <c r="AI13" s="664"/>
      <c r="AJ13" s="664"/>
      <c r="AK13" s="664"/>
      <c r="AL13" s="630" t="s">
        <v>144</v>
      </c>
      <c r="AM13" s="631"/>
      <c r="AN13" s="631"/>
      <c r="AO13" s="665"/>
      <c r="AP13" s="624" t="s">
        <v>259</v>
      </c>
      <c r="AQ13" s="625"/>
      <c r="AR13" s="625"/>
      <c r="AS13" s="625"/>
      <c r="AT13" s="625"/>
      <c r="AU13" s="625"/>
      <c r="AV13" s="625"/>
      <c r="AW13" s="625"/>
      <c r="AX13" s="625"/>
      <c r="AY13" s="625"/>
      <c r="AZ13" s="625"/>
      <c r="BA13" s="625"/>
      <c r="BB13" s="625"/>
      <c r="BC13" s="625"/>
      <c r="BD13" s="625"/>
      <c r="BE13" s="625"/>
      <c r="BF13" s="626"/>
      <c r="BG13" s="627">
        <v>3148726</v>
      </c>
      <c r="BH13" s="628"/>
      <c r="BI13" s="628"/>
      <c r="BJ13" s="628"/>
      <c r="BK13" s="628"/>
      <c r="BL13" s="628"/>
      <c r="BM13" s="628"/>
      <c r="BN13" s="629"/>
      <c r="BO13" s="663">
        <v>50.4</v>
      </c>
      <c r="BP13" s="663"/>
      <c r="BQ13" s="663"/>
      <c r="BR13" s="663"/>
      <c r="BS13" s="664" t="s">
        <v>144</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2245051</v>
      </c>
      <c r="CS13" s="628"/>
      <c r="CT13" s="628"/>
      <c r="CU13" s="628"/>
      <c r="CV13" s="628"/>
      <c r="CW13" s="628"/>
      <c r="CX13" s="628"/>
      <c r="CY13" s="629"/>
      <c r="CZ13" s="663">
        <v>7.2</v>
      </c>
      <c r="DA13" s="663"/>
      <c r="DB13" s="663"/>
      <c r="DC13" s="663"/>
      <c r="DD13" s="633">
        <v>1496052</v>
      </c>
      <c r="DE13" s="628"/>
      <c r="DF13" s="628"/>
      <c r="DG13" s="628"/>
      <c r="DH13" s="628"/>
      <c r="DI13" s="628"/>
      <c r="DJ13" s="628"/>
      <c r="DK13" s="628"/>
      <c r="DL13" s="628"/>
      <c r="DM13" s="628"/>
      <c r="DN13" s="628"/>
      <c r="DO13" s="628"/>
      <c r="DP13" s="629"/>
      <c r="DQ13" s="633">
        <v>852968</v>
      </c>
      <c r="DR13" s="628"/>
      <c r="DS13" s="628"/>
      <c r="DT13" s="628"/>
      <c r="DU13" s="628"/>
      <c r="DV13" s="628"/>
      <c r="DW13" s="628"/>
      <c r="DX13" s="628"/>
      <c r="DY13" s="628"/>
      <c r="DZ13" s="628"/>
      <c r="EA13" s="628"/>
      <c r="EB13" s="628"/>
      <c r="EC13" s="662"/>
    </row>
    <row r="14" spans="2:143" ht="11.25" customHeight="1" x14ac:dyDescent="0.15">
      <c r="B14" s="624" t="s">
        <v>261</v>
      </c>
      <c r="C14" s="625"/>
      <c r="D14" s="625"/>
      <c r="E14" s="625"/>
      <c r="F14" s="625"/>
      <c r="G14" s="625"/>
      <c r="H14" s="625"/>
      <c r="I14" s="625"/>
      <c r="J14" s="625"/>
      <c r="K14" s="625"/>
      <c r="L14" s="625"/>
      <c r="M14" s="625"/>
      <c r="N14" s="625"/>
      <c r="O14" s="625"/>
      <c r="P14" s="625"/>
      <c r="Q14" s="626"/>
      <c r="R14" s="627">
        <v>143</v>
      </c>
      <c r="S14" s="628"/>
      <c r="T14" s="628"/>
      <c r="U14" s="628"/>
      <c r="V14" s="628"/>
      <c r="W14" s="628"/>
      <c r="X14" s="628"/>
      <c r="Y14" s="629"/>
      <c r="Z14" s="663">
        <v>0</v>
      </c>
      <c r="AA14" s="663"/>
      <c r="AB14" s="663"/>
      <c r="AC14" s="663"/>
      <c r="AD14" s="664">
        <v>143</v>
      </c>
      <c r="AE14" s="664"/>
      <c r="AF14" s="664"/>
      <c r="AG14" s="664"/>
      <c r="AH14" s="664"/>
      <c r="AI14" s="664"/>
      <c r="AJ14" s="664"/>
      <c r="AK14" s="664"/>
      <c r="AL14" s="630">
        <v>0</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259118</v>
      </c>
      <c r="BH14" s="628"/>
      <c r="BI14" s="628"/>
      <c r="BJ14" s="628"/>
      <c r="BK14" s="628"/>
      <c r="BL14" s="628"/>
      <c r="BM14" s="628"/>
      <c r="BN14" s="629"/>
      <c r="BO14" s="663">
        <v>4.0999999999999996</v>
      </c>
      <c r="BP14" s="663"/>
      <c r="BQ14" s="663"/>
      <c r="BR14" s="663"/>
      <c r="BS14" s="664" t="s">
        <v>144</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586950</v>
      </c>
      <c r="CS14" s="628"/>
      <c r="CT14" s="628"/>
      <c r="CU14" s="628"/>
      <c r="CV14" s="628"/>
      <c r="CW14" s="628"/>
      <c r="CX14" s="628"/>
      <c r="CY14" s="629"/>
      <c r="CZ14" s="663">
        <v>1.9</v>
      </c>
      <c r="DA14" s="663"/>
      <c r="DB14" s="663"/>
      <c r="DC14" s="663"/>
      <c r="DD14" s="633">
        <v>68885</v>
      </c>
      <c r="DE14" s="628"/>
      <c r="DF14" s="628"/>
      <c r="DG14" s="628"/>
      <c r="DH14" s="628"/>
      <c r="DI14" s="628"/>
      <c r="DJ14" s="628"/>
      <c r="DK14" s="628"/>
      <c r="DL14" s="628"/>
      <c r="DM14" s="628"/>
      <c r="DN14" s="628"/>
      <c r="DO14" s="628"/>
      <c r="DP14" s="629"/>
      <c r="DQ14" s="633">
        <v>503099</v>
      </c>
      <c r="DR14" s="628"/>
      <c r="DS14" s="628"/>
      <c r="DT14" s="628"/>
      <c r="DU14" s="628"/>
      <c r="DV14" s="628"/>
      <c r="DW14" s="628"/>
      <c r="DX14" s="628"/>
      <c r="DY14" s="628"/>
      <c r="DZ14" s="628"/>
      <c r="EA14" s="628"/>
      <c r="EB14" s="628"/>
      <c r="EC14" s="662"/>
    </row>
    <row r="15" spans="2:143" ht="11.25" customHeight="1" x14ac:dyDescent="0.15">
      <c r="B15" s="624" t="s">
        <v>264</v>
      </c>
      <c r="C15" s="625"/>
      <c r="D15" s="625"/>
      <c r="E15" s="625"/>
      <c r="F15" s="625"/>
      <c r="G15" s="625"/>
      <c r="H15" s="625"/>
      <c r="I15" s="625"/>
      <c r="J15" s="625"/>
      <c r="K15" s="625"/>
      <c r="L15" s="625"/>
      <c r="M15" s="625"/>
      <c r="N15" s="625"/>
      <c r="O15" s="625"/>
      <c r="P15" s="625"/>
      <c r="Q15" s="626"/>
      <c r="R15" s="627" t="s">
        <v>144</v>
      </c>
      <c r="S15" s="628"/>
      <c r="T15" s="628"/>
      <c r="U15" s="628"/>
      <c r="V15" s="628"/>
      <c r="W15" s="628"/>
      <c r="X15" s="628"/>
      <c r="Y15" s="629"/>
      <c r="Z15" s="663" t="s">
        <v>144</v>
      </c>
      <c r="AA15" s="663"/>
      <c r="AB15" s="663"/>
      <c r="AC15" s="663"/>
      <c r="AD15" s="664" t="s">
        <v>144</v>
      </c>
      <c r="AE15" s="664"/>
      <c r="AF15" s="664"/>
      <c r="AG15" s="664"/>
      <c r="AH15" s="664"/>
      <c r="AI15" s="664"/>
      <c r="AJ15" s="664"/>
      <c r="AK15" s="664"/>
      <c r="AL15" s="630" t="s">
        <v>144</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265269</v>
      </c>
      <c r="BH15" s="628"/>
      <c r="BI15" s="628"/>
      <c r="BJ15" s="628"/>
      <c r="BK15" s="628"/>
      <c r="BL15" s="628"/>
      <c r="BM15" s="628"/>
      <c r="BN15" s="629"/>
      <c r="BO15" s="663">
        <v>4.2</v>
      </c>
      <c r="BP15" s="663"/>
      <c r="BQ15" s="663"/>
      <c r="BR15" s="663"/>
      <c r="BS15" s="664" t="s">
        <v>144</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2437333</v>
      </c>
      <c r="CS15" s="628"/>
      <c r="CT15" s="628"/>
      <c r="CU15" s="628"/>
      <c r="CV15" s="628"/>
      <c r="CW15" s="628"/>
      <c r="CX15" s="628"/>
      <c r="CY15" s="629"/>
      <c r="CZ15" s="663">
        <v>7.8</v>
      </c>
      <c r="DA15" s="663"/>
      <c r="DB15" s="663"/>
      <c r="DC15" s="663"/>
      <c r="DD15" s="633">
        <v>220212</v>
      </c>
      <c r="DE15" s="628"/>
      <c r="DF15" s="628"/>
      <c r="DG15" s="628"/>
      <c r="DH15" s="628"/>
      <c r="DI15" s="628"/>
      <c r="DJ15" s="628"/>
      <c r="DK15" s="628"/>
      <c r="DL15" s="628"/>
      <c r="DM15" s="628"/>
      <c r="DN15" s="628"/>
      <c r="DO15" s="628"/>
      <c r="DP15" s="629"/>
      <c r="DQ15" s="633">
        <v>1676400</v>
      </c>
      <c r="DR15" s="628"/>
      <c r="DS15" s="628"/>
      <c r="DT15" s="628"/>
      <c r="DU15" s="628"/>
      <c r="DV15" s="628"/>
      <c r="DW15" s="628"/>
      <c r="DX15" s="628"/>
      <c r="DY15" s="628"/>
      <c r="DZ15" s="628"/>
      <c r="EA15" s="628"/>
      <c r="EB15" s="628"/>
      <c r="EC15" s="662"/>
    </row>
    <row r="16" spans="2:143" ht="11.25" customHeight="1" x14ac:dyDescent="0.15">
      <c r="B16" s="624" t="s">
        <v>267</v>
      </c>
      <c r="C16" s="625"/>
      <c r="D16" s="625"/>
      <c r="E16" s="625"/>
      <c r="F16" s="625"/>
      <c r="G16" s="625"/>
      <c r="H16" s="625"/>
      <c r="I16" s="625"/>
      <c r="J16" s="625"/>
      <c r="K16" s="625"/>
      <c r="L16" s="625"/>
      <c r="M16" s="625"/>
      <c r="N16" s="625"/>
      <c r="O16" s="625"/>
      <c r="P16" s="625"/>
      <c r="Q16" s="626"/>
      <c r="R16" s="627">
        <v>13293</v>
      </c>
      <c r="S16" s="628"/>
      <c r="T16" s="628"/>
      <c r="U16" s="628"/>
      <c r="V16" s="628"/>
      <c r="W16" s="628"/>
      <c r="X16" s="628"/>
      <c r="Y16" s="629"/>
      <c r="Z16" s="663">
        <v>0</v>
      </c>
      <c r="AA16" s="663"/>
      <c r="AB16" s="663"/>
      <c r="AC16" s="663"/>
      <c r="AD16" s="664">
        <v>13293</v>
      </c>
      <c r="AE16" s="664"/>
      <c r="AF16" s="664"/>
      <c r="AG16" s="664"/>
      <c r="AH16" s="664"/>
      <c r="AI16" s="664"/>
      <c r="AJ16" s="664"/>
      <c r="AK16" s="664"/>
      <c r="AL16" s="630">
        <v>0.1</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v>849</v>
      </c>
      <c r="BH16" s="628"/>
      <c r="BI16" s="628"/>
      <c r="BJ16" s="628"/>
      <c r="BK16" s="628"/>
      <c r="BL16" s="628"/>
      <c r="BM16" s="628"/>
      <c r="BN16" s="629"/>
      <c r="BO16" s="663">
        <v>0</v>
      </c>
      <c r="BP16" s="663"/>
      <c r="BQ16" s="663"/>
      <c r="BR16" s="663"/>
      <c r="BS16" s="664" t="s">
        <v>144</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t="s">
        <v>144</v>
      </c>
      <c r="CS16" s="628"/>
      <c r="CT16" s="628"/>
      <c r="CU16" s="628"/>
      <c r="CV16" s="628"/>
      <c r="CW16" s="628"/>
      <c r="CX16" s="628"/>
      <c r="CY16" s="629"/>
      <c r="CZ16" s="663" t="s">
        <v>144</v>
      </c>
      <c r="DA16" s="663"/>
      <c r="DB16" s="663"/>
      <c r="DC16" s="663"/>
      <c r="DD16" s="633" t="s">
        <v>144</v>
      </c>
      <c r="DE16" s="628"/>
      <c r="DF16" s="628"/>
      <c r="DG16" s="628"/>
      <c r="DH16" s="628"/>
      <c r="DI16" s="628"/>
      <c r="DJ16" s="628"/>
      <c r="DK16" s="628"/>
      <c r="DL16" s="628"/>
      <c r="DM16" s="628"/>
      <c r="DN16" s="628"/>
      <c r="DO16" s="628"/>
      <c r="DP16" s="629"/>
      <c r="DQ16" s="633" t="s">
        <v>144</v>
      </c>
      <c r="DR16" s="628"/>
      <c r="DS16" s="628"/>
      <c r="DT16" s="628"/>
      <c r="DU16" s="628"/>
      <c r="DV16" s="628"/>
      <c r="DW16" s="628"/>
      <c r="DX16" s="628"/>
      <c r="DY16" s="628"/>
      <c r="DZ16" s="628"/>
      <c r="EA16" s="628"/>
      <c r="EB16" s="628"/>
      <c r="EC16" s="662"/>
    </row>
    <row r="17" spans="2:133" ht="11.25" customHeight="1" x14ac:dyDescent="0.15">
      <c r="B17" s="624" t="s">
        <v>270</v>
      </c>
      <c r="C17" s="625"/>
      <c r="D17" s="625"/>
      <c r="E17" s="625"/>
      <c r="F17" s="625"/>
      <c r="G17" s="625"/>
      <c r="H17" s="625"/>
      <c r="I17" s="625"/>
      <c r="J17" s="625"/>
      <c r="K17" s="625"/>
      <c r="L17" s="625"/>
      <c r="M17" s="625"/>
      <c r="N17" s="625"/>
      <c r="O17" s="625"/>
      <c r="P17" s="625"/>
      <c r="Q17" s="626"/>
      <c r="R17" s="627">
        <v>78775</v>
      </c>
      <c r="S17" s="628"/>
      <c r="T17" s="628"/>
      <c r="U17" s="628"/>
      <c r="V17" s="628"/>
      <c r="W17" s="628"/>
      <c r="X17" s="628"/>
      <c r="Y17" s="629"/>
      <c r="Z17" s="663">
        <v>0.2</v>
      </c>
      <c r="AA17" s="663"/>
      <c r="AB17" s="663"/>
      <c r="AC17" s="663"/>
      <c r="AD17" s="664">
        <v>78775</v>
      </c>
      <c r="AE17" s="664"/>
      <c r="AF17" s="664"/>
      <c r="AG17" s="664"/>
      <c r="AH17" s="664"/>
      <c r="AI17" s="664"/>
      <c r="AJ17" s="664"/>
      <c r="AK17" s="664"/>
      <c r="AL17" s="630">
        <v>0.6</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144</v>
      </c>
      <c r="BH17" s="628"/>
      <c r="BI17" s="628"/>
      <c r="BJ17" s="628"/>
      <c r="BK17" s="628"/>
      <c r="BL17" s="628"/>
      <c r="BM17" s="628"/>
      <c r="BN17" s="629"/>
      <c r="BO17" s="663" t="s">
        <v>144</v>
      </c>
      <c r="BP17" s="663"/>
      <c r="BQ17" s="663"/>
      <c r="BR17" s="663"/>
      <c r="BS17" s="664" t="s">
        <v>272</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1919879</v>
      </c>
      <c r="CS17" s="628"/>
      <c r="CT17" s="628"/>
      <c r="CU17" s="628"/>
      <c r="CV17" s="628"/>
      <c r="CW17" s="628"/>
      <c r="CX17" s="628"/>
      <c r="CY17" s="629"/>
      <c r="CZ17" s="663">
        <v>6.1</v>
      </c>
      <c r="DA17" s="663"/>
      <c r="DB17" s="663"/>
      <c r="DC17" s="663"/>
      <c r="DD17" s="633" t="s">
        <v>144</v>
      </c>
      <c r="DE17" s="628"/>
      <c r="DF17" s="628"/>
      <c r="DG17" s="628"/>
      <c r="DH17" s="628"/>
      <c r="DI17" s="628"/>
      <c r="DJ17" s="628"/>
      <c r="DK17" s="628"/>
      <c r="DL17" s="628"/>
      <c r="DM17" s="628"/>
      <c r="DN17" s="628"/>
      <c r="DO17" s="628"/>
      <c r="DP17" s="629"/>
      <c r="DQ17" s="633">
        <v>1899941</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58221</v>
      </c>
      <c r="S18" s="628"/>
      <c r="T18" s="628"/>
      <c r="U18" s="628"/>
      <c r="V18" s="628"/>
      <c r="W18" s="628"/>
      <c r="X18" s="628"/>
      <c r="Y18" s="629"/>
      <c r="Z18" s="663">
        <v>0.2</v>
      </c>
      <c r="AA18" s="663"/>
      <c r="AB18" s="663"/>
      <c r="AC18" s="663"/>
      <c r="AD18" s="664">
        <v>58221</v>
      </c>
      <c r="AE18" s="664"/>
      <c r="AF18" s="664"/>
      <c r="AG18" s="664"/>
      <c r="AH18" s="664"/>
      <c r="AI18" s="664"/>
      <c r="AJ18" s="664"/>
      <c r="AK18" s="664"/>
      <c r="AL18" s="630">
        <v>0.4</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144</v>
      </c>
      <c r="BH18" s="628"/>
      <c r="BI18" s="628"/>
      <c r="BJ18" s="628"/>
      <c r="BK18" s="628"/>
      <c r="BL18" s="628"/>
      <c r="BM18" s="628"/>
      <c r="BN18" s="629"/>
      <c r="BO18" s="663" t="s">
        <v>144</v>
      </c>
      <c r="BP18" s="663"/>
      <c r="BQ18" s="663"/>
      <c r="BR18" s="663"/>
      <c r="BS18" s="664" t="s">
        <v>144</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144</v>
      </c>
      <c r="CS18" s="628"/>
      <c r="CT18" s="628"/>
      <c r="CU18" s="628"/>
      <c r="CV18" s="628"/>
      <c r="CW18" s="628"/>
      <c r="CX18" s="628"/>
      <c r="CY18" s="629"/>
      <c r="CZ18" s="663" t="s">
        <v>144</v>
      </c>
      <c r="DA18" s="663"/>
      <c r="DB18" s="663"/>
      <c r="DC18" s="663"/>
      <c r="DD18" s="633" t="s">
        <v>144</v>
      </c>
      <c r="DE18" s="628"/>
      <c r="DF18" s="628"/>
      <c r="DG18" s="628"/>
      <c r="DH18" s="628"/>
      <c r="DI18" s="628"/>
      <c r="DJ18" s="628"/>
      <c r="DK18" s="628"/>
      <c r="DL18" s="628"/>
      <c r="DM18" s="628"/>
      <c r="DN18" s="628"/>
      <c r="DO18" s="628"/>
      <c r="DP18" s="629"/>
      <c r="DQ18" s="633" t="s">
        <v>144</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55857</v>
      </c>
      <c r="S19" s="628"/>
      <c r="T19" s="628"/>
      <c r="U19" s="628"/>
      <c r="V19" s="628"/>
      <c r="W19" s="628"/>
      <c r="X19" s="628"/>
      <c r="Y19" s="629"/>
      <c r="Z19" s="663">
        <v>0.2</v>
      </c>
      <c r="AA19" s="663"/>
      <c r="AB19" s="663"/>
      <c r="AC19" s="663"/>
      <c r="AD19" s="664">
        <v>55857</v>
      </c>
      <c r="AE19" s="664"/>
      <c r="AF19" s="664"/>
      <c r="AG19" s="664"/>
      <c r="AH19" s="664"/>
      <c r="AI19" s="664"/>
      <c r="AJ19" s="664"/>
      <c r="AK19" s="664"/>
      <c r="AL19" s="630">
        <v>0.4</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t="s">
        <v>144</v>
      </c>
      <c r="BH19" s="628"/>
      <c r="BI19" s="628"/>
      <c r="BJ19" s="628"/>
      <c r="BK19" s="628"/>
      <c r="BL19" s="628"/>
      <c r="BM19" s="628"/>
      <c r="BN19" s="629"/>
      <c r="BO19" s="663" t="s">
        <v>144</v>
      </c>
      <c r="BP19" s="663"/>
      <c r="BQ19" s="663"/>
      <c r="BR19" s="663"/>
      <c r="BS19" s="664" t="s">
        <v>144</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272</v>
      </c>
      <c r="CS19" s="628"/>
      <c r="CT19" s="628"/>
      <c r="CU19" s="628"/>
      <c r="CV19" s="628"/>
      <c r="CW19" s="628"/>
      <c r="CX19" s="628"/>
      <c r="CY19" s="629"/>
      <c r="CZ19" s="663" t="s">
        <v>144</v>
      </c>
      <c r="DA19" s="663"/>
      <c r="DB19" s="663"/>
      <c r="DC19" s="663"/>
      <c r="DD19" s="633" t="s">
        <v>144</v>
      </c>
      <c r="DE19" s="628"/>
      <c r="DF19" s="628"/>
      <c r="DG19" s="628"/>
      <c r="DH19" s="628"/>
      <c r="DI19" s="628"/>
      <c r="DJ19" s="628"/>
      <c r="DK19" s="628"/>
      <c r="DL19" s="628"/>
      <c r="DM19" s="628"/>
      <c r="DN19" s="628"/>
      <c r="DO19" s="628"/>
      <c r="DP19" s="629"/>
      <c r="DQ19" s="633" t="s">
        <v>144</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v>2364</v>
      </c>
      <c r="S20" s="628"/>
      <c r="T20" s="628"/>
      <c r="U20" s="628"/>
      <c r="V20" s="628"/>
      <c r="W20" s="628"/>
      <c r="X20" s="628"/>
      <c r="Y20" s="629"/>
      <c r="Z20" s="663">
        <v>0</v>
      </c>
      <c r="AA20" s="663"/>
      <c r="AB20" s="663"/>
      <c r="AC20" s="663"/>
      <c r="AD20" s="664">
        <v>2364</v>
      </c>
      <c r="AE20" s="664"/>
      <c r="AF20" s="664"/>
      <c r="AG20" s="664"/>
      <c r="AH20" s="664"/>
      <c r="AI20" s="664"/>
      <c r="AJ20" s="664"/>
      <c r="AK20" s="664"/>
      <c r="AL20" s="630">
        <v>0</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t="s">
        <v>144</v>
      </c>
      <c r="BH20" s="628"/>
      <c r="BI20" s="628"/>
      <c r="BJ20" s="628"/>
      <c r="BK20" s="628"/>
      <c r="BL20" s="628"/>
      <c r="BM20" s="628"/>
      <c r="BN20" s="629"/>
      <c r="BO20" s="663" t="s">
        <v>144</v>
      </c>
      <c r="BP20" s="663"/>
      <c r="BQ20" s="663"/>
      <c r="BR20" s="663"/>
      <c r="BS20" s="664" t="s">
        <v>144</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31350937</v>
      </c>
      <c r="CS20" s="628"/>
      <c r="CT20" s="628"/>
      <c r="CU20" s="628"/>
      <c r="CV20" s="628"/>
      <c r="CW20" s="628"/>
      <c r="CX20" s="628"/>
      <c r="CY20" s="629"/>
      <c r="CZ20" s="663">
        <v>100</v>
      </c>
      <c r="DA20" s="663"/>
      <c r="DB20" s="663"/>
      <c r="DC20" s="663"/>
      <c r="DD20" s="633">
        <v>2838485</v>
      </c>
      <c r="DE20" s="628"/>
      <c r="DF20" s="628"/>
      <c r="DG20" s="628"/>
      <c r="DH20" s="628"/>
      <c r="DI20" s="628"/>
      <c r="DJ20" s="628"/>
      <c r="DK20" s="628"/>
      <c r="DL20" s="628"/>
      <c r="DM20" s="628"/>
      <c r="DN20" s="628"/>
      <c r="DO20" s="628"/>
      <c r="DP20" s="629"/>
      <c r="DQ20" s="633">
        <v>16444380</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5837649</v>
      </c>
      <c r="S21" s="628"/>
      <c r="T21" s="628"/>
      <c r="U21" s="628"/>
      <c r="V21" s="628"/>
      <c r="W21" s="628"/>
      <c r="X21" s="628"/>
      <c r="Y21" s="629"/>
      <c r="Z21" s="663">
        <v>18.2</v>
      </c>
      <c r="AA21" s="663"/>
      <c r="AB21" s="663"/>
      <c r="AC21" s="663"/>
      <c r="AD21" s="664">
        <v>5320965</v>
      </c>
      <c r="AE21" s="664"/>
      <c r="AF21" s="664"/>
      <c r="AG21" s="664"/>
      <c r="AH21" s="664"/>
      <c r="AI21" s="664"/>
      <c r="AJ21" s="664"/>
      <c r="AK21" s="664"/>
      <c r="AL21" s="630">
        <v>39.700000000000003</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t="s">
        <v>144</v>
      </c>
      <c r="BH21" s="628"/>
      <c r="BI21" s="628"/>
      <c r="BJ21" s="628"/>
      <c r="BK21" s="628"/>
      <c r="BL21" s="628"/>
      <c r="BM21" s="628"/>
      <c r="BN21" s="629"/>
      <c r="BO21" s="663" t="s">
        <v>144</v>
      </c>
      <c r="BP21" s="663"/>
      <c r="BQ21" s="663"/>
      <c r="BR21" s="663"/>
      <c r="BS21" s="664" t="s">
        <v>144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5320965</v>
      </c>
      <c r="S22" s="628"/>
      <c r="T22" s="628"/>
      <c r="U22" s="628"/>
      <c r="V22" s="628"/>
      <c r="W22" s="628"/>
      <c r="X22" s="628"/>
      <c r="Y22" s="629"/>
      <c r="Z22" s="663">
        <v>16.600000000000001</v>
      </c>
      <c r="AA22" s="663"/>
      <c r="AB22" s="663"/>
      <c r="AC22" s="663"/>
      <c r="AD22" s="664">
        <v>5320965</v>
      </c>
      <c r="AE22" s="664"/>
      <c r="AF22" s="664"/>
      <c r="AG22" s="664"/>
      <c r="AH22" s="664"/>
      <c r="AI22" s="664"/>
      <c r="AJ22" s="664"/>
      <c r="AK22" s="664"/>
      <c r="AL22" s="630">
        <v>39.700000000000003</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144</v>
      </c>
      <c r="BH22" s="628"/>
      <c r="BI22" s="628"/>
      <c r="BJ22" s="628"/>
      <c r="BK22" s="628"/>
      <c r="BL22" s="628"/>
      <c r="BM22" s="628"/>
      <c r="BN22" s="629"/>
      <c r="BO22" s="663" t="s">
        <v>144</v>
      </c>
      <c r="BP22" s="663"/>
      <c r="BQ22" s="663"/>
      <c r="BR22" s="663"/>
      <c r="BS22" s="664" t="s">
        <v>144</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516591</v>
      </c>
      <c r="S23" s="628"/>
      <c r="T23" s="628"/>
      <c r="U23" s="628"/>
      <c r="V23" s="628"/>
      <c r="W23" s="628"/>
      <c r="X23" s="628"/>
      <c r="Y23" s="629"/>
      <c r="Z23" s="663">
        <v>1.6</v>
      </c>
      <c r="AA23" s="663"/>
      <c r="AB23" s="663"/>
      <c r="AC23" s="663"/>
      <c r="AD23" s="664" t="s">
        <v>144</v>
      </c>
      <c r="AE23" s="664"/>
      <c r="AF23" s="664"/>
      <c r="AG23" s="664"/>
      <c r="AH23" s="664"/>
      <c r="AI23" s="664"/>
      <c r="AJ23" s="664"/>
      <c r="AK23" s="664"/>
      <c r="AL23" s="630" t="s">
        <v>144</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t="s">
        <v>144</v>
      </c>
      <c r="BH23" s="628"/>
      <c r="BI23" s="628"/>
      <c r="BJ23" s="628"/>
      <c r="BK23" s="628"/>
      <c r="BL23" s="628"/>
      <c r="BM23" s="628"/>
      <c r="BN23" s="629"/>
      <c r="BO23" s="663" t="s">
        <v>144</v>
      </c>
      <c r="BP23" s="663"/>
      <c r="BQ23" s="663"/>
      <c r="BR23" s="663"/>
      <c r="BS23" s="664" t="s">
        <v>144</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v>93</v>
      </c>
      <c r="S24" s="628"/>
      <c r="T24" s="628"/>
      <c r="U24" s="628"/>
      <c r="V24" s="628"/>
      <c r="W24" s="628"/>
      <c r="X24" s="628"/>
      <c r="Y24" s="629"/>
      <c r="Z24" s="663">
        <v>0</v>
      </c>
      <c r="AA24" s="663"/>
      <c r="AB24" s="663"/>
      <c r="AC24" s="663"/>
      <c r="AD24" s="664" t="s">
        <v>272</v>
      </c>
      <c r="AE24" s="664"/>
      <c r="AF24" s="664"/>
      <c r="AG24" s="664"/>
      <c r="AH24" s="664"/>
      <c r="AI24" s="664"/>
      <c r="AJ24" s="664"/>
      <c r="AK24" s="664"/>
      <c r="AL24" s="630" t="s">
        <v>144</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144</v>
      </c>
      <c r="BH24" s="628"/>
      <c r="BI24" s="628"/>
      <c r="BJ24" s="628"/>
      <c r="BK24" s="628"/>
      <c r="BL24" s="628"/>
      <c r="BM24" s="628"/>
      <c r="BN24" s="629"/>
      <c r="BO24" s="663" t="s">
        <v>272</v>
      </c>
      <c r="BP24" s="663"/>
      <c r="BQ24" s="663"/>
      <c r="BR24" s="663"/>
      <c r="BS24" s="664" t="s">
        <v>144</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18536827</v>
      </c>
      <c r="CS24" s="674"/>
      <c r="CT24" s="674"/>
      <c r="CU24" s="674"/>
      <c r="CV24" s="674"/>
      <c r="CW24" s="674"/>
      <c r="CX24" s="674"/>
      <c r="CY24" s="702"/>
      <c r="CZ24" s="703">
        <v>59.1</v>
      </c>
      <c r="DA24" s="686"/>
      <c r="DB24" s="686"/>
      <c r="DC24" s="705"/>
      <c r="DD24" s="701">
        <v>8652564</v>
      </c>
      <c r="DE24" s="674"/>
      <c r="DF24" s="674"/>
      <c r="DG24" s="674"/>
      <c r="DH24" s="674"/>
      <c r="DI24" s="674"/>
      <c r="DJ24" s="674"/>
      <c r="DK24" s="702"/>
      <c r="DL24" s="701">
        <v>7666688</v>
      </c>
      <c r="DM24" s="674"/>
      <c r="DN24" s="674"/>
      <c r="DO24" s="674"/>
      <c r="DP24" s="674"/>
      <c r="DQ24" s="674"/>
      <c r="DR24" s="674"/>
      <c r="DS24" s="674"/>
      <c r="DT24" s="674"/>
      <c r="DU24" s="674"/>
      <c r="DV24" s="702"/>
      <c r="DW24" s="703">
        <v>56.3</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13830470</v>
      </c>
      <c r="S25" s="628"/>
      <c r="T25" s="628"/>
      <c r="U25" s="628"/>
      <c r="V25" s="628"/>
      <c r="W25" s="628"/>
      <c r="X25" s="628"/>
      <c r="Y25" s="629"/>
      <c r="Z25" s="663">
        <v>43.2</v>
      </c>
      <c r="AA25" s="663"/>
      <c r="AB25" s="663"/>
      <c r="AC25" s="663"/>
      <c r="AD25" s="664">
        <v>13313786</v>
      </c>
      <c r="AE25" s="664"/>
      <c r="AF25" s="664"/>
      <c r="AG25" s="664"/>
      <c r="AH25" s="664"/>
      <c r="AI25" s="664"/>
      <c r="AJ25" s="664"/>
      <c r="AK25" s="664"/>
      <c r="AL25" s="630">
        <v>99.4</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144</v>
      </c>
      <c r="BH25" s="628"/>
      <c r="BI25" s="628"/>
      <c r="BJ25" s="628"/>
      <c r="BK25" s="628"/>
      <c r="BL25" s="628"/>
      <c r="BM25" s="628"/>
      <c r="BN25" s="629"/>
      <c r="BO25" s="663" t="s">
        <v>144</v>
      </c>
      <c r="BP25" s="663"/>
      <c r="BQ25" s="663"/>
      <c r="BR25" s="663"/>
      <c r="BS25" s="664" t="s">
        <v>144</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4191027</v>
      </c>
      <c r="CS25" s="636"/>
      <c r="CT25" s="636"/>
      <c r="CU25" s="636"/>
      <c r="CV25" s="636"/>
      <c r="CW25" s="636"/>
      <c r="CX25" s="636"/>
      <c r="CY25" s="637"/>
      <c r="CZ25" s="630">
        <v>13.4</v>
      </c>
      <c r="DA25" s="638"/>
      <c r="DB25" s="638"/>
      <c r="DC25" s="639"/>
      <c r="DD25" s="633">
        <v>3694270</v>
      </c>
      <c r="DE25" s="636"/>
      <c r="DF25" s="636"/>
      <c r="DG25" s="636"/>
      <c r="DH25" s="636"/>
      <c r="DI25" s="636"/>
      <c r="DJ25" s="636"/>
      <c r="DK25" s="637"/>
      <c r="DL25" s="633">
        <v>2916930</v>
      </c>
      <c r="DM25" s="636"/>
      <c r="DN25" s="636"/>
      <c r="DO25" s="636"/>
      <c r="DP25" s="636"/>
      <c r="DQ25" s="636"/>
      <c r="DR25" s="636"/>
      <c r="DS25" s="636"/>
      <c r="DT25" s="636"/>
      <c r="DU25" s="636"/>
      <c r="DV25" s="637"/>
      <c r="DW25" s="630">
        <v>21.4</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4910</v>
      </c>
      <c r="S26" s="628"/>
      <c r="T26" s="628"/>
      <c r="U26" s="628"/>
      <c r="V26" s="628"/>
      <c r="W26" s="628"/>
      <c r="X26" s="628"/>
      <c r="Y26" s="629"/>
      <c r="Z26" s="663">
        <v>0</v>
      </c>
      <c r="AA26" s="663"/>
      <c r="AB26" s="663"/>
      <c r="AC26" s="663"/>
      <c r="AD26" s="664">
        <v>4910</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144</v>
      </c>
      <c r="BH26" s="628"/>
      <c r="BI26" s="628"/>
      <c r="BJ26" s="628"/>
      <c r="BK26" s="628"/>
      <c r="BL26" s="628"/>
      <c r="BM26" s="628"/>
      <c r="BN26" s="629"/>
      <c r="BO26" s="663" t="s">
        <v>144</v>
      </c>
      <c r="BP26" s="663"/>
      <c r="BQ26" s="663"/>
      <c r="BR26" s="663"/>
      <c r="BS26" s="664" t="s">
        <v>144</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2335765</v>
      </c>
      <c r="CS26" s="628"/>
      <c r="CT26" s="628"/>
      <c r="CU26" s="628"/>
      <c r="CV26" s="628"/>
      <c r="CW26" s="628"/>
      <c r="CX26" s="628"/>
      <c r="CY26" s="629"/>
      <c r="CZ26" s="630">
        <v>7.5</v>
      </c>
      <c r="DA26" s="638"/>
      <c r="DB26" s="638"/>
      <c r="DC26" s="639"/>
      <c r="DD26" s="633">
        <v>2185937</v>
      </c>
      <c r="DE26" s="628"/>
      <c r="DF26" s="628"/>
      <c r="DG26" s="628"/>
      <c r="DH26" s="628"/>
      <c r="DI26" s="628"/>
      <c r="DJ26" s="628"/>
      <c r="DK26" s="629"/>
      <c r="DL26" s="633" t="s">
        <v>144</v>
      </c>
      <c r="DM26" s="628"/>
      <c r="DN26" s="628"/>
      <c r="DO26" s="628"/>
      <c r="DP26" s="628"/>
      <c r="DQ26" s="628"/>
      <c r="DR26" s="628"/>
      <c r="DS26" s="628"/>
      <c r="DT26" s="628"/>
      <c r="DU26" s="628"/>
      <c r="DV26" s="629"/>
      <c r="DW26" s="630" t="s">
        <v>144</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111480</v>
      </c>
      <c r="S27" s="628"/>
      <c r="T27" s="628"/>
      <c r="U27" s="628"/>
      <c r="V27" s="628"/>
      <c r="W27" s="628"/>
      <c r="X27" s="628"/>
      <c r="Y27" s="629"/>
      <c r="Z27" s="663">
        <v>0.3</v>
      </c>
      <c r="AA27" s="663"/>
      <c r="AB27" s="663"/>
      <c r="AC27" s="663"/>
      <c r="AD27" s="664" t="s">
        <v>144</v>
      </c>
      <c r="AE27" s="664"/>
      <c r="AF27" s="664"/>
      <c r="AG27" s="664"/>
      <c r="AH27" s="664"/>
      <c r="AI27" s="664"/>
      <c r="AJ27" s="664"/>
      <c r="AK27" s="664"/>
      <c r="AL27" s="630" t="s">
        <v>144</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6250676</v>
      </c>
      <c r="BH27" s="628"/>
      <c r="BI27" s="628"/>
      <c r="BJ27" s="628"/>
      <c r="BK27" s="628"/>
      <c r="BL27" s="628"/>
      <c r="BM27" s="628"/>
      <c r="BN27" s="629"/>
      <c r="BO27" s="663">
        <v>100</v>
      </c>
      <c r="BP27" s="663"/>
      <c r="BQ27" s="663"/>
      <c r="BR27" s="663"/>
      <c r="BS27" s="664" t="s">
        <v>144</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12425921</v>
      </c>
      <c r="CS27" s="636"/>
      <c r="CT27" s="636"/>
      <c r="CU27" s="636"/>
      <c r="CV27" s="636"/>
      <c r="CW27" s="636"/>
      <c r="CX27" s="636"/>
      <c r="CY27" s="637"/>
      <c r="CZ27" s="630">
        <v>39.6</v>
      </c>
      <c r="DA27" s="638"/>
      <c r="DB27" s="638"/>
      <c r="DC27" s="639"/>
      <c r="DD27" s="633">
        <v>3058353</v>
      </c>
      <c r="DE27" s="636"/>
      <c r="DF27" s="636"/>
      <c r="DG27" s="636"/>
      <c r="DH27" s="636"/>
      <c r="DI27" s="636"/>
      <c r="DJ27" s="636"/>
      <c r="DK27" s="637"/>
      <c r="DL27" s="633">
        <v>2870417</v>
      </c>
      <c r="DM27" s="636"/>
      <c r="DN27" s="636"/>
      <c r="DO27" s="636"/>
      <c r="DP27" s="636"/>
      <c r="DQ27" s="636"/>
      <c r="DR27" s="636"/>
      <c r="DS27" s="636"/>
      <c r="DT27" s="636"/>
      <c r="DU27" s="636"/>
      <c r="DV27" s="637"/>
      <c r="DW27" s="630">
        <v>21.1</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109530</v>
      </c>
      <c r="S28" s="628"/>
      <c r="T28" s="628"/>
      <c r="U28" s="628"/>
      <c r="V28" s="628"/>
      <c r="W28" s="628"/>
      <c r="X28" s="628"/>
      <c r="Y28" s="629"/>
      <c r="Z28" s="663">
        <v>0.3</v>
      </c>
      <c r="AA28" s="663"/>
      <c r="AB28" s="663"/>
      <c r="AC28" s="663"/>
      <c r="AD28" s="664">
        <v>8140</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1919879</v>
      </c>
      <c r="CS28" s="628"/>
      <c r="CT28" s="628"/>
      <c r="CU28" s="628"/>
      <c r="CV28" s="628"/>
      <c r="CW28" s="628"/>
      <c r="CX28" s="628"/>
      <c r="CY28" s="629"/>
      <c r="CZ28" s="630">
        <v>6.1</v>
      </c>
      <c r="DA28" s="638"/>
      <c r="DB28" s="638"/>
      <c r="DC28" s="639"/>
      <c r="DD28" s="633">
        <v>1899941</v>
      </c>
      <c r="DE28" s="628"/>
      <c r="DF28" s="628"/>
      <c r="DG28" s="628"/>
      <c r="DH28" s="628"/>
      <c r="DI28" s="628"/>
      <c r="DJ28" s="628"/>
      <c r="DK28" s="629"/>
      <c r="DL28" s="633">
        <v>1879341</v>
      </c>
      <c r="DM28" s="628"/>
      <c r="DN28" s="628"/>
      <c r="DO28" s="628"/>
      <c r="DP28" s="628"/>
      <c r="DQ28" s="628"/>
      <c r="DR28" s="628"/>
      <c r="DS28" s="628"/>
      <c r="DT28" s="628"/>
      <c r="DU28" s="628"/>
      <c r="DV28" s="629"/>
      <c r="DW28" s="630">
        <v>13.8</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118190</v>
      </c>
      <c r="S29" s="628"/>
      <c r="T29" s="628"/>
      <c r="U29" s="628"/>
      <c r="V29" s="628"/>
      <c r="W29" s="628"/>
      <c r="X29" s="628"/>
      <c r="Y29" s="629"/>
      <c r="Z29" s="663">
        <v>0.4</v>
      </c>
      <c r="AA29" s="663"/>
      <c r="AB29" s="663"/>
      <c r="AC29" s="663"/>
      <c r="AD29" s="664">
        <v>8</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74</v>
      </c>
      <c r="CG29" s="625"/>
      <c r="CH29" s="625"/>
      <c r="CI29" s="625"/>
      <c r="CJ29" s="625"/>
      <c r="CK29" s="625"/>
      <c r="CL29" s="625"/>
      <c r="CM29" s="625"/>
      <c r="CN29" s="625"/>
      <c r="CO29" s="625"/>
      <c r="CP29" s="625"/>
      <c r="CQ29" s="626"/>
      <c r="CR29" s="627">
        <v>1919079</v>
      </c>
      <c r="CS29" s="636"/>
      <c r="CT29" s="636"/>
      <c r="CU29" s="636"/>
      <c r="CV29" s="636"/>
      <c r="CW29" s="636"/>
      <c r="CX29" s="636"/>
      <c r="CY29" s="637"/>
      <c r="CZ29" s="630">
        <v>6.1</v>
      </c>
      <c r="DA29" s="638"/>
      <c r="DB29" s="638"/>
      <c r="DC29" s="639"/>
      <c r="DD29" s="633">
        <v>1899141</v>
      </c>
      <c r="DE29" s="636"/>
      <c r="DF29" s="636"/>
      <c r="DG29" s="636"/>
      <c r="DH29" s="636"/>
      <c r="DI29" s="636"/>
      <c r="DJ29" s="636"/>
      <c r="DK29" s="637"/>
      <c r="DL29" s="633">
        <v>1878541</v>
      </c>
      <c r="DM29" s="636"/>
      <c r="DN29" s="636"/>
      <c r="DO29" s="636"/>
      <c r="DP29" s="636"/>
      <c r="DQ29" s="636"/>
      <c r="DR29" s="636"/>
      <c r="DS29" s="636"/>
      <c r="DT29" s="636"/>
      <c r="DU29" s="636"/>
      <c r="DV29" s="637"/>
      <c r="DW29" s="630">
        <v>13.8</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9393311</v>
      </c>
      <c r="S30" s="628"/>
      <c r="T30" s="628"/>
      <c r="U30" s="628"/>
      <c r="V30" s="628"/>
      <c r="W30" s="628"/>
      <c r="X30" s="628"/>
      <c r="Y30" s="629"/>
      <c r="Z30" s="663">
        <v>29.3</v>
      </c>
      <c r="AA30" s="663"/>
      <c r="AB30" s="663"/>
      <c r="AC30" s="663"/>
      <c r="AD30" s="664" t="s">
        <v>144</v>
      </c>
      <c r="AE30" s="664"/>
      <c r="AF30" s="664"/>
      <c r="AG30" s="664"/>
      <c r="AH30" s="664"/>
      <c r="AI30" s="664"/>
      <c r="AJ30" s="664"/>
      <c r="AK30" s="664"/>
      <c r="AL30" s="630" t="s">
        <v>272</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1816536</v>
      </c>
      <c r="CS30" s="628"/>
      <c r="CT30" s="628"/>
      <c r="CU30" s="628"/>
      <c r="CV30" s="628"/>
      <c r="CW30" s="628"/>
      <c r="CX30" s="628"/>
      <c r="CY30" s="629"/>
      <c r="CZ30" s="630">
        <v>5.8</v>
      </c>
      <c r="DA30" s="638"/>
      <c r="DB30" s="638"/>
      <c r="DC30" s="639"/>
      <c r="DD30" s="633">
        <v>1801266</v>
      </c>
      <c r="DE30" s="628"/>
      <c r="DF30" s="628"/>
      <c r="DG30" s="628"/>
      <c r="DH30" s="628"/>
      <c r="DI30" s="628"/>
      <c r="DJ30" s="628"/>
      <c r="DK30" s="629"/>
      <c r="DL30" s="633">
        <v>1780666</v>
      </c>
      <c r="DM30" s="628"/>
      <c r="DN30" s="628"/>
      <c r="DO30" s="628"/>
      <c r="DP30" s="628"/>
      <c r="DQ30" s="628"/>
      <c r="DR30" s="628"/>
      <c r="DS30" s="628"/>
      <c r="DT30" s="628"/>
      <c r="DU30" s="628"/>
      <c r="DV30" s="629"/>
      <c r="DW30" s="630">
        <v>13.1</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v>14528</v>
      </c>
      <c r="S31" s="628"/>
      <c r="T31" s="628"/>
      <c r="U31" s="628"/>
      <c r="V31" s="628"/>
      <c r="W31" s="628"/>
      <c r="X31" s="628"/>
      <c r="Y31" s="629"/>
      <c r="Z31" s="663">
        <v>0</v>
      </c>
      <c r="AA31" s="663"/>
      <c r="AB31" s="663"/>
      <c r="AC31" s="663"/>
      <c r="AD31" s="664">
        <v>14528</v>
      </c>
      <c r="AE31" s="664"/>
      <c r="AF31" s="664"/>
      <c r="AG31" s="664"/>
      <c r="AH31" s="664"/>
      <c r="AI31" s="664"/>
      <c r="AJ31" s="664"/>
      <c r="AK31" s="664"/>
      <c r="AL31" s="630">
        <v>0.1</v>
      </c>
      <c r="AM31" s="631"/>
      <c r="AN31" s="631"/>
      <c r="AO31" s="665"/>
      <c r="AP31" s="688" t="s">
        <v>316</v>
      </c>
      <c r="AQ31" s="689"/>
      <c r="AR31" s="689"/>
      <c r="AS31" s="689"/>
      <c r="AT31" s="690" t="s">
        <v>317</v>
      </c>
      <c r="AU31" s="218"/>
      <c r="AV31" s="218"/>
      <c r="AW31" s="218"/>
      <c r="AX31" s="676" t="s">
        <v>194</v>
      </c>
      <c r="AY31" s="677"/>
      <c r="AZ31" s="677"/>
      <c r="BA31" s="677"/>
      <c r="BB31" s="677"/>
      <c r="BC31" s="677"/>
      <c r="BD31" s="677"/>
      <c r="BE31" s="677"/>
      <c r="BF31" s="678"/>
      <c r="BG31" s="684">
        <v>98.5</v>
      </c>
      <c r="BH31" s="685"/>
      <c r="BI31" s="685"/>
      <c r="BJ31" s="685"/>
      <c r="BK31" s="685"/>
      <c r="BL31" s="685"/>
      <c r="BM31" s="686">
        <v>95.8</v>
      </c>
      <c r="BN31" s="685"/>
      <c r="BO31" s="685"/>
      <c r="BP31" s="685"/>
      <c r="BQ31" s="687"/>
      <c r="BR31" s="684">
        <v>98.6</v>
      </c>
      <c r="BS31" s="685"/>
      <c r="BT31" s="685"/>
      <c r="BU31" s="685"/>
      <c r="BV31" s="685"/>
      <c r="BW31" s="685"/>
      <c r="BX31" s="686">
        <v>95.5</v>
      </c>
      <c r="BY31" s="685"/>
      <c r="BZ31" s="685"/>
      <c r="CA31" s="685"/>
      <c r="CB31" s="687"/>
      <c r="CD31" s="642"/>
      <c r="CE31" s="643"/>
      <c r="CF31" s="624" t="s">
        <v>318</v>
      </c>
      <c r="CG31" s="625"/>
      <c r="CH31" s="625"/>
      <c r="CI31" s="625"/>
      <c r="CJ31" s="625"/>
      <c r="CK31" s="625"/>
      <c r="CL31" s="625"/>
      <c r="CM31" s="625"/>
      <c r="CN31" s="625"/>
      <c r="CO31" s="625"/>
      <c r="CP31" s="625"/>
      <c r="CQ31" s="626"/>
      <c r="CR31" s="627">
        <v>102543</v>
      </c>
      <c r="CS31" s="636"/>
      <c r="CT31" s="636"/>
      <c r="CU31" s="636"/>
      <c r="CV31" s="636"/>
      <c r="CW31" s="636"/>
      <c r="CX31" s="636"/>
      <c r="CY31" s="637"/>
      <c r="CZ31" s="630">
        <v>0.3</v>
      </c>
      <c r="DA31" s="638"/>
      <c r="DB31" s="638"/>
      <c r="DC31" s="639"/>
      <c r="DD31" s="633">
        <v>97875</v>
      </c>
      <c r="DE31" s="636"/>
      <c r="DF31" s="636"/>
      <c r="DG31" s="636"/>
      <c r="DH31" s="636"/>
      <c r="DI31" s="636"/>
      <c r="DJ31" s="636"/>
      <c r="DK31" s="637"/>
      <c r="DL31" s="633">
        <v>97875</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4460015</v>
      </c>
      <c r="S32" s="628"/>
      <c r="T32" s="628"/>
      <c r="U32" s="628"/>
      <c r="V32" s="628"/>
      <c r="W32" s="628"/>
      <c r="X32" s="628"/>
      <c r="Y32" s="629"/>
      <c r="Z32" s="663">
        <v>13.9</v>
      </c>
      <c r="AA32" s="663"/>
      <c r="AB32" s="663"/>
      <c r="AC32" s="663"/>
      <c r="AD32" s="664" t="s">
        <v>144</v>
      </c>
      <c r="AE32" s="664"/>
      <c r="AF32" s="664"/>
      <c r="AG32" s="664"/>
      <c r="AH32" s="664"/>
      <c r="AI32" s="664"/>
      <c r="AJ32" s="664"/>
      <c r="AK32" s="664"/>
      <c r="AL32" s="630" t="s">
        <v>144</v>
      </c>
      <c r="AM32" s="631"/>
      <c r="AN32" s="631"/>
      <c r="AO32" s="665"/>
      <c r="AP32" s="666"/>
      <c r="AQ32" s="667"/>
      <c r="AR32" s="667"/>
      <c r="AS32" s="667"/>
      <c r="AT32" s="691"/>
      <c r="AU32" s="214" t="s">
        <v>320</v>
      </c>
      <c r="AX32" s="624" t="s">
        <v>321</v>
      </c>
      <c r="AY32" s="625"/>
      <c r="AZ32" s="625"/>
      <c r="BA32" s="625"/>
      <c r="BB32" s="625"/>
      <c r="BC32" s="625"/>
      <c r="BD32" s="625"/>
      <c r="BE32" s="625"/>
      <c r="BF32" s="626"/>
      <c r="BG32" s="683">
        <v>98.4</v>
      </c>
      <c r="BH32" s="636"/>
      <c r="BI32" s="636"/>
      <c r="BJ32" s="636"/>
      <c r="BK32" s="636"/>
      <c r="BL32" s="636"/>
      <c r="BM32" s="631">
        <v>95.8</v>
      </c>
      <c r="BN32" s="636"/>
      <c r="BO32" s="636"/>
      <c r="BP32" s="636"/>
      <c r="BQ32" s="661"/>
      <c r="BR32" s="683">
        <v>98.9</v>
      </c>
      <c r="BS32" s="636"/>
      <c r="BT32" s="636"/>
      <c r="BU32" s="636"/>
      <c r="BV32" s="636"/>
      <c r="BW32" s="636"/>
      <c r="BX32" s="631">
        <v>96</v>
      </c>
      <c r="BY32" s="636"/>
      <c r="BZ32" s="636"/>
      <c r="CA32" s="636"/>
      <c r="CB32" s="661"/>
      <c r="CD32" s="644"/>
      <c r="CE32" s="645"/>
      <c r="CF32" s="624" t="s">
        <v>322</v>
      </c>
      <c r="CG32" s="625"/>
      <c r="CH32" s="625"/>
      <c r="CI32" s="625"/>
      <c r="CJ32" s="625"/>
      <c r="CK32" s="625"/>
      <c r="CL32" s="625"/>
      <c r="CM32" s="625"/>
      <c r="CN32" s="625"/>
      <c r="CO32" s="625"/>
      <c r="CP32" s="625"/>
      <c r="CQ32" s="626"/>
      <c r="CR32" s="627">
        <v>800</v>
      </c>
      <c r="CS32" s="628"/>
      <c r="CT32" s="628"/>
      <c r="CU32" s="628"/>
      <c r="CV32" s="628"/>
      <c r="CW32" s="628"/>
      <c r="CX32" s="628"/>
      <c r="CY32" s="629"/>
      <c r="CZ32" s="630">
        <v>0</v>
      </c>
      <c r="DA32" s="638"/>
      <c r="DB32" s="638"/>
      <c r="DC32" s="639"/>
      <c r="DD32" s="633">
        <v>800</v>
      </c>
      <c r="DE32" s="628"/>
      <c r="DF32" s="628"/>
      <c r="DG32" s="628"/>
      <c r="DH32" s="628"/>
      <c r="DI32" s="628"/>
      <c r="DJ32" s="628"/>
      <c r="DK32" s="629"/>
      <c r="DL32" s="633">
        <v>800</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258904</v>
      </c>
      <c r="S33" s="628"/>
      <c r="T33" s="628"/>
      <c r="U33" s="628"/>
      <c r="V33" s="628"/>
      <c r="W33" s="628"/>
      <c r="X33" s="628"/>
      <c r="Y33" s="629"/>
      <c r="Z33" s="663">
        <v>0.8</v>
      </c>
      <c r="AA33" s="663"/>
      <c r="AB33" s="663"/>
      <c r="AC33" s="663"/>
      <c r="AD33" s="664">
        <v>40442</v>
      </c>
      <c r="AE33" s="664"/>
      <c r="AF33" s="664"/>
      <c r="AG33" s="664"/>
      <c r="AH33" s="664"/>
      <c r="AI33" s="664"/>
      <c r="AJ33" s="664"/>
      <c r="AK33" s="664"/>
      <c r="AL33" s="630">
        <v>0.3</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98.4</v>
      </c>
      <c r="BH33" s="612"/>
      <c r="BI33" s="612"/>
      <c r="BJ33" s="612"/>
      <c r="BK33" s="612"/>
      <c r="BL33" s="612"/>
      <c r="BM33" s="656">
        <v>95.7</v>
      </c>
      <c r="BN33" s="612"/>
      <c r="BO33" s="612"/>
      <c r="BP33" s="612"/>
      <c r="BQ33" s="650"/>
      <c r="BR33" s="682">
        <v>98.3</v>
      </c>
      <c r="BS33" s="612"/>
      <c r="BT33" s="612"/>
      <c r="BU33" s="612"/>
      <c r="BV33" s="612"/>
      <c r="BW33" s="612"/>
      <c r="BX33" s="656">
        <v>94.8</v>
      </c>
      <c r="BY33" s="612"/>
      <c r="BZ33" s="612"/>
      <c r="CA33" s="612"/>
      <c r="CB33" s="650"/>
      <c r="CD33" s="624" t="s">
        <v>325</v>
      </c>
      <c r="CE33" s="625"/>
      <c r="CF33" s="625"/>
      <c r="CG33" s="625"/>
      <c r="CH33" s="625"/>
      <c r="CI33" s="625"/>
      <c r="CJ33" s="625"/>
      <c r="CK33" s="625"/>
      <c r="CL33" s="625"/>
      <c r="CM33" s="625"/>
      <c r="CN33" s="625"/>
      <c r="CO33" s="625"/>
      <c r="CP33" s="625"/>
      <c r="CQ33" s="626"/>
      <c r="CR33" s="627">
        <v>9975625</v>
      </c>
      <c r="CS33" s="636"/>
      <c r="CT33" s="636"/>
      <c r="CU33" s="636"/>
      <c r="CV33" s="636"/>
      <c r="CW33" s="636"/>
      <c r="CX33" s="636"/>
      <c r="CY33" s="637"/>
      <c r="CZ33" s="630">
        <v>31.8</v>
      </c>
      <c r="DA33" s="638"/>
      <c r="DB33" s="638"/>
      <c r="DC33" s="639"/>
      <c r="DD33" s="633">
        <v>7438432</v>
      </c>
      <c r="DE33" s="636"/>
      <c r="DF33" s="636"/>
      <c r="DG33" s="636"/>
      <c r="DH33" s="636"/>
      <c r="DI33" s="636"/>
      <c r="DJ33" s="636"/>
      <c r="DK33" s="637"/>
      <c r="DL33" s="633">
        <v>4757979</v>
      </c>
      <c r="DM33" s="636"/>
      <c r="DN33" s="636"/>
      <c r="DO33" s="636"/>
      <c r="DP33" s="636"/>
      <c r="DQ33" s="636"/>
      <c r="DR33" s="636"/>
      <c r="DS33" s="636"/>
      <c r="DT33" s="636"/>
      <c r="DU33" s="636"/>
      <c r="DV33" s="637"/>
      <c r="DW33" s="630">
        <v>35</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452447</v>
      </c>
      <c r="S34" s="628"/>
      <c r="T34" s="628"/>
      <c r="U34" s="628"/>
      <c r="V34" s="628"/>
      <c r="W34" s="628"/>
      <c r="X34" s="628"/>
      <c r="Y34" s="629"/>
      <c r="Z34" s="663">
        <v>1.4</v>
      </c>
      <c r="AA34" s="663"/>
      <c r="AB34" s="663"/>
      <c r="AC34" s="663"/>
      <c r="AD34" s="664" t="s">
        <v>144</v>
      </c>
      <c r="AE34" s="664"/>
      <c r="AF34" s="664"/>
      <c r="AG34" s="664"/>
      <c r="AH34" s="664"/>
      <c r="AI34" s="664"/>
      <c r="AJ34" s="664"/>
      <c r="AK34" s="664"/>
      <c r="AL34" s="630" t="s">
        <v>144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3424560</v>
      </c>
      <c r="CS34" s="628"/>
      <c r="CT34" s="628"/>
      <c r="CU34" s="628"/>
      <c r="CV34" s="628"/>
      <c r="CW34" s="628"/>
      <c r="CX34" s="628"/>
      <c r="CY34" s="629"/>
      <c r="CZ34" s="630">
        <v>10.9</v>
      </c>
      <c r="DA34" s="638"/>
      <c r="DB34" s="638"/>
      <c r="DC34" s="639"/>
      <c r="DD34" s="633">
        <v>2470754</v>
      </c>
      <c r="DE34" s="628"/>
      <c r="DF34" s="628"/>
      <c r="DG34" s="628"/>
      <c r="DH34" s="628"/>
      <c r="DI34" s="628"/>
      <c r="DJ34" s="628"/>
      <c r="DK34" s="629"/>
      <c r="DL34" s="633">
        <v>1788049</v>
      </c>
      <c r="DM34" s="628"/>
      <c r="DN34" s="628"/>
      <c r="DO34" s="628"/>
      <c r="DP34" s="628"/>
      <c r="DQ34" s="628"/>
      <c r="DR34" s="628"/>
      <c r="DS34" s="628"/>
      <c r="DT34" s="628"/>
      <c r="DU34" s="628"/>
      <c r="DV34" s="629"/>
      <c r="DW34" s="630">
        <v>13.1</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1504726</v>
      </c>
      <c r="S35" s="628"/>
      <c r="T35" s="628"/>
      <c r="U35" s="628"/>
      <c r="V35" s="628"/>
      <c r="W35" s="628"/>
      <c r="X35" s="628"/>
      <c r="Y35" s="629"/>
      <c r="Z35" s="663">
        <v>4.7</v>
      </c>
      <c r="AA35" s="663"/>
      <c r="AB35" s="663"/>
      <c r="AC35" s="663"/>
      <c r="AD35" s="664" t="s">
        <v>144</v>
      </c>
      <c r="AE35" s="664"/>
      <c r="AF35" s="664"/>
      <c r="AG35" s="664"/>
      <c r="AH35" s="664"/>
      <c r="AI35" s="664"/>
      <c r="AJ35" s="664"/>
      <c r="AK35" s="664"/>
      <c r="AL35" s="630" t="s">
        <v>144</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249974</v>
      </c>
      <c r="CS35" s="636"/>
      <c r="CT35" s="636"/>
      <c r="CU35" s="636"/>
      <c r="CV35" s="636"/>
      <c r="CW35" s="636"/>
      <c r="CX35" s="636"/>
      <c r="CY35" s="637"/>
      <c r="CZ35" s="630">
        <v>0.8</v>
      </c>
      <c r="DA35" s="638"/>
      <c r="DB35" s="638"/>
      <c r="DC35" s="639"/>
      <c r="DD35" s="633">
        <v>157345</v>
      </c>
      <c r="DE35" s="636"/>
      <c r="DF35" s="636"/>
      <c r="DG35" s="636"/>
      <c r="DH35" s="636"/>
      <c r="DI35" s="636"/>
      <c r="DJ35" s="636"/>
      <c r="DK35" s="637"/>
      <c r="DL35" s="633">
        <v>117077</v>
      </c>
      <c r="DM35" s="636"/>
      <c r="DN35" s="636"/>
      <c r="DO35" s="636"/>
      <c r="DP35" s="636"/>
      <c r="DQ35" s="636"/>
      <c r="DR35" s="636"/>
      <c r="DS35" s="636"/>
      <c r="DT35" s="636"/>
      <c r="DU35" s="636"/>
      <c r="DV35" s="637"/>
      <c r="DW35" s="630">
        <v>0.9</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485161</v>
      </c>
      <c r="S36" s="628"/>
      <c r="T36" s="628"/>
      <c r="U36" s="628"/>
      <c r="V36" s="628"/>
      <c r="W36" s="628"/>
      <c r="X36" s="628"/>
      <c r="Y36" s="629"/>
      <c r="Z36" s="663">
        <v>1.5</v>
      </c>
      <c r="AA36" s="663"/>
      <c r="AB36" s="663"/>
      <c r="AC36" s="663"/>
      <c r="AD36" s="664" t="s">
        <v>144</v>
      </c>
      <c r="AE36" s="664"/>
      <c r="AF36" s="664"/>
      <c r="AG36" s="664"/>
      <c r="AH36" s="664"/>
      <c r="AI36" s="664"/>
      <c r="AJ36" s="664"/>
      <c r="AK36" s="664"/>
      <c r="AL36" s="630" t="s">
        <v>272</v>
      </c>
      <c r="AM36" s="631"/>
      <c r="AN36" s="631"/>
      <c r="AO36" s="665"/>
      <c r="AP36" s="222"/>
      <c r="AQ36" s="670" t="s">
        <v>333</v>
      </c>
      <c r="AR36" s="671"/>
      <c r="AS36" s="671"/>
      <c r="AT36" s="671"/>
      <c r="AU36" s="671"/>
      <c r="AV36" s="671"/>
      <c r="AW36" s="671"/>
      <c r="AX36" s="671"/>
      <c r="AY36" s="672"/>
      <c r="AZ36" s="673">
        <v>3107754</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143913</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2517940</v>
      </c>
      <c r="CS36" s="628"/>
      <c r="CT36" s="628"/>
      <c r="CU36" s="628"/>
      <c r="CV36" s="628"/>
      <c r="CW36" s="628"/>
      <c r="CX36" s="628"/>
      <c r="CY36" s="629"/>
      <c r="CZ36" s="630">
        <v>8</v>
      </c>
      <c r="DA36" s="638"/>
      <c r="DB36" s="638"/>
      <c r="DC36" s="639"/>
      <c r="DD36" s="633">
        <v>2043100</v>
      </c>
      <c r="DE36" s="628"/>
      <c r="DF36" s="628"/>
      <c r="DG36" s="628"/>
      <c r="DH36" s="628"/>
      <c r="DI36" s="628"/>
      <c r="DJ36" s="628"/>
      <c r="DK36" s="629"/>
      <c r="DL36" s="633">
        <v>1197376</v>
      </c>
      <c r="DM36" s="628"/>
      <c r="DN36" s="628"/>
      <c r="DO36" s="628"/>
      <c r="DP36" s="628"/>
      <c r="DQ36" s="628"/>
      <c r="DR36" s="628"/>
      <c r="DS36" s="628"/>
      <c r="DT36" s="628"/>
      <c r="DU36" s="628"/>
      <c r="DV36" s="629"/>
      <c r="DW36" s="630">
        <v>8.8000000000000007</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217889</v>
      </c>
      <c r="S37" s="628"/>
      <c r="T37" s="628"/>
      <c r="U37" s="628"/>
      <c r="V37" s="628"/>
      <c r="W37" s="628"/>
      <c r="X37" s="628"/>
      <c r="Y37" s="629"/>
      <c r="Z37" s="663">
        <v>0.7</v>
      </c>
      <c r="AA37" s="663"/>
      <c r="AB37" s="663"/>
      <c r="AC37" s="663"/>
      <c r="AD37" s="664">
        <v>14182</v>
      </c>
      <c r="AE37" s="664"/>
      <c r="AF37" s="664"/>
      <c r="AG37" s="664"/>
      <c r="AH37" s="664"/>
      <c r="AI37" s="664"/>
      <c r="AJ37" s="664"/>
      <c r="AK37" s="664"/>
      <c r="AL37" s="630">
        <v>0.1</v>
      </c>
      <c r="AM37" s="631"/>
      <c r="AN37" s="631"/>
      <c r="AO37" s="665"/>
      <c r="AQ37" s="658" t="s">
        <v>337</v>
      </c>
      <c r="AR37" s="659"/>
      <c r="AS37" s="659"/>
      <c r="AT37" s="659"/>
      <c r="AU37" s="659"/>
      <c r="AV37" s="659"/>
      <c r="AW37" s="659"/>
      <c r="AX37" s="659"/>
      <c r="AY37" s="660"/>
      <c r="AZ37" s="627">
        <v>761724</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216894</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631870</v>
      </c>
      <c r="CS37" s="636"/>
      <c r="CT37" s="636"/>
      <c r="CU37" s="636"/>
      <c r="CV37" s="636"/>
      <c r="CW37" s="636"/>
      <c r="CX37" s="636"/>
      <c r="CY37" s="637"/>
      <c r="CZ37" s="630">
        <v>2</v>
      </c>
      <c r="DA37" s="638"/>
      <c r="DB37" s="638"/>
      <c r="DC37" s="639"/>
      <c r="DD37" s="633">
        <v>631870</v>
      </c>
      <c r="DE37" s="636"/>
      <c r="DF37" s="636"/>
      <c r="DG37" s="636"/>
      <c r="DH37" s="636"/>
      <c r="DI37" s="636"/>
      <c r="DJ37" s="636"/>
      <c r="DK37" s="637"/>
      <c r="DL37" s="633">
        <v>512562</v>
      </c>
      <c r="DM37" s="636"/>
      <c r="DN37" s="636"/>
      <c r="DO37" s="636"/>
      <c r="DP37" s="636"/>
      <c r="DQ37" s="636"/>
      <c r="DR37" s="636"/>
      <c r="DS37" s="636"/>
      <c r="DT37" s="636"/>
      <c r="DU37" s="636"/>
      <c r="DV37" s="637"/>
      <c r="DW37" s="630">
        <v>3.8</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1047558</v>
      </c>
      <c r="S38" s="628"/>
      <c r="T38" s="628"/>
      <c r="U38" s="628"/>
      <c r="V38" s="628"/>
      <c r="W38" s="628"/>
      <c r="X38" s="628"/>
      <c r="Y38" s="629"/>
      <c r="Z38" s="663">
        <v>3.3</v>
      </c>
      <c r="AA38" s="663"/>
      <c r="AB38" s="663"/>
      <c r="AC38" s="663"/>
      <c r="AD38" s="664" t="s">
        <v>144</v>
      </c>
      <c r="AE38" s="664"/>
      <c r="AF38" s="664"/>
      <c r="AG38" s="664"/>
      <c r="AH38" s="664"/>
      <c r="AI38" s="664"/>
      <c r="AJ38" s="664"/>
      <c r="AK38" s="664"/>
      <c r="AL38" s="630" t="s">
        <v>144</v>
      </c>
      <c r="AM38" s="631"/>
      <c r="AN38" s="631"/>
      <c r="AO38" s="665"/>
      <c r="AQ38" s="658" t="s">
        <v>341</v>
      </c>
      <c r="AR38" s="659"/>
      <c r="AS38" s="659"/>
      <c r="AT38" s="659"/>
      <c r="AU38" s="659"/>
      <c r="AV38" s="659"/>
      <c r="AW38" s="659"/>
      <c r="AX38" s="659"/>
      <c r="AY38" s="660"/>
      <c r="AZ38" s="627">
        <v>308</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9432</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2785129</v>
      </c>
      <c r="CS38" s="628"/>
      <c r="CT38" s="628"/>
      <c r="CU38" s="628"/>
      <c r="CV38" s="628"/>
      <c r="CW38" s="628"/>
      <c r="CX38" s="628"/>
      <c r="CY38" s="629"/>
      <c r="CZ38" s="630">
        <v>8.9</v>
      </c>
      <c r="DA38" s="638"/>
      <c r="DB38" s="638"/>
      <c r="DC38" s="639"/>
      <c r="DD38" s="633">
        <v>2196318</v>
      </c>
      <c r="DE38" s="628"/>
      <c r="DF38" s="628"/>
      <c r="DG38" s="628"/>
      <c r="DH38" s="628"/>
      <c r="DI38" s="628"/>
      <c r="DJ38" s="628"/>
      <c r="DK38" s="629"/>
      <c r="DL38" s="633">
        <v>1655477</v>
      </c>
      <c r="DM38" s="628"/>
      <c r="DN38" s="628"/>
      <c r="DO38" s="628"/>
      <c r="DP38" s="628"/>
      <c r="DQ38" s="628"/>
      <c r="DR38" s="628"/>
      <c r="DS38" s="628"/>
      <c r="DT38" s="628"/>
      <c r="DU38" s="628"/>
      <c r="DV38" s="629"/>
      <c r="DW38" s="630">
        <v>12.2</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144</v>
      </c>
      <c r="S39" s="628"/>
      <c r="T39" s="628"/>
      <c r="U39" s="628"/>
      <c r="V39" s="628"/>
      <c r="W39" s="628"/>
      <c r="X39" s="628"/>
      <c r="Y39" s="629"/>
      <c r="Z39" s="663" t="s">
        <v>144</v>
      </c>
      <c r="AA39" s="663"/>
      <c r="AB39" s="663"/>
      <c r="AC39" s="663"/>
      <c r="AD39" s="664" t="s">
        <v>144</v>
      </c>
      <c r="AE39" s="664"/>
      <c r="AF39" s="664"/>
      <c r="AG39" s="664"/>
      <c r="AH39" s="664"/>
      <c r="AI39" s="664"/>
      <c r="AJ39" s="664"/>
      <c r="AK39" s="664"/>
      <c r="AL39" s="630" t="s">
        <v>144</v>
      </c>
      <c r="AM39" s="631"/>
      <c r="AN39" s="631"/>
      <c r="AO39" s="665"/>
      <c r="AQ39" s="658" t="s">
        <v>345</v>
      </c>
      <c r="AR39" s="659"/>
      <c r="AS39" s="659"/>
      <c r="AT39" s="659"/>
      <c r="AU39" s="659"/>
      <c r="AV39" s="659"/>
      <c r="AW39" s="659"/>
      <c r="AX39" s="659"/>
      <c r="AY39" s="660"/>
      <c r="AZ39" s="627" t="s">
        <v>144</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15227</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987328</v>
      </c>
      <c r="CS39" s="636"/>
      <c r="CT39" s="636"/>
      <c r="CU39" s="636"/>
      <c r="CV39" s="636"/>
      <c r="CW39" s="636"/>
      <c r="CX39" s="636"/>
      <c r="CY39" s="637"/>
      <c r="CZ39" s="630">
        <v>3.1</v>
      </c>
      <c r="DA39" s="638"/>
      <c r="DB39" s="638"/>
      <c r="DC39" s="639"/>
      <c r="DD39" s="633">
        <v>562681</v>
      </c>
      <c r="DE39" s="636"/>
      <c r="DF39" s="636"/>
      <c r="DG39" s="636"/>
      <c r="DH39" s="636"/>
      <c r="DI39" s="636"/>
      <c r="DJ39" s="636"/>
      <c r="DK39" s="637"/>
      <c r="DL39" s="633" t="s">
        <v>144</v>
      </c>
      <c r="DM39" s="636"/>
      <c r="DN39" s="636"/>
      <c r="DO39" s="636"/>
      <c r="DP39" s="636"/>
      <c r="DQ39" s="636"/>
      <c r="DR39" s="636"/>
      <c r="DS39" s="636"/>
      <c r="DT39" s="636"/>
      <c r="DU39" s="636"/>
      <c r="DV39" s="637"/>
      <c r="DW39" s="630" t="s">
        <v>144</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211158</v>
      </c>
      <c r="S40" s="628"/>
      <c r="T40" s="628"/>
      <c r="U40" s="628"/>
      <c r="V40" s="628"/>
      <c r="W40" s="628"/>
      <c r="X40" s="628"/>
      <c r="Y40" s="629"/>
      <c r="Z40" s="663">
        <v>0.7</v>
      </c>
      <c r="AA40" s="663"/>
      <c r="AB40" s="663"/>
      <c r="AC40" s="663"/>
      <c r="AD40" s="664" t="s">
        <v>144</v>
      </c>
      <c r="AE40" s="664"/>
      <c r="AF40" s="664"/>
      <c r="AG40" s="664"/>
      <c r="AH40" s="664"/>
      <c r="AI40" s="664"/>
      <c r="AJ40" s="664"/>
      <c r="AK40" s="664"/>
      <c r="AL40" s="630" t="s">
        <v>272</v>
      </c>
      <c r="AM40" s="631"/>
      <c r="AN40" s="631"/>
      <c r="AO40" s="665"/>
      <c r="AQ40" s="658" t="s">
        <v>349</v>
      </c>
      <c r="AR40" s="659"/>
      <c r="AS40" s="659"/>
      <c r="AT40" s="659"/>
      <c r="AU40" s="659"/>
      <c r="AV40" s="659"/>
      <c r="AW40" s="659"/>
      <c r="AX40" s="659"/>
      <c r="AY40" s="660"/>
      <c r="AZ40" s="627" t="s">
        <v>144</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80</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10694</v>
      </c>
      <c r="CS40" s="628"/>
      <c r="CT40" s="628"/>
      <c r="CU40" s="628"/>
      <c r="CV40" s="628"/>
      <c r="CW40" s="628"/>
      <c r="CX40" s="628"/>
      <c r="CY40" s="629"/>
      <c r="CZ40" s="630">
        <v>0</v>
      </c>
      <c r="DA40" s="638"/>
      <c r="DB40" s="638"/>
      <c r="DC40" s="639"/>
      <c r="DD40" s="633">
        <v>8234</v>
      </c>
      <c r="DE40" s="628"/>
      <c r="DF40" s="628"/>
      <c r="DG40" s="628"/>
      <c r="DH40" s="628"/>
      <c r="DI40" s="628"/>
      <c r="DJ40" s="628"/>
      <c r="DK40" s="629"/>
      <c r="DL40" s="633" t="s">
        <v>144</v>
      </c>
      <c r="DM40" s="628"/>
      <c r="DN40" s="628"/>
      <c r="DO40" s="628"/>
      <c r="DP40" s="628"/>
      <c r="DQ40" s="628"/>
      <c r="DR40" s="628"/>
      <c r="DS40" s="628"/>
      <c r="DT40" s="628"/>
      <c r="DU40" s="628"/>
      <c r="DV40" s="629"/>
      <c r="DW40" s="630" t="s">
        <v>144</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32009119</v>
      </c>
      <c r="S41" s="649"/>
      <c r="T41" s="649"/>
      <c r="U41" s="649"/>
      <c r="V41" s="649"/>
      <c r="W41" s="649"/>
      <c r="X41" s="649"/>
      <c r="Y41" s="653"/>
      <c r="Z41" s="654">
        <v>100</v>
      </c>
      <c r="AA41" s="654"/>
      <c r="AB41" s="654"/>
      <c r="AC41" s="654"/>
      <c r="AD41" s="655">
        <v>13395996</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817042</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144</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144</v>
      </c>
      <c r="CS41" s="636"/>
      <c r="CT41" s="636"/>
      <c r="CU41" s="636"/>
      <c r="CV41" s="636"/>
      <c r="CW41" s="636"/>
      <c r="CX41" s="636"/>
      <c r="CY41" s="637"/>
      <c r="CZ41" s="630" t="s">
        <v>144</v>
      </c>
      <c r="DA41" s="638"/>
      <c r="DB41" s="638"/>
      <c r="DC41" s="639"/>
      <c r="DD41" s="633" t="s">
        <v>144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1528680</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364</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2838485</v>
      </c>
      <c r="CS42" s="636"/>
      <c r="CT42" s="636"/>
      <c r="CU42" s="636"/>
      <c r="CV42" s="636"/>
      <c r="CW42" s="636"/>
      <c r="CX42" s="636"/>
      <c r="CY42" s="637"/>
      <c r="CZ42" s="630">
        <v>9.1</v>
      </c>
      <c r="DA42" s="638"/>
      <c r="DB42" s="638"/>
      <c r="DC42" s="639"/>
      <c r="DD42" s="633">
        <v>353384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360</v>
      </c>
      <c r="CD43" s="624" t="s">
        <v>361</v>
      </c>
      <c r="CE43" s="625"/>
      <c r="CF43" s="625"/>
      <c r="CG43" s="625"/>
      <c r="CH43" s="625"/>
      <c r="CI43" s="625"/>
      <c r="CJ43" s="625"/>
      <c r="CK43" s="625"/>
      <c r="CL43" s="625"/>
      <c r="CM43" s="625"/>
      <c r="CN43" s="625"/>
      <c r="CO43" s="625"/>
      <c r="CP43" s="625"/>
      <c r="CQ43" s="626"/>
      <c r="CR43" s="627">
        <v>2578</v>
      </c>
      <c r="CS43" s="636"/>
      <c r="CT43" s="636"/>
      <c r="CU43" s="636"/>
      <c r="CV43" s="636"/>
      <c r="CW43" s="636"/>
      <c r="CX43" s="636"/>
      <c r="CY43" s="637"/>
      <c r="CZ43" s="630">
        <v>0</v>
      </c>
      <c r="DA43" s="638"/>
      <c r="DB43" s="638"/>
      <c r="DC43" s="639"/>
      <c r="DD43" s="633">
        <v>2578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363</v>
      </c>
      <c r="CG44" s="625"/>
      <c r="CH44" s="625"/>
      <c r="CI44" s="625"/>
      <c r="CJ44" s="625"/>
      <c r="CK44" s="625"/>
      <c r="CL44" s="625"/>
      <c r="CM44" s="625"/>
      <c r="CN44" s="625"/>
      <c r="CO44" s="625"/>
      <c r="CP44" s="625"/>
      <c r="CQ44" s="626"/>
      <c r="CR44" s="627">
        <v>2838485</v>
      </c>
      <c r="CS44" s="628"/>
      <c r="CT44" s="628"/>
      <c r="CU44" s="628"/>
      <c r="CV44" s="628"/>
      <c r="CW44" s="628"/>
      <c r="CX44" s="628"/>
      <c r="CY44" s="629"/>
      <c r="CZ44" s="630">
        <v>9.1</v>
      </c>
      <c r="DA44" s="631"/>
      <c r="DB44" s="631"/>
      <c r="DC44" s="632"/>
      <c r="DD44" s="633">
        <v>353384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2039820</v>
      </c>
      <c r="CS45" s="636"/>
      <c r="CT45" s="636"/>
      <c r="CU45" s="636"/>
      <c r="CV45" s="636"/>
      <c r="CW45" s="636"/>
      <c r="CX45" s="636"/>
      <c r="CY45" s="637"/>
      <c r="CZ45" s="630">
        <v>6.5</v>
      </c>
      <c r="DA45" s="638"/>
      <c r="DB45" s="638"/>
      <c r="DC45" s="639"/>
      <c r="DD45" s="633">
        <v>70434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366</v>
      </c>
      <c r="CG46" s="625"/>
      <c r="CH46" s="625"/>
      <c r="CI46" s="625"/>
      <c r="CJ46" s="625"/>
      <c r="CK46" s="625"/>
      <c r="CL46" s="625"/>
      <c r="CM46" s="625"/>
      <c r="CN46" s="625"/>
      <c r="CO46" s="625"/>
      <c r="CP46" s="625"/>
      <c r="CQ46" s="626"/>
      <c r="CR46" s="627">
        <v>754791</v>
      </c>
      <c r="CS46" s="628"/>
      <c r="CT46" s="628"/>
      <c r="CU46" s="628"/>
      <c r="CV46" s="628"/>
      <c r="CW46" s="628"/>
      <c r="CX46" s="628"/>
      <c r="CY46" s="629"/>
      <c r="CZ46" s="630">
        <v>2.4</v>
      </c>
      <c r="DA46" s="631"/>
      <c r="DB46" s="631"/>
      <c r="DC46" s="632"/>
      <c r="DD46" s="633">
        <v>263928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367</v>
      </c>
      <c r="CG47" s="625"/>
      <c r="CH47" s="625"/>
      <c r="CI47" s="625"/>
      <c r="CJ47" s="625"/>
      <c r="CK47" s="625"/>
      <c r="CL47" s="625"/>
      <c r="CM47" s="625"/>
      <c r="CN47" s="625"/>
      <c r="CO47" s="625"/>
      <c r="CP47" s="625"/>
      <c r="CQ47" s="626"/>
      <c r="CR47" s="627" t="s">
        <v>144</v>
      </c>
      <c r="CS47" s="636"/>
      <c r="CT47" s="636"/>
      <c r="CU47" s="636"/>
      <c r="CV47" s="636"/>
      <c r="CW47" s="636"/>
      <c r="CX47" s="636"/>
      <c r="CY47" s="637"/>
      <c r="CZ47" s="630" t="s">
        <v>144</v>
      </c>
      <c r="DA47" s="638"/>
      <c r="DB47" s="638"/>
      <c r="DC47" s="639"/>
      <c r="DD47" s="633" t="s">
        <v>144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368</v>
      </c>
      <c r="CG48" s="625"/>
      <c r="CH48" s="625"/>
      <c r="CI48" s="625"/>
      <c r="CJ48" s="625"/>
      <c r="CK48" s="625"/>
      <c r="CL48" s="625"/>
      <c r="CM48" s="625"/>
      <c r="CN48" s="625"/>
      <c r="CO48" s="625"/>
      <c r="CP48" s="625"/>
      <c r="CQ48" s="626"/>
      <c r="CR48" s="627" t="s">
        <v>144</v>
      </c>
      <c r="CS48" s="628"/>
      <c r="CT48" s="628"/>
      <c r="CU48" s="628"/>
      <c r="CV48" s="628"/>
      <c r="CW48" s="628"/>
      <c r="CX48" s="628"/>
      <c r="CY48" s="629"/>
      <c r="CZ48" s="630" t="s">
        <v>144</v>
      </c>
      <c r="DA48" s="631"/>
      <c r="DB48" s="631"/>
      <c r="DC48" s="632"/>
      <c r="DD48" s="633" t="s">
        <v>144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369</v>
      </c>
      <c r="CE49" s="609"/>
      <c r="CF49" s="609"/>
      <c r="CG49" s="609"/>
      <c r="CH49" s="609"/>
      <c r="CI49" s="609"/>
      <c r="CJ49" s="609"/>
      <c r="CK49" s="609"/>
      <c r="CL49" s="609"/>
      <c r="CM49" s="609"/>
      <c r="CN49" s="609"/>
      <c r="CO49" s="609"/>
      <c r="CP49" s="609"/>
      <c r="CQ49" s="610"/>
      <c r="CR49" s="611">
        <v>31350937</v>
      </c>
      <c r="CS49" s="612"/>
      <c r="CT49" s="612"/>
      <c r="CU49" s="612"/>
      <c r="CV49" s="612"/>
      <c r="CW49" s="612"/>
      <c r="CX49" s="612"/>
      <c r="CY49" s="613"/>
      <c r="CZ49" s="614">
        <v>100</v>
      </c>
      <c r="DA49" s="615"/>
      <c r="DB49" s="615"/>
      <c r="DC49" s="616"/>
      <c r="DD49" s="617">
        <v>16444380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JZTfKWVtTvc8G9ByP/3D4Wf+ebiPAURL5lwK5GUYJsuHnH7a8DmONzgpINpthG+NZOxp19OhiDskl1/OqOMVGA==" saltValue="Awdwost6rQv4pubFWLzv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108" sqref="A108:AT10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5" t="s">
        <v>370</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371</v>
      </c>
      <c r="DK2" s="1107"/>
      <c r="DL2" s="1107"/>
      <c r="DM2" s="1107"/>
      <c r="DN2" s="1107"/>
      <c r="DO2" s="1108"/>
      <c r="DP2" s="228"/>
      <c r="DQ2" s="1106" t="s">
        <v>372</v>
      </c>
      <c r="DR2" s="1107"/>
      <c r="DS2" s="1107"/>
      <c r="DT2" s="1107"/>
      <c r="DU2" s="1107"/>
      <c r="DV2" s="1107"/>
      <c r="DW2" s="1107"/>
      <c r="DX2" s="1107"/>
      <c r="DY2" s="1107"/>
      <c r="DZ2" s="110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373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09"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99" t="s">
        <v>389</v>
      </c>
      <c r="DH5" s="1100"/>
      <c r="DI5" s="1100"/>
      <c r="DJ5" s="1100"/>
      <c r="DK5" s="1101"/>
      <c r="DL5" s="1099" t="s">
        <v>390</v>
      </c>
      <c r="DM5" s="1100"/>
      <c r="DN5" s="1100"/>
      <c r="DO5" s="1100"/>
      <c r="DP5" s="1101"/>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6"/>
      <c r="EA6" s="234"/>
    </row>
    <row r="7" spans="1:131" s="235" customFormat="1" ht="26.25" customHeight="1" thickTop="1" x14ac:dyDescent="0.15">
      <c r="A7" s="236">
        <v>1</v>
      </c>
      <c r="B7" s="1046" t="s">
        <v>392</v>
      </c>
      <c r="C7" s="1047"/>
      <c r="D7" s="1047"/>
      <c r="E7" s="1047"/>
      <c r="F7" s="1047"/>
      <c r="G7" s="1047"/>
      <c r="H7" s="1047"/>
      <c r="I7" s="1047"/>
      <c r="J7" s="1047"/>
      <c r="K7" s="1047"/>
      <c r="L7" s="1047"/>
      <c r="M7" s="1047"/>
      <c r="N7" s="1047"/>
      <c r="O7" s="1047"/>
      <c r="P7" s="1048"/>
      <c r="Q7" s="1086">
        <v>31983</v>
      </c>
      <c r="R7" s="1087"/>
      <c r="S7" s="1087"/>
      <c r="T7" s="1087"/>
      <c r="U7" s="1087"/>
      <c r="V7" s="1087">
        <v>31332</v>
      </c>
      <c r="W7" s="1087"/>
      <c r="X7" s="1087"/>
      <c r="Y7" s="1087"/>
      <c r="Z7" s="1087"/>
      <c r="AA7" s="1087">
        <v>651</v>
      </c>
      <c r="AB7" s="1087"/>
      <c r="AC7" s="1087"/>
      <c r="AD7" s="1087"/>
      <c r="AE7" s="1088"/>
      <c r="AF7" s="1089">
        <v>430</v>
      </c>
      <c r="AG7" s="1090"/>
      <c r="AH7" s="1090"/>
      <c r="AI7" s="1090"/>
      <c r="AJ7" s="1091"/>
      <c r="AK7" s="1092">
        <v>1504</v>
      </c>
      <c r="AL7" s="1093"/>
      <c r="AM7" s="1093"/>
      <c r="AN7" s="1093"/>
      <c r="AO7" s="1093"/>
      <c r="AP7" s="1093">
        <v>19076</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c r="BS7" s="1096" t="s">
        <v>605</v>
      </c>
      <c r="BT7" s="1097"/>
      <c r="BU7" s="1097"/>
      <c r="BV7" s="1097"/>
      <c r="BW7" s="1097"/>
      <c r="BX7" s="1097"/>
      <c r="BY7" s="1097"/>
      <c r="BZ7" s="1097"/>
      <c r="CA7" s="1097"/>
      <c r="CB7" s="1097"/>
      <c r="CC7" s="1097"/>
      <c r="CD7" s="1097"/>
      <c r="CE7" s="1097"/>
      <c r="CF7" s="1097"/>
      <c r="CG7" s="1098"/>
      <c r="CH7" s="1083">
        <v>-73</v>
      </c>
      <c r="CI7" s="1084"/>
      <c r="CJ7" s="1084"/>
      <c r="CK7" s="1084"/>
      <c r="CL7" s="1085"/>
      <c r="CM7" s="1083">
        <v>3685</v>
      </c>
      <c r="CN7" s="1084"/>
      <c r="CO7" s="1084"/>
      <c r="CP7" s="1084"/>
      <c r="CQ7" s="1085"/>
      <c r="CR7" s="1083">
        <v>10</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96"/>
      <c r="DW7" s="1097"/>
      <c r="DX7" s="1097"/>
      <c r="DY7" s="1097"/>
      <c r="DZ7" s="111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25</v>
      </c>
      <c r="R8" s="1039"/>
      <c r="S8" s="1039"/>
      <c r="T8" s="1039"/>
      <c r="U8" s="1039"/>
      <c r="V8" s="1039">
        <v>19</v>
      </c>
      <c r="W8" s="1039"/>
      <c r="X8" s="1039"/>
      <c r="Y8" s="1039"/>
      <c r="Z8" s="1039"/>
      <c r="AA8" s="1040">
        <v>6</v>
      </c>
      <c r="AB8" s="1036"/>
      <c r="AC8" s="1036"/>
      <c r="AD8" s="1036"/>
      <c r="AE8" s="1037"/>
      <c r="AF8" s="1035">
        <v>6</v>
      </c>
      <c r="AG8" s="1036"/>
      <c r="AH8" s="1036"/>
      <c r="AI8" s="1036"/>
      <c r="AJ8" s="1037"/>
      <c r="AK8" s="1080" t="s">
        <v>594</v>
      </c>
      <c r="AL8" s="1080"/>
      <c r="AM8" s="1080"/>
      <c r="AN8" s="1080"/>
      <c r="AO8" s="1080"/>
      <c r="AP8" s="1080" t="s">
        <v>594</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15</v>
      </c>
      <c r="R9" s="1039"/>
      <c r="S9" s="1039"/>
      <c r="T9" s="1039"/>
      <c r="U9" s="1039"/>
      <c r="V9" s="1039">
        <v>14</v>
      </c>
      <c r="W9" s="1039"/>
      <c r="X9" s="1039"/>
      <c r="Y9" s="1039"/>
      <c r="Z9" s="1039"/>
      <c r="AA9" s="1040">
        <v>1</v>
      </c>
      <c r="AB9" s="1036"/>
      <c r="AC9" s="1036"/>
      <c r="AD9" s="1036"/>
      <c r="AE9" s="1037"/>
      <c r="AF9" s="1035">
        <v>1</v>
      </c>
      <c r="AG9" s="1036"/>
      <c r="AH9" s="1036"/>
      <c r="AI9" s="1036"/>
      <c r="AJ9" s="1037"/>
      <c r="AK9" s="1080" t="s">
        <v>594</v>
      </c>
      <c r="AL9" s="1080"/>
      <c r="AM9" s="1080"/>
      <c r="AN9" s="1080"/>
      <c r="AO9" s="1080"/>
      <c r="AP9" s="1080" t="s">
        <v>594</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6"/>
      <c r="R23" s="1060"/>
      <c r="S23" s="1060"/>
      <c r="T23" s="1060"/>
      <c r="U23" s="1060"/>
      <c r="V23" s="1060"/>
      <c r="W23" s="1060"/>
      <c r="X23" s="1060"/>
      <c r="Y23" s="1060"/>
      <c r="Z23" s="1060"/>
      <c r="AA23" s="1060"/>
      <c r="AB23" s="1060"/>
      <c r="AC23" s="1060"/>
      <c r="AD23" s="1060"/>
      <c r="AE23" s="1067"/>
      <c r="AF23" s="1068">
        <v>438</v>
      </c>
      <c r="AG23" s="1060"/>
      <c r="AH23" s="1060"/>
      <c r="AI23" s="1060"/>
      <c r="AJ23" s="1069"/>
      <c r="AK23" s="1070"/>
      <c r="AL23" s="1071"/>
      <c r="AM23" s="1071"/>
      <c r="AN23" s="1071"/>
      <c r="AO23" s="1071"/>
      <c r="AP23" s="1060"/>
      <c r="AQ23" s="1060"/>
      <c r="AR23" s="1060"/>
      <c r="AS23" s="1060"/>
      <c r="AT23" s="1060"/>
      <c r="AU23" s="1061"/>
      <c r="AV23" s="1061"/>
      <c r="AW23" s="1061"/>
      <c r="AX23" s="1061"/>
      <c r="AY23" s="1062"/>
      <c r="AZ23" s="1063" t="s">
        <v>398</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399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400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4" t="s">
        <v>404</v>
      </c>
      <c r="AG26" s="1008"/>
      <c r="AH26" s="1008"/>
      <c r="AI26" s="1008"/>
      <c r="AJ26" s="1055"/>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409</v>
      </c>
      <c r="C28" s="1047"/>
      <c r="D28" s="1047"/>
      <c r="E28" s="1047"/>
      <c r="F28" s="1047"/>
      <c r="G28" s="1047"/>
      <c r="H28" s="1047"/>
      <c r="I28" s="1047"/>
      <c r="J28" s="1047"/>
      <c r="K28" s="1047"/>
      <c r="L28" s="1047"/>
      <c r="M28" s="1047"/>
      <c r="N28" s="1047"/>
      <c r="O28" s="1047"/>
      <c r="P28" s="1048"/>
      <c r="Q28" s="1049">
        <v>8344</v>
      </c>
      <c r="R28" s="1050"/>
      <c r="S28" s="1050"/>
      <c r="T28" s="1050"/>
      <c r="U28" s="1050"/>
      <c r="V28" s="1050">
        <v>8200</v>
      </c>
      <c r="W28" s="1050"/>
      <c r="X28" s="1050"/>
      <c r="Y28" s="1050"/>
      <c r="Z28" s="1050"/>
      <c r="AA28" s="1050">
        <v>144</v>
      </c>
      <c r="AB28" s="1050"/>
      <c r="AC28" s="1050"/>
      <c r="AD28" s="1050"/>
      <c r="AE28" s="1051"/>
      <c r="AF28" s="1052">
        <v>144</v>
      </c>
      <c r="AG28" s="1050"/>
      <c r="AH28" s="1050"/>
      <c r="AI28" s="1050"/>
      <c r="AJ28" s="1053"/>
      <c r="AK28" s="1042">
        <v>817</v>
      </c>
      <c r="AL28" s="1043"/>
      <c r="AM28" s="1043"/>
      <c r="AN28" s="1043"/>
      <c r="AO28" s="1043"/>
      <c r="AP28" s="980" t="s">
        <v>594</v>
      </c>
      <c r="AQ28" s="971"/>
      <c r="AR28" s="971"/>
      <c r="AS28" s="971"/>
      <c r="AT28" s="971"/>
      <c r="AU28" s="980" t="s">
        <v>594</v>
      </c>
      <c r="AV28" s="971"/>
      <c r="AW28" s="971"/>
      <c r="AX28" s="971"/>
      <c r="AY28" s="971"/>
      <c r="AZ28" s="980" t="s">
        <v>594</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4952</v>
      </c>
      <c r="R29" s="1039"/>
      <c r="S29" s="1039"/>
      <c r="T29" s="1039"/>
      <c r="U29" s="1039"/>
      <c r="V29" s="1039">
        <v>4761</v>
      </c>
      <c r="W29" s="1039"/>
      <c r="X29" s="1039"/>
      <c r="Y29" s="1039"/>
      <c r="Z29" s="1039"/>
      <c r="AA29" s="1039">
        <v>191</v>
      </c>
      <c r="AB29" s="1039"/>
      <c r="AC29" s="1039"/>
      <c r="AD29" s="1039"/>
      <c r="AE29" s="1040"/>
      <c r="AF29" s="1035">
        <v>191</v>
      </c>
      <c r="AG29" s="1036"/>
      <c r="AH29" s="1036"/>
      <c r="AI29" s="1036"/>
      <c r="AJ29" s="1037"/>
      <c r="AK29" s="980">
        <v>854</v>
      </c>
      <c r="AL29" s="971"/>
      <c r="AM29" s="971"/>
      <c r="AN29" s="971"/>
      <c r="AO29" s="971"/>
      <c r="AP29" s="980" t="s">
        <v>594</v>
      </c>
      <c r="AQ29" s="971"/>
      <c r="AR29" s="971"/>
      <c r="AS29" s="971"/>
      <c r="AT29" s="971"/>
      <c r="AU29" s="980" t="s">
        <v>594</v>
      </c>
      <c r="AV29" s="971"/>
      <c r="AW29" s="971"/>
      <c r="AX29" s="971"/>
      <c r="AY29" s="971"/>
      <c r="AZ29" s="980" t="s">
        <v>594</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475</v>
      </c>
      <c r="R30" s="1039"/>
      <c r="S30" s="1039"/>
      <c r="T30" s="1039"/>
      <c r="U30" s="1039"/>
      <c r="V30" s="1039">
        <v>474</v>
      </c>
      <c r="W30" s="1039"/>
      <c r="X30" s="1039"/>
      <c r="Y30" s="1039"/>
      <c r="Z30" s="1039"/>
      <c r="AA30" s="1039">
        <v>1</v>
      </c>
      <c r="AB30" s="1039"/>
      <c r="AC30" s="1039"/>
      <c r="AD30" s="1039"/>
      <c r="AE30" s="1040"/>
      <c r="AF30" s="1035">
        <v>1</v>
      </c>
      <c r="AG30" s="1036"/>
      <c r="AH30" s="1036"/>
      <c r="AI30" s="1036"/>
      <c r="AJ30" s="1037"/>
      <c r="AK30" s="980">
        <v>139</v>
      </c>
      <c r="AL30" s="971"/>
      <c r="AM30" s="971"/>
      <c r="AN30" s="971"/>
      <c r="AO30" s="971"/>
      <c r="AP30" s="980" t="s">
        <v>594</v>
      </c>
      <c r="AQ30" s="971"/>
      <c r="AR30" s="971"/>
      <c r="AS30" s="971"/>
      <c r="AT30" s="971"/>
      <c r="AU30" s="980" t="s">
        <v>594</v>
      </c>
      <c r="AV30" s="971"/>
      <c r="AW30" s="971"/>
      <c r="AX30" s="971"/>
      <c r="AY30" s="971"/>
      <c r="AZ30" s="980" t="s">
        <v>594</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1498</v>
      </c>
      <c r="R31" s="1039"/>
      <c r="S31" s="1039"/>
      <c r="T31" s="1039"/>
      <c r="U31" s="1039"/>
      <c r="V31" s="1039">
        <v>1312</v>
      </c>
      <c r="W31" s="1039"/>
      <c r="X31" s="1039"/>
      <c r="Y31" s="1039"/>
      <c r="Z31" s="1039"/>
      <c r="AA31" s="1039">
        <v>186</v>
      </c>
      <c r="AB31" s="1039"/>
      <c r="AC31" s="1039"/>
      <c r="AD31" s="1039"/>
      <c r="AE31" s="1040"/>
      <c r="AF31" s="1035">
        <v>1758</v>
      </c>
      <c r="AG31" s="1036"/>
      <c r="AH31" s="1036"/>
      <c r="AI31" s="1036"/>
      <c r="AJ31" s="1037"/>
      <c r="AK31" s="980" t="s">
        <v>594</v>
      </c>
      <c r="AL31" s="971"/>
      <c r="AM31" s="971"/>
      <c r="AN31" s="971"/>
      <c r="AO31" s="971"/>
      <c r="AP31" s="971">
        <v>109</v>
      </c>
      <c r="AQ31" s="971"/>
      <c r="AR31" s="971"/>
      <c r="AS31" s="971"/>
      <c r="AT31" s="971"/>
      <c r="AU31" s="980" t="s">
        <v>594</v>
      </c>
      <c r="AV31" s="971"/>
      <c r="AW31" s="971"/>
      <c r="AX31" s="971"/>
      <c r="AY31" s="971"/>
      <c r="AZ31" s="980" t="s">
        <v>594</v>
      </c>
      <c r="BA31" s="971"/>
      <c r="BB31" s="971"/>
      <c r="BC31" s="971"/>
      <c r="BD31" s="97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1095</v>
      </c>
      <c r="R32" s="1039"/>
      <c r="S32" s="1039"/>
      <c r="T32" s="1039"/>
      <c r="U32" s="1039"/>
      <c r="V32" s="1039">
        <v>1032</v>
      </c>
      <c r="W32" s="1039"/>
      <c r="X32" s="1039"/>
      <c r="Y32" s="1039"/>
      <c r="Z32" s="1039"/>
      <c r="AA32" s="1039">
        <v>63</v>
      </c>
      <c r="AB32" s="1039"/>
      <c r="AC32" s="1039"/>
      <c r="AD32" s="1039"/>
      <c r="AE32" s="1040"/>
      <c r="AF32" s="1035">
        <v>266</v>
      </c>
      <c r="AG32" s="1036"/>
      <c r="AH32" s="1036"/>
      <c r="AI32" s="1036"/>
      <c r="AJ32" s="1037"/>
      <c r="AK32" s="980">
        <v>240</v>
      </c>
      <c r="AL32" s="971"/>
      <c r="AM32" s="971"/>
      <c r="AN32" s="971"/>
      <c r="AO32" s="971"/>
      <c r="AP32" s="971">
        <v>4262</v>
      </c>
      <c r="AQ32" s="971"/>
      <c r="AR32" s="971"/>
      <c r="AS32" s="971"/>
      <c r="AT32" s="971"/>
      <c r="AU32" s="971">
        <v>806</v>
      </c>
      <c r="AV32" s="971"/>
      <c r="AW32" s="971"/>
      <c r="AX32" s="971"/>
      <c r="AY32" s="971"/>
      <c r="AZ32" s="980" t="s">
        <v>594</v>
      </c>
      <c r="BA32" s="971"/>
      <c r="BB32" s="971"/>
      <c r="BC32" s="971"/>
      <c r="BD32" s="97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411</v>
      </c>
      <c r="R33" s="1039"/>
      <c r="S33" s="1039"/>
      <c r="T33" s="1039"/>
      <c r="U33" s="1039"/>
      <c r="V33" s="1039">
        <v>31</v>
      </c>
      <c r="W33" s="1039"/>
      <c r="X33" s="1039"/>
      <c r="Y33" s="1039"/>
      <c r="Z33" s="1039"/>
      <c r="AA33" s="1039">
        <v>380</v>
      </c>
      <c r="AB33" s="1039"/>
      <c r="AC33" s="1039"/>
      <c r="AD33" s="1039"/>
      <c r="AE33" s="1040"/>
      <c r="AF33" s="1035">
        <v>350</v>
      </c>
      <c r="AG33" s="1036"/>
      <c r="AH33" s="1036"/>
      <c r="AI33" s="1036"/>
      <c r="AJ33" s="1037"/>
      <c r="AK33" s="980">
        <v>403</v>
      </c>
      <c r="AL33" s="971"/>
      <c r="AM33" s="971"/>
      <c r="AN33" s="971"/>
      <c r="AO33" s="971"/>
      <c r="AP33" s="980">
        <v>548</v>
      </c>
      <c r="AQ33" s="971"/>
      <c r="AR33" s="971"/>
      <c r="AS33" s="971"/>
      <c r="AT33" s="971"/>
      <c r="AU33" s="980" t="s">
        <v>594</v>
      </c>
      <c r="AV33" s="971"/>
      <c r="AW33" s="971"/>
      <c r="AX33" s="971"/>
      <c r="AY33" s="971"/>
      <c r="AZ33" s="980" t="s">
        <v>594</v>
      </c>
      <c r="BA33" s="971"/>
      <c r="BB33" s="971"/>
      <c r="BC33" s="971"/>
      <c r="BD33" s="97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38">
        <v>7</v>
      </c>
      <c r="R34" s="1039"/>
      <c r="S34" s="1039"/>
      <c r="T34" s="1039"/>
      <c r="U34" s="1039"/>
      <c r="V34" s="1039">
        <v>7</v>
      </c>
      <c r="W34" s="1039"/>
      <c r="X34" s="1039"/>
      <c r="Y34" s="1039"/>
      <c r="Z34" s="1039"/>
      <c r="AA34" s="1039">
        <v>0</v>
      </c>
      <c r="AB34" s="1039"/>
      <c r="AC34" s="1039"/>
      <c r="AD34" s="1039"/>
      <c r="AE34" s="1040"/>
      <c r="AF34" s="1035">
        <v>0</v>
      </c>
      <c r="AG34" s="1036"/>
      <c r="AH34" s="1036"/>
      <c r="AI34" s="1036"/>
      <c r="AJ34" s="1037"/>
      <c r="AK34" s="980" t="s">
        <v>594</v>
      </c>
      <c r="AL34" s="971"/>
      <c r="AM34" s="971"/>
      <c r="AN34" s="971"/>
      <c r="AO34" s="971"/>
      <c r="AP34" s="980" t="s">
        <v>594</v>
      </c>
      <c r="AQ34" s="971"/>
      <c r="AR34" s="971"/>
      <c r="AS34" s="971"/>
      <c r="AT34" s="971"/>
      <c r="AU34" s="980" t="s">
        <v>594</v>
      </c>
      <c r="AV34" s="971"/>
      <c r="AW34" s="971"/>
      <c r="AX34" s="971"/>
      <c r="AY34" s="971"/>
      <c r="AZ34" s="980" t="s">
        <v>594</v>
      </c>
      <c r="BA34" s="971"/>
      <c r="BB34" s="971"/>
      <c r="BC34" s="971"/>
      <c r="BD34" s="971"/>
      <c r="BE34" s="972" t="s">
        <v>419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420</v>
      </c>
      <c r="C35" s="1031"/>
      <c r="D35" s="1031"/>
      <c r="E35" s="1031"/>
      <c r="F35" s="1031"/>
      <c r="G35" s="1031"/>
      <c r="H35" s="1031"/>
      <c r="I35" s="1031"/>
      <c r="J35" s="1031"/>
      <c r="K35" s="1031"/>
      <c r="L35" s="1031"/>
      <c r="M35" s="1031"/>
      <c r="N35" s="1031"/>
      <c r="O35" s="1031"/>
      <c r="P35" s="1032"/>
      <c r="Q35" s="1038">
        <v>24</v>
      </c>
      <c r="R35" s="1039"/>
      <c r="S35" s="1039"/>
      <c r="T35" s="1039"/>
      <c r="U35" s="1039"/>
      <c r="V35" s="1039">
        <v>19</v>
      </c>
      <c r="W35" s="1039"/>
      <c r="X35" s="1039"/>
      <c r="Y35" s="1039"/>
      <c r="Z35" s="1039"/>
      <c r="AA35" s="1039">
        <v>4</v>
      </c>
      <c r="AB35" s="1039"/>
      <c r="AC35" s="1039"/>
      <c r="AD35" s="1039"/>
      <c r="AE35" s="1040"/>
      <c r="AF35" s="1035">
        <v>5</v>
      </c>
      <c r="AG35" s="1036"/>
      <c r="AH35" s="1036"/>
      <c r="AI35" s="1036"/>
      <c r="AJ35" s="1037"/>
      <c r="AK35" s="980" t="s">
        <v>594</v>
      </c>
      <c r="AL35" s="971"/>
      <c r="AM35" s="971"/>
      <c r="AN35" s="971"/>
      <c r="AO35" s="971"/>
      <c r="AP35" s="980" t="s">
        <v>594</v>
      </c>
      <c r="AQ35" s="971"/>
      <c r="AR35" s="971"/>
      <c r="AS35" s="971"/>
      <c r="AT35" s="971"/>
      <c r="AU35" s="980" t="s">
        <v>594</v>
      </c>
      <c r="AV35" s="971"/>
      <c r="AW35" s="971"/>
      <c r="AX35" s="971"/>
      <c r="AY35" s="971"/>
      <c r="AZ35" s="980" t="s">
        <v>594</v>
      </c>
      <c r="BA35" s="971"/>
      <c r="BB35" s="971"/>
      <c r="BC35" s="971"/>
      <c r="BD35" s="971"/>
      <c r="BE35" s="972" t="s">
        <v>421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2717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402</v>
      </c>
      <c r="W66" s="1002"/>
      <c r="X66" s="1002"/>
      <c r="Y66" s="1002"/>
      <c r="Z66" s="1003"/>
      <c r="AA66" s="1001" t="s">
        <v>428</v>
      </c>
      <c r="AB66" s="1002"/>
      <c r="AC66" s="1002"/>
      <c r="AD66" s="1002"/>
      <c r="AE66" s="1003"/>
      <c r="AF66" s="1007" t="s">
        <v>429</v>
      </c>
      <c r="AG66" s="1008"/>
      <c r="AH66" s="1008"/>
      <c r="AI66" s="1008"/>
      <c r="AJ66" s="1009"/>
      <c r="AK66" s="1001" t="s">
        <v>405</v>
      </c>
      <c r="AL66" s="996"/>
      <c r="AM66" s="996"/>
      <c r="AN66" s="996"/>
      <c r="AO66" s="997"/>
      <c r="AP66" s="1001" t="s">
        <v>430</v>
      </c>
      <c r="AQ66" s="1002"/>
      <c r="AR66" s="1002"/>
      <c r="AS66" s="1002"/>
      <c r="AT66" s="1003"/>
      <c r="AU66" s="1001" t="s">
        <v>431</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595</v>
      </c>
      <c r="C68" s="986"/>
      <c r="D68" s="986"/>
      <c r="E68" s="986"/>
      <c r="F68" s="986"/>
      <c r="G68" s="986"/>
      <c r="H68" s="986"/>
      <c r="I68" s="986"/>
      <c r="J68" s="986"/>
      <c r="K68" s="986"/>
      <c r="L68" s="986"/>
      <c r="M68" s="986"/>
      <c r="N68" s="986"/>
      <c r="O68" s="986"/>
      <c r="P68" s="987"/>
      <c r="Q68" s="988">
        <v>95</v>
      </c>
      <c r="R68" s="982"/>
      <c r="S68" s="982"/>
      <c r="T68" s="982"/>
      <c r="U68" s="982"/>
      <c r="V68" s="982">
        <v>91</v>
      </c>
      <c r="W68" s="982"/>
      <c r="X68" s="982"/>
      <c r="Y68" s="982"/>
      <c r="Z68" s="982"/>
      <c r="AA68" s="982">
        <v>4</v>
      </c>
      <c r="AB68" s="982"/>
      <c r="AC68" s="982"/>
      <c r="AD68" s="982"/>
      <c r="AE68" s="982"/>
      <c r="AF68" s="982">
        <v>4</v>
      </c>
      <c r="AG68" s="982"/>
      <c r="AH68" s="982"/>
      <c r="AI68" s="982"/>
      <c r="AJ68" s="982"/>
      <c r="AK68" s="982">
        <v>2</v>
      </c>
      <c r="AL68" s="982"/>
      <c r="AM68" s="982"/>
      <c r="AN68" s="982"/>
      <c r="AO68" s="982"/>
      <c r="AP68" s="982" t="s">
        <v>529</v>
      </c>
      <c r="AQ68" s="982"/>
      <c r="AR68" s="982"/>
      <c r="AS68" s="982"/>
      <c r="AT68" s="982"/>
      <c r="AU68" s="982" t="s">
        <v>529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198</v>
      </c>
      <c r="R69" s="971"/>
      <c r="S69" s="971"/>
      <c r="T69" s="971"/>
      <c r="U69" s="971"/>
      <c r="V69" s="971">
        <v>162</v>
      </c>
      <c r="W69" s="971"/>
      <c r="X69" s="971"/>
      <c r="Y69" s="971"/>
      <c r="Z69" s="971"/>
      <c r="AA69" s="971">
        <v>36</v>
      </c>
      <c r="AB69" s="971"/>
      <c r="AC69" s="971"/>
      <c r="AD69" s="971"/>
      <c r="AE69" s="971"/>
      <c r="AF69" s="971">
        <v>36</v>
      </c>
      <c r="AG69" s="971"/>
      <c r="AH69" s="971"/>
      <c r="AI69" s="971"/>
      <c r="AJ69" s="971"/>
      <c r="AK69" s="971" t="s">
        <v>594</v>
      </c>
      <c r="AL69" s="971"/>
      <c r="AM69" s="971"/>
      <c r="AN69" s="971"/>
      <c r="AO69" s="971"/>
      <c r="AP69" s="971" t="s">
        <v>594</v>
      </c>
      <c r="AQ69" s="971"/>
      <c r="AR69" s="971"/>
      <c r="AS69" s="971"/>
      <c r="AT69" s="971"/>
      <c r="AU69" s="971" t="s">
        <v>594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8">
        <v>341</v>
      </c>
      <c r="R70" s="979"/>
      <c r="S70" s="979"/>
      <c r="T70" s="979"/>
      <c r="U70" s="980"/>
      <c r="V70" s="981">
        <v>318</v>
      </c>
      <c r="W70" s="979"/>
      <c r="X70" s="979"/>
      <c r="Y70" s="979"/>
      <c r="Z70" s="980"/>
      <c r="AA70" s="981">
        <v>23</v>
      </c>
      <c r="AB70" s="979"/>
      <c r="AC70" s="979"/>
      <c r="AD70" s="979"/>
      <c r="AE70" s="980"/>
      <c r="AF70" s="981">
        <v>18</v>
      </c>
      <c r="AG70" s="979"/>
      <c r="AH70" s="979"/>
      <c r="AI70" s="979"/>
      <c r="AJ70" s="980"/>
      <c r="AK70" s="981" t="s">
        <v>594</v>
      </c>
      <c r="AL70" s="979"/>
      <c r="AM70" s="979"/>
      <c r="AN70" s="979"/>
      <c r="AO70" s="980"/>
      <c r="AP70" s="981" t="s">
        <v>594</v>
      </c>
      <c r="AQ70" s="979"/>
      <c r="AR70" s="979"/>
      <c r="AS70" s="979"/>
      <c r="AT70" s="980"/>
      <c r="AU70" s="981" t="s">
        <v>594</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8">
        <v>1547</v>
      </c>
      <c r="R71" s="979"/>
      <c r="S71" s="979"/>
      <c r="T71" s="979"/>
      <c r="U71" s="980"/>
      <c r="V71" s="981">
        <v>1346</v>
      </c>
      <c r="W71" s="979"/>
      <c r="X71" s="979"/>
      <c r="Y71" s="979"/>
      <c r="Z71" s="980"/>
      <c r="AA71" s="981">
        <v>201</v>
      </c>
      <c r="AB71" s="979"/>
      <c r="AC71" s="979"/>
      <c r="AD71" s="979"/>
      <c r="AE71" s="980"/>
      <c r="AF71" s="981">
        <v>71</v>
      </c>
      <c r="AG71" s="979"/>
      <c r="AH71" s="979"/>
      <c r="AI71" s="979"/>
      <c r="AJ71" s="980"/>
      <c r="AK71" s="981">
        <v>21</v>
      </c>
      <c r="AL71" s="979"/>
      <c r="AM71" s="979"/>
      <c r="AN71" s="979"/>
      <c r="AO71" s="980"/>
      <c r="AP71" s="981" t="s">
        <v>594</v>
      </c>
      <c r="AQ71" s="979"/>
      <c r="AR71" s="979"/>
      <c r="AS71" s="979"/>
      <c r="AT71" s="980"/>
      <c r="AU71" s="981" t="s">
        <v>594</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8">
        <v>18</v>
      </c>
      <c r="R72" s="979"/>
      <c r="S72" s="979"/>
      <c r="T72" s="979"/>
      <c r="U72" s="980"/>
      <c r="V72" s="981">
        <v>18</v>
      </c>
      <c r="W72" s="979"/>
      <c r="X72" s="979"/>
      <c r="Y72" s="979"/>
      <c r="Z72" s="980"/>
      <c r="AA72" s="981">
        <v>0</v>
      </c>
      <c r="AB72" s="979"/>
      <c r="AC72" s="979"/>
      <c r="AD72" s="979"/>
      <c r="AE72" s="980"/>
      <c r="AF72" s="981">
        <v>0</v>
      </c>
      <c r="AG72" s="979"/>
      <c r="AH72" s="979"/>
      <c r="AI72" s="979"/>
      <c r="AJ72" s="980"/>
      <c r="AK72" s="981">
        <v>18</v>
      </c>
      <c r="AL72" s="979"/>
      <c r="AM72" s="979"/>
      <c r="AN72" s="979"/>
      <c r="AO72" s="980"/>
      <c r="AP72" s="981" t="s">
        <v>594</v>
      </c>
      <c r="AQ72" s="979"/>
      <c r="AR72" s="979"/>
      <c r="AS72" s="979"/>
      <c r="AT72" s="980"/>
      <c r="AU72" s="981" t="s">
        <v>594</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600</v>
      </c>
      <c r="C73" s="975"/>
      <c r="D73" s="975"/>
      <c r="E73" s="975"/>
      <c r="F73" s="975"/>
      <c r="G73" s="975"/>
      <c r="H73" s="975"/>
      <c r="I73" s="975"/>
      <c r="J73" s="975"/>
      <c r="K73" s="975"/>
      <c r="L73" s="975"/>
      <c r="M73" s="975"/>
      <c r="N73" s="975"/>
      <c r="O73" s="975"/>
      <c r="P73" s="976"/>
      <c r="Q73" s="978">
        <v>1303</v>
      </c>
      <c r="R73" s="979"/>
      <c r="S73" s="979"/>
      <c r="T73" s="979"/>
      <c r="U73" s="980"/>
      <c r="V73" s="981">
        <v>1274</v>
      </c>
      <c r="W73" s="979"/>
      <c r="X73" s="979"/>
      <c r="Y73" s="979"/>
      <c r="Z73" s="980"/>
      <c r="AA73" s="981">
        <v>29</v>
      </c>
      <c r="AB73" s="979"/>
      <c r="AC73" s="979"/>
      <c r="AD73" s="979"/>
      <c r="AE73" s="980"/>
      <c r="AF73" s="981">
        <v>29</v>
      </c>
      <c r="AG73" s="979"/>
      <c r="AH73" s="979"/>
      <c r="AI73" s="979"/>
      <c r="AJ73" s="980"/>
      <c r="AK73" s="981">
        <v>83</v>
      </c>
      <c r="AL73" s="979"/>
      <c r="AM73" s="979"/>
      <c r="AN73" s="979"/>
      <c r="AO73" s="980"/>
      <c r="AP73" s="981" t="s">
        <v>529</v>
      </c>
      <c r="AQ73" s="979"/>
      <c r="AR73" s="979"/>
      <c r="AS73" s="979"/>
      <c r="AT73" s="980"/>
      <c r="AU73" s="981" t="s">
        <v>529</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601</v>
      </c>
      <c r="C74" s="975"/>
      <c r="D74" s="975"/>
      <c r="E74" s="975"/>
      <c r="F74" s="975"/>
      <c r="G74" s="975"/>
      <c r="H74" s="975"/>
      <c r="I74" s="975"/>
      <c r="J74" s="975"/>
      <c r="K74" s="975"/>
      <c r="L74" s="975"/>
      <c r="M74" s="975"/>
      <c r="N74" s="975"/>
      <c r="O74" s="975"/>
      <c r="P74" s="976"/>
      <c r="Q74" s="978">
        <v>307</v>
      </c>
      <c r="R74" s="979"/>
      <c r="S74" s="979"/>
      <c r="T74" s="979"/>
      <c r="U74" s="980"/>
      <c r="V74" s="981">
        <v>286</v>
      </c>
      <c r="W74" s="979"/>
      <c r="X74" s="979"/>
      <c r="Y74" s="979"/>
      <c r="Z74" s="980"/>
      <c r="AA74" s="981">
        <v>21</v>
      </c>
      <c r="AB74" s="979"/>
      <c r="AC74" s="979"/>
      <c r="AD74" s="979"/>
      <c r="AE74" s="980"/>
      <c r="AF74" s="981">
        <v>21</v>
      </c>
      <c r="AG74" s="979"/>
      <c r="AH74" s="979"/>
      <c r="AI74" s="979"/>
      <c r="AJ74" s="980"/>
      <c r="AK74" s="981" t="s">
        <v>594</v>
      </c>
      <c r="AL74" s="979"/>
      <c r="AM74" s="979"/>
      <c r="AN74" s="979"/>
      <c r="AO74" s="980"/>
      <c r="AP74" s="981" t="s">
        <v>594</v>
      </c>
      <c r="AQ74" s="979"/>
      <c r="AR74" s="979"/>
      <c r="AS74" s="979"/>
      <c r="AT74" s="980"/>
      <c r="AU74" s="981" t="s">
        <v>594</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602</v>
      </c>
      <c r="C75" s="975"/>
      <c r="D75" s="975"/>
      <c r="E75" s="975"/>
      <c r="F75" s="975"/>
      <c r="G75" s="975"/>
      <c r="H75" s="975"/>
      <c r="I75" s="975"/>
      <c r="J75" s="975"/>
      <c r="K75" s="975"/>
      <c r="L75" s="975"/>
      <c r="M75" s="975"/>
      <c r="N75" s="975"/>
      <c r="O75" s="975"/>
      <c r="P75" s="976"/>
      <c r="Q75" s="978">
        <v>147908</v>
      </c>
      <c r="R75" s="979"/>
      <c r="S75" s="979"/>
      <c r="T75" s="979"/>
      <c r="U75" s="980"/>
      <c r="V75" s="981">
        <v>147390</v>
      </c>
      <c r="W75" s="979"/>
      <c r="X75" s="979"/>
      <c r="Y75" s="979"/>
      <c r="Z75" s="980"/>
      <c r="AA75" s="981">
        <v>518</v>
      </c>
      <c r="AB75" s="979"/>
      <c r="AC75" s="979"/>
      <c r="AD75" s="979"/>
      <c r="AE75" s="980"/>
      <c r="AF75" s="981">
        <v>518</v>
      </c>
      <c r="AG75" s="979"/>
      <c r="AH75" s="979"/>
      <c r="AI75" s="979"/>
      <c r="AJ75" s="980"/>
      <c r="AK75" s="981">
        <v>1057</v>
      </c>
      <c r="AL75" s="979"/>
      <c r="AM75" s="979"/>
      <c r="AN75" s="979"/>
      <c r="AO75" s="980"/>
      <c r="AP75" s="981" t="s">
        <v>594</v>
      </c>
      <c r="AQ75" s="979"/>
      <c r="AR75" s="979"/>
      <c r="AS75" s="979"/>
      <c r="AT75" s="980"/>
      <c r="AU75" s="981" t="s">
        <v>594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603</v>
      </c>
      <c r="C76" s="975"/>
      <c r="D76" s="975"/>
      <c r="E76" s="975"/>
      <c r="F76" s="975"/>
      <c r="G76" s="975"/>
      <c r="H76" s="975"/>
      <c r="I76" s="975"/>
      <c r="J76" s="975"/>
      <c r="K76" s="975"/>
      <c r="L76" s="975"/>
      <c r="M76" s="975"/>
      <c r="N76" s="975"/>
      <c r="O76" s="975"/>
      <c r="P76" s="976"/>
      <c r="Q76" s="978">
        <v>7928</v>
      </c>
      <c r="R76" s="979"/>
      <c r="S76" s="979"/>
      <c r="T76" s="979"/>
      <c r="U76" s="980"/>
      <c r="V76" s="981">
        <v>7515</v>
      </c>
      <c r="W76" s="979"/>
      <c r="X76" s="979"/>
      <c r="Y76" s="979"/>
      <c r="Z76" s="980"/>
      <c r="AA76" s="981">
        <v>413</v>
      </c>
      <c r="AB76" s="979"/>
      <c r="AC76" s="979"/>
      <c r="AD76" s="979"/>
      <c r="AE76" s="980"/>
      <c r="AF76" s="981">
        <v>413</v>
      </c>
      <c r="AG76" s="979"/>
      <c r="AH76" s="979"/>
      <c r="AI76" s="979"/>
      <c r="AJ76" s="980"/>
      <c r="AK76" s="981" t="s">
        <v>594</v>
      </c>
      <c r="AL76" s="979"/>
      <c r="AM76" s="979"/>
      <c r="AN76" s="979"/>
      <c r="AO76" s="980"/>
      <c r="AP76" s="981" t="s">
        <v>594</v>
      </c>
      <c r="AQ76" s="979"/>
      <c r="AR76" s="979"/>
      <c r="AS76" s="979"/>
      <c r="AT76" s="980"/>
      <c r="AU76" s="981" t="s">
        <v>594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604</v>
      </c>
      <c r="C77" s="975"/>
      <c r="D77" s="975"/>
      <c r="E77" s="975"/>
      <c r="F77" s="975"/>
      <c r="G77" s="975"/>
      <c r="H77" s="975"/>
      <c r="I77" s="975"/>
      <c r="J77" s="975"/>
      <c r="K77" s="975"/>
      <c r="L77" s="975"/>
      <c r="M77" s="975"/>
      <c r="N77" s="975"/>
      <c r="O77" s="975"/>
      <c r="P77" s="976"/>
      <c r="Q77" s="978">
        <v>184</v>
      </c>
      <c r="R77" s="979"/>
      <c r="S77" s="979"/>
      <c r="T77" s="979"/>
      <c r="U77" s="980"/>
      <c r="V77" s="981">
        <v>166</v>
      </c>
      <c r="W77" s="979"/>
      <c r="X77" s="979"/>
      <c r="Y77" s="979"/>
      <c r="Z77" s="980"/>
      <c r="AA77" s="981">
        <v>18</v>
      </c>
      <c r="AB77" s="979"/>
      <c r="AC77" s="979"/>
      <c r="AD77" s="979"/>
      <c r="AE77" s="980"/>
      <c r="AF77" s="981">
        <v>18</v>
      </c>
      <c r="AG77" s="979"/>
      <c r="AH77" s="979"/>
      <c r="AI77" s="979"/>
      <c r="AJ77" s="980"/>
      <c r="AK77" s="981">
        <v>3</v>
      </c>
      <c r="AL77" s="979"/>
      <c r="AM77" s="979"/>
      <c r="AN77" s="979"/>
      <c r="AO77" s="980"/>
      <c r="AP77" s="981" t="s">
        <v>594</v>
      </c>
      <c r="AQ77" s="979"/>
      <c r="AR77" s="979"/>
      <c r="AS77" s="979"/>
      <c r="AT77" s="980"/>
      <c r="AU77" s="981" t="s">
        <v>594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312</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312</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312</v>
      </c>
      <c r="DR109" s="896"/>
      <c r="DS109" s="896"/>
      <c r="DT109" s="896"/>
      <c r="DU109" s="897"/>
      <c r="DV109" s="898" t="s">
        <v>443</v>
      </c>
      <c r="DW109" s="896"/>
      <c r="DX109" s="896"/>
      <c r="DY109" s="896"/>
      <c r="DZ109" s="929"/>
    </row>
    <row r="110" spans="1:131" s="230" customFormat="1" ht="26.25" customHeight="1" x14ac:dyDescent="0.15">
      <c r="A110" s="809" t="s">
        <v>445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1858873</v>
      </c>
      <c r="AB110" s="889"/>
      <c r="AC110" s="889"/>
      <c r="AD110" s="889"/>
      <c r="AE110" s="890"/>
      <c r="AF110" s="891">
        <v>1892807</v>
      </c>
      <c r="AG110" s="889"/>
      <c r="AH110" s="889"/>
      <c r="AI110" s="889"/>
      <c r="AJ110" s="890"/>
      <c r="AK110" s="891">
        <v>1919079</v>
      </c>
      <c r="AL110" s="889"/>
      <c r="AM110" s="889"/>
      <c r="AN110" s="889"/>
      <c r="AO110" s="890"/>
      <c r="AP110" s="892">
        <v>15.8</v>
      </c>
      <c r="AQ110" s="893"/>
      <c r="AR110" s="893"/>
      <c r="AS110" s="893"/>
      <c r="AT110" s="894"/>
      <c r="AU110" s="930" t="s">
        <v>77</v>
      </c>
      <c r="AV110" s="931"/>
      <c r="AW110" s="931"/>
      <c r="AX110" s="931"/>
      <c r="AY110" s="931"/>
      <c r="AZ110" s="860" t="s">
        <v>446</v>
      </c>
      <c r="BA110" s="810"/>
      <c r="BB110" s="810"/>
      <c r="BC110" s="810"/>
      <c r="BD110" s="810"/>
      <c r="BE110" s="810"/>
      <c r="BF110" s="810"/>
      <c r="BG110" s="810"/>
      <c r="BH110" s="810"/>
      <c r="BI110" s="810"/>
      <c r="BJ110" s="810"/>
      <c r="BK110" s="810"/>
      <c r="BL110" s="810"/>
      <c r="BM110" s="810"/>
      <c r="BN110" s="810"/>
      <c r="BO110" s="810"/>
      <c r="BP110" s="811"/>
      <c r="BQ110" s="861">
        <v>18862916</v>
      </c>
      <c r="BR110" s="842"/>
      <c r="BS110" s="842"/>
      <c r="BT110" s="842"/>
      <c r="BU110" s="842"/>
      <c r="BV110" s="842">
        <v>19076404</v>
      </c>
      <c r="BW110" s="842"/>
      <c r="BX110" s="842"/>
      <c r="BY110" s="842"/>
      <c r="BZ110" s="842"/>
      <c r="CA110" s="842">
        <v>18307426</v>
      </c>
      <c r="CB110" s="842"/>
      <c r="CC110" s="842"/>
      <c r="CD110" s="842"/>
      <c r="CE110" s="842"/>
      <c r="CF110" s="866">
        <v>151.19999999999999</v>
      </c>
      <c r="CG110" s="867"/>
      <c r="CH110" s="867"/>
      <c r="CI110" s="867"/>
      <c r="CJ110" s="867"/>
      <c r="CK110" s="926" t="s">
        <v>447</v>
      </c>
      <c r="CL110" s="819"/>
      <c r="CM110" s="860" t="s">
        <v>448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449</v>
      </c>
      <c r="DH110" s="842"/>
      <c r="DI110" s="842"/>
      <c r="DJ110" s="842"/>
      <c r="DK110" s="842"/>
      <c r="DL110" s="842" t="s">
        <v>449</v>
      </c>
      <c r="DM110" s="842"/>
      <c r="DN110" s="842"/>
      <c r="DO110" s="842"/>
      <c r="DP110" s="842"/>
      <c r="DQ110" s="842" t="s">
        <v>449</v>
      </c>
      <c r="DR110" s="842"/>
      <c r="DS110" s="842"/>
      <c r="DT110" s="842"/>
      <c r="DU110" s="842"/>
      <c r="DV110" s="843" t="s">
        <v>398</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451</v>
      </c>
      <c r="AB111" s="919"/>
      <c r="AC111" s="919"/>
      <c r="AD111" s="919"/>
      <c r="AE111" s="920"/>
      <c r="AF111" s="921" t="s">
        <v>449</v>
      </c>
      <c r="AG111" s="919"/>
      <c r="AH111" s="919"/>
      <c r="AI111" s="919"/>
      <c r="AJ111" s="920"/>
      <c r="AK111" s="921" t="s">
        <v>449</v>
      </c>
      <c r="AL111" s="919"/>
      <c r="AM111" s="919"/>
      <c r="AN111" s="919"/>
      <c r="AO111" s="920"/>
      <c r="AP111" s="922" t="s">
        <v>449</v>
      </c>
      <c r="AQ111" s="923"/>
      <c r="AR111" s="923"/>
      <c r="AS111" s="923"/>
      <c r="AT111" s="924"/>
      <c r="AU111" s="932"/>
      <c r="AV111" s="933"/>
      <c r="AW111" s="933"/>
      <c r="AX111" s="933"/>
      <c r="AY111" s="933"/>
      <c r="AZ111" s="817" t="s">
        <v>452</v>
      </c>
      <c r="BA111" s="752"/>
      <c r="BB111" s="752"/>
      <c r="BC111" s="752"/>
      <c r="BD111" s="752"/>
      <c r="BE111" s="752"/>
      <c r="BF111" s="752"/>
      <c r="BG111" s="752"/>
      <c r="BH111" s="752"/>
      <c r="BI111" s="752"/>
      <c r="BJ111" s="752"/>
      <c r="BK111" s="752"/>
      <c r="BL111" s="752"/>
      <c r="BM111" s="752"/>
      <c r="BN111" s="752"/>
      <c r="BO111" s="752"/>
      <c r="BP111" s="753"/>
      <c r="BQ111" s="789">
        <v>54813</v>
      </c>
      <c r="BR111" s="790"/>
      <c r="BS111" s="790"/>
      <c r="BT111" s="790"/>
      <c r="BU111" s="790"/>
      <c r="BV111" s="790">
        <v>27407</v>
      </c>
      <c r="BW111" s="790"/>
      <c r="BX111" s="790"/>
      <c r="BY111" s="790"/>
      <c r="BZ111" s="790"/>
      <c r="CA111" s="790" t="s">
        <v>449</v>
      </c>
      <c r="CB111" s="790"/>
      <c r="CC111" s="790"/>
      <c r="CD111" s="790"/>
      <c r="CE111" s="790"/>
      <c r="CF111" s="875" t="s">
        <v>449</v>
      </c>
      <c r="CG111" s="876"/>
      <c r="CH111" s="876"/>
      <c r="CI111" s="876"/>
      <c r="CJ111" s="876"/>
      <c r="CK111" s="927"/>
      <c r="CL111" s="821"/>
      <c r="CM111" s="817"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451</v>
      </c>
      <c r="DH111" s="790"/>
      <c r="DI111" s="790"/>
      <c r="DJ111" s="790"/>
      <c r="DK111" s="790"/>
      <c r="DL111" s="790" t="s">
        <v>451</v>
      </c>
      <c r="DM111" s="790"/>
      <c r="DN111" s="790"/>
      <c r="DO111" s="790"/>
      <c r="DP111" s="790"/>
      <c r="DQ111" s="790" t="s">
        <v>449</v>
      </c>
      <c r="DR111" s="790"/>
      <c r="DS111" s="790"/>
      <c r="DT111" s="790"/>
      <c r="DU111" s="790"/>
      <c r="DV111" s="796" t="s">
        <v>451</v>
      </c>
      <c r="DW111" s="796"/>
      <c r="DX111" s="796"/>
      <c r="DY111" s="796"/>
      <c r="DZ111" s="797"/>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398</v>
      </c>
      <c r="AB112" s="780"/>
      <c r="AC112" s="780"/>
      <c r="AD112" s="780"/>
      <c r="AE112" s="781"/>
      <c r="AF112" s="782" t="s">
        <v>398</v>
      </c>
      <c r="AG112" s="780"/>
      <c r="AH112" s="780"/>
      <c r="AI112" s="780"/>
      <c r="AJ112" s="781"/>
      <c r="AK112" s="782" t="s">
        <v>398</v>
      </c>
      <c r="AL112" s="780"/>
      <c r="AM112" s="780"/>
      <c r="AN112" s="780"/>
      <c r="AO112" s="781"/>
      <c r="AP112" s="824" t="s">
        <v>449</v>
      </c>
      <c r="AQ112" s="825"/>
      <c r="AR112" s="825"/>
      <c r="AS112" s="825"/>
      <c r="AT112" s="826"/>
      <c r="AU112" s="932"/>
      <c r="AV112" s="933"/>
      <c r="AW112" s="933"/>
      <c r="AX112" s="933"/>
      <c r="AY112" s="933"/>
      <c r="AZ112" s="817" t="s">
        <v>456</v>
      </c>
      <c r="BA112" s="752"/>
      <c r="BB112" s="752"/>
      <c r="BC112" s="752"/>
      <c r="BD112" s="752"/>
      <c r="BE112" s="752"/>
      <c r="BF112" s="752"/>
      <c r="BG112" s="752"/>
      <c r="BH112" s="752"/>
      <c r="BI112" s="752"/>
      <c r="BJ112" s="752"/>
      <c r="BK112" s="752"/>
      <c r="BL112" s="752"/>
      <c r="BM112" s="752"/>
      <c r="BN112" s="752"/>
      <c r="BO112" s="752"/>
      <c r="BP112" s="753"/>
      <c r="BQ112" s="789">
        <v>2346505</v>
      </c>
      <c r="BR112" s="790"/>
      <c r="BS112" s="790"/>
      <c r="BT112" s="790"/>
      <c r="BU112" s="790"/>
      <c r="BV112" s="790">
        <v>2758086</v>
      </c>
      <c r="BW112" s="790"/>
      <c r="BX112" s="790"/>
      <c r="BY112" s="790"/>
      <c r="BZ112" s="790"/>
      <c r="CA112" s="790">
        <v>2888374</v>
      </c>
      <c r="CB112" s="790"/>
      <c r="CC112" s="790"/>
      <c r="CD112" s="790"/>
      <c r="CE112" s="790"/>
      <c r="CF112" s="875">
        <v>23.9</v>
      </c>
      <c r="CG112" s="876"/>
      <c r="CH112" s="876"/>
      <c r="CI112" s="876"/>
      <c r="CJ112" s="876"/>
      <c r="CK112" s="927"/>
      <c r="CL112" s="821"/>
      <c r="CM112" s="817"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v>54813</v>
      </c>
      <c r="DH112" s="790"/>
      <c r="DI112" s="790"/>
      <c r="DJ112" s="790"/>
      <c r="DK112" s="790"/>
      <c r="DL112" s="790">
        <v>27407</v>
      </c>
      <c r="DM112" s="790"/>
      <c r="DN112" s="790"/>
      <c r="DO112" s="790"/>
      <c r="DP112" s="790"/>
      <c r="DQ112" s="790" t="s">
        <v>449</v>
      </c>
      <c r="DR112" s="790"/>
      <c r="DS112" s="790"/>
      <c r="DT112" s="790"/>
      <c r="DU112" s="790"/>
      <c r="DV112" s="796" t="s">
        <v>449</v>
      </c>
      <c r="DW112" s="796"/>
      <c r="DX112" s="796"/>
      <c r="DY112" s="796"/>
      <c r="DZ112" s="797"/>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282514</v>
      </c>
      <c r="AB113" s="919"/>
      <c r="AC113" s="919"/>
      <c r="AD113" s="919"/>
      <c r="AE113" s="920"/>
      <c r="AF113" s="921">
        <v>285171</v>
      </c>
      <c r="AG113" s="919"/>
      <c r="AH113" s="919"/>
      <c r="AI113" s="919"/>
      <c r="AJ113" s="920"/>
      <c r="AK113" s="921">
        <v>310126</v>
      </c>
      <c r="AL113" s="919"/>
      <c r="AM113" s="919"/>
      <c r="AN113" s="919"/>
      <c r="AO113" s="920"/>
      <c r="AP113" s="922">
        <v>2.6</v>
      </c>
      <c r="AQ113" s="923"/>
      <c r="AR113" s="923"/>
      <c r="AS113" s="923"/>
      <c r="AT113" s="924"/>
      <c r="AU113" s="932"/>
      <c r="AV113" s="933"/>
      <c r="AW113" s="933"/>
      <c r="AX113" s="933"/>
      <c r="AY113" s="933"/>
      <c r="AZ113" s="817" t="s">
        <v>459</v>
      </c>
      <c r="BA113" s="752"/>
      <c r="BB113" s="752"/>
      <c r="BC113" s="752"/>
      <c r="BD113" s="752"/>
      <c r="BE113" s="752"/>
      <c r="BF113" s="752"/>
      <c r="BG113" s="752"/>
      <c r="BH113" s="752"/>
      <c r="BI113" s="752"/>
      <c r="BJ113" s="752"/>
      <c r="BK113" s="752"/>
      <c r="BL113" s="752"/>
      <c r="BM113" s="752"/>
      <c r="BN113" s="752"/>
      <c r="BO113" s="752"/>
      <c r="BP113" s="753"/>
      <c r="BQ113" s="789">
        <v>961776</v>
      </c>
      <c r="BR113" s="790"/>
      <c r="BS113" s="790"/>
      <c r="BT113" s="790"/>
      <c r="BU113" s="790"/>
      <c r="BV113" s="790">
        <v>831616</v>
      </c>
      <c r="BW113" s="790"/>
      <c r="BX113" s="790"/>
      <c r="BY113" s="790"/>
      <c r="BZ113" s="790"/>
      <c r="CA113" s="790">
        <v>711266</v>
      </c>
      <c r="CB113" s="790"/>
      <c r="CC113" s="790"/>
      <c r="CD113" s="790"/>
      <c r="CE113" s="790"/>
      <c r="CF113" s="875">
        <v>5.9</v>
      </c>
      <c r="CG113" s="876"/>
      <c r="CH113" s="876"/>
      <c r="CI113" s="876"/>
      <c r="CJ113" s="876"/>
      <c r="CK113" s="927"/>
      <c r="CL113" s="821"/>
      <c r="CM113" s="817"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398</v>
      </c>
      <c r="DH113" s="780"/>
      <c r="DI113" s="780"/>
      <c r="DJ113" s="780"/>
      <c r="DK113" s="781"/>
      <c r="DL113" s="782" t="s">
        <v>451</v>
      </c>
      <c r="DM113" s="780"/>
      <c r="DN113" s="780"/>
      <c r="DO113" s="780"/>
      <c r="DP113" s="781"/>
      <c r="DQ113" s="782" t="s">
        <v>451</v>
      </c>
      <c r="DR113" s="780"/>
      <c r="DS113" s="780"/>
      <c r="DT113" s="780"/>
      <c r="DU113" s="781"/>
      <c r="DV113" s="824" t="s">
        <v>449</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96776</v>
      </c>
      <c r="AB114" s="780"/>
      <c r="AC114" s="780"/>
      <c r="AD114" s="780"/>
      <c r="AE114" s="781"/>
      <c r="AF114" s="782">
        <v>117850</v>
      </c>
      <c r="AG114" s="780"/>
      <c r="AH114" s="780"/>
      <c r="AI114" s="780"/>
      <c r="AJ114" s="781"/>
      <c r="AK114" s="782">
        <v>115620</v>
      </c>
      <c r="AL114" s="780"/>
      <c r="AM114" s="780"/>
      <c r="AN114" s="780"/>
      <c r="AO114" s="781"/>
      <c r="AP114" s="824">
        <v>1</v>
      </c>
      <c r="AQ114" s="825"/>
      <c r="AR114" s="825"/>
      <c r="AS114" s="825"/>
      <c r="AT114" s="826"/>
      <c r="AU114" s="932"/>
      <c r="AV114" s="933"/>
      <c r="AW114" s="933"/>
      <c r="AX114" s="933"/>
      <c r="AY114" s="933"/>
      <c r="AZ114" s="817" t="s">
        <v>462</v>
      </c>
      <c r="BA114" s="752"/>
      <c r="BB114" s="752"/>
      <c r="BC114" s="752"/>
      <c r="BD114" s="752"/>
      <c r="BE114" s="752"/>
      <c r="BF114" s="752"/>
      <c r="BG114" s="752"/>
      <c r="BH114" s="752"/>
      <c r="BI114" s="752"/>
      <c r="BJ114" s="752"/>
      <c r="BK114" s="752"/>
      <c r="BL114" s="752"/>
      <c r="BM114" s="752"/>
      <c r="BN114" s="752"/>
      <c r="BO114" s="752"/>
      <c r="BP114" s="753"/>
      <c r="BQ114" s="789">
        <v>524577</v>
      </c>
      <c r="BR114" s="790"/>
      <c r="BS114" s="790"/>
      <c r="BT114" s="790"/>
      <c r="BU114" s="790"/>
      <c r="BV114" s="790">
        <v>337738</v>
      </c>
      <c r="BW114" s="790"/>
      <c r="BX114" s="790"/>
      <c r="BY114" s="790"/>
      <c r="BZ114" s="790"/>
      <c r="CA114" s="790">
        <v>240813</v>
      </c>
      <c r="CB114" s="790"/>
      <c r="CC114" s="790"/>
      <c r="CD114" s="790"/>
      <c r="CE114" s="790"/>
      <c r="CF114" s="875">
        <v>2</v>
      </c>
      <c r="CG114" s="876"/>
      <c r="CH114" s="876"/>
      <c r="CI114" s="876"/>
      <c r="CJ114" s="876"/>
      <c r="CK114" s="927"/>
      <c r="CL114" s="821"/>
      <c r="CM114" s="817"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464</v>
      </c>
      <c r="DH114" s="780"/>
      <c r="DI114" s="780"/>
      <c r="DJ114" s="780"/>
      <c r="DK114" s="781"/>
      <c r="DL114" s="782" t="s">
        <v>449</v>
      </c>
      <c r="DM114" s="780"/>
      <c r="DN114" s="780"/>
      <c r="DO114" s="780"/>
      <c r="DP114" s="781"/>
      <c r="DQ114" s="782" t="s">
        <v>464</v>
      </c>
      <c r="DR114" s="780"/>
      <c r="DS114" s="780"/>
      <c r="DT114" s="780"/>
      <c r="DU114" s="781"/>
      <c r="DV114" s="824" t="s">
        <v>449</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27407</v>
      </c>
      <c r="AB115" s="919"/>
      <c r="AC115" s="919"/>
      <c r="AD115" s="919"/>
      <c r="AE115" s="920"/>
      <c r="AF115" s="921">
        <v>27407</v>
      </c>
      <c r="AG115" s="919"/>
      <c r="AH115" s="919"/>
      <c r="AI115" s="919"/>
      <c r="AJ115" s="920"/>
      <c r="AK115" s="921">
        <v>27407</v>
      </c>
      <c r="AL115" s="919"/>
      <c r="AM115" s="919"/>
      <c r="AN115" s="919"/>
      <c r="AO115" s="920"/>
      <c r="AP115" s="922">
        <v>0.2</v>
      </c>
      <c r="AQ115" s="923"/>
      <c r="AR115" s="923"/>
      <c r="AS115" s="923"/>
      <c r="AT115" s="924"/>
      <c r="AU115" s="932"/>
      <c r="AV115" s="933"/>
      <c r="AW115" s="933"/>
      <c r="AX115" s="933"/>
      <c r="AY115" s="933"/>
      <c r="AZ115" s="817" t="s">
        <v>466</v>
      </c>
      <c r="BA115" s="752"/>
      <c r="BB115" s="752"/>
      <c r="BC115" s="752"/>
      <c r="BD115" s="752"/>
      <c r="BE115" s="752"/>
      <c r="BF115" s="752"/>
      <c r="BG115" s="752"/>
      <c r="BH115" s="752"/>
      <c r="BI115" s="752"/>
      <c r="BJ115" s="752"/>
      <c r="BK115" s="752"/>
      <c r="BL115" s="752"/>
      <c r="BM115" s="752"/>
      <c r="BN115" s="752"/>
      <c r="BO115" s="752"/>
      <c r="BP115" s="753"/>
      <c r="BQ115" s="789" t="s">
        <v>398</v>
      </c>
      <c r="BR115" s="790"/>
      <c r="BS115" s="790"/>
      <c r="BT115" s="790"/>
      <c r="BU115" s="790"/>
      <c r="BV115" s="790" t="s">
        <v>449</v>
      </c>
      <c r="BW115" s="790"/>
      <c r="BX115" s="790"/>
      <c r="BY115" s="790"/>
      <c r="BZ115" s="790"/>
      <c r="CA115" s="790" t="s">
        <v>449</v>
      </c>
      <c r="CB115" s="790"/>
      <c r="CC115" s="790"/>
      <c r="CD115" s="790"/>
      <c r="CE115" s="790"/>
      <c r="CF115" s="875" t="s">
        <v>398</v>
      </c>
      <c r="CG115" s="876"/>
      <c r="CH115" s="876"/>
      <c r="CI115" s="876"/>
      <c r="CJ115" s="876"/>
      <c r="CK115" s="927"/>
      <c r="CL115" s="821"/>
      <c r="CM115" s="817"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451</v>
      </c>
      <c r="DH115" s="780"/>
      <c r="DI115" s="780"/>
      <c r="DJ115" s="780"/>
      <c r="DK115" s="781"/>
      <c r="DL115" s="782" t="s">
        <v>449</v>
      </c>
      <c r="DM115" s="780"/>
      <c r="DN115" s="780"/>
      <c r="DO115" s="780"/>
      <c r="DP115" s="781"/>
      <c r="DQ115" s="782" t="s">
        <v>468</v>
      </c>
      <c r="DR115" s="780"/>
      <c r="DS115" s="780"/>
      <c r="DT115" s="780"/>
      <c r="DU115" s="781"/>
      <c r="DV115" s="824" t="s">
        <v>451</v>
      </c>
      <c r="DW115" s="825"/>
      <c r="DX115" s="825"/>
      <c r="DY115" s="825"/>
      <c r="DZ115" s="826"/>
    </row>
    <row r="116" spans="1:130" s="230"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479</v>
      </c>
      <c r="AB116" s="780"/>
      <c r="AC116" s="780"/>
      <c r="AD116" s="780"/>
      <c r="AE116" s="781"/>
      <c r="AF116" s="782">
        <v>1234</v>
      </c>
      <c r="AG116" s="780"/>
      <c r="AH116" s="780"/>
      <c r="AI116" s="780"/>
      <c r="AJ116" s="781"/>
      <c r="AK116" s="782">
        <v>800</v>
      </c>
      <c r="AL116" s="780"/>
      <c r="AM116" s="780"/>
      <c r="AN116" s="780"/>
      <c r="AO116" s="781"/>
      <c r="AP116" s="824">
        <v>0</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789" t="s">
        <v>398</v>
      </c>
      <c r="BR116" s="790"/>
      <c r="BS116" s="790"/>
      <c r="BT116" s="790"/>
      <c r="BU116" s="790"/>
      <c r="BV116" s="790" t="s">
        <v>398</v>
      </c>
      <c r="BW116" s="790"/>
      <c r="BX116" s="790"/>
      <c r="BY116" s="790"/>
      <c r="BZ116" s="790"/>
      <c r="CA116" s="790" t="s">
        <v>451</v>
      </c>
      <c r="CB116" s="790"/>
      <c r="CC116" s="790"/>
      <c r="CD116" s="790"/>
      <c r="CE116" s="790"/>
      <c r="CF116" s="875" t="s">
        <v>398</v>
      </c>
      <c r="CG116" s="876"/>
      <c r="CH116" s="876"/>
      <c r="CI116" s="876"/>
      <c r="CJ116" s="876"/>
      <c r="CK116" s="927"/>
      <c r="CL116" s="821"/>
      <c r="CM116" s="817"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449</v>
      </c>
      <c r="DH116" s="780"/>
      <c r="DI116" s="780"/>
      <c r="DJ116" s="780"/>
      <c r="DK116" s="781"/>
      <c r="DL116" s="782" t="s">
        <v>451</v>
      </c>
      <c r="DM116" s="780"/>
      <c r="DN116" s="780"/>
      <c r="DO116" s="780"/>
      <c r="DP116" s="781"/>
      <c r="DQ116" s="782" t="s">
        <v>398</v>
      </c>
      <c r="DR116" s="780"/>
      <c r="DS116" s="780"/>
      <c r="DT116" s="780"/>
      <c r="DU116" s="781"/>
      <c r="DV116" s="824" t="s">
        <v>468</v>
      </c>
      <c r="DW116" s="825"/>
      <c r="DX116" s="825"/>
      <c r="DY116" s="825"/>
      <c r="DZ116" s="826"/>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2266049</v>
      </c>
      <c r="AB117" s="903"/>
      <c r="AC117" s="903"/>
      <c r="AD117" s="903"/>
      <c r="AE117" s="904"/>
      <c r="AF117" s="905">
        <v>2324469</v>
      </c>
      <c r="AG117" s="903"/>
      <c r="AH117" s="903"/>
      <c r="AI117" s="903"/>
      <c r="AJ117" s="904"/>
      <c r="AK117" s="905">
        <v>2373032</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789" t="s">
        <v>449</v>
      </c>
      <c r="BR117" s="790"/>
      <c r="BS117" s="790"/>
      <c r="BT117" s="790"/>
      <c r="BU117" s="790"/>
      <c r="BV117" s="790" t="s">
        <v>449</v>
      </c>
      <c r="BW117" s="790"/>
      <c r="BX117" s="790"/>
      <c r="BY117" s="790"/>
      <c r="BZ117" s="790"/>
      <c r="CA117" s="790" t="s">
        <v>449</v>
      </c>
      <c r="CB117" s="790"/>
      <c r="CC117" s="790"/>
      <c r="CD117" s="790"/>
      <c r="CE117" s="790"/>
      <c r="CF117" s="875" t="s">
        <v>449</v>
      </c>
      <c r="CG117" s="876"/>
      <c r="CH117" s="876"/>
      <c r="CI117" s="876"/>
      <c r="CJ117" s="876"/>
      <c r="CK117" s="927"/>
      <c r="CL117" s="821"/>
      <c r="CM117" s="817"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464</v>
      </c>
      <c r="DH117" s="780"/>
      <c r="DI117" s="780"/>
      <c r="DJ117" s="780"/>
      <c r="DK117" s="781"/>
      <c r="DL117" s="782" t="s">
        <v>449</v>
      </c>
      <c r="DM117" s="780"/>
      <c r="DN117" s="780"/>
      <c r="DO117" s="780"/>
      <c r="DP117" s="781"/>
      <c r="DQ117" s="782" t="s">
        <v>451</v>
      </c>
      <c r="DR117" s="780"/>
      <c r="DS117" s="780"/>
      <c r="DT117" s="780"/>
      <c r="DU117" s="781"/>
      <c r="DV117" s="824" t="s">
        <v>449</v>
      </c>
      <c r="DW117" s="825"/>
      <c r="DX117" s="825"/>
      <c r="DY117" s="825"/>
      <c r="DZ117" s="826"/>
    </row>
    <row r="118" spans="1:130" s="230" customFormat="1" ht="26.25" customHeight="1" x14ac:dyDescent="0.15">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312</v>
      </c>
      <c r="AL118" s="896"/>
      <c r="AM118" s="896"/>
      <c r="AN118" s="896"/>
      <c r="AO118" s="897"/>
      <c r="AP118" s="899" t="s">
        <v>443</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449</v>
      </c>
      <c r="BW118" s="845"/>
      <c r="BX118" s="845"/>
      <c r="BY118" s="845"/>
      <c r="BZ118" s="845"/>
      <c r="CA118" s="845" t="s">
        <v>449</v>
      </c>
      <c r="CB118" s="845"/>
      <c r="CC118" s="845"/>
      <c r="CD118" s="845"/>
      <c r="CE118" s="845"/>
      <c r="CF118" s="875" t="s">
        <v>449</v>
      </c>
      <c r="CG118" s="876"/>
      <c r="CH118" s="876"/>
      <c r="CI118" s="876"/>
      <c r="CJ118" s="876"/>
      <c r="CK118" s="927"/>
      <c r="CL118" s="821"/>
      <c r="CM118" s="817"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451</v>
      </c>
      <c r="DH118" s="780"/>
      <c r="DI118" s="780"/>
      <c r="DJ118" s="780"/>
      <c r="DK118" s="781"/>
      <c r="DL118" s="782" t="s">
        <v>449</v>
      </c>
      <c r="DM118" s="780"/>
      <c r="DN118" s="780"/>
      <c r="DO118" s="780"/>
      <c r="DP118" s="781"/>
      <c r="DQ118" s="782" t="s">
        <v>451</v>
      </c>
      <c r="DR118" s="780"/>
      <c r="DS118" s="780"/>
      <c r="DT118" s="780"/>
      <c r="DU118" s="781"/>
      <c r="DV118" s="824" t="s">
        <v>449</v>
      </c>
      <c r="DW118" s="825"/>
      <c r="DX118" s="825"/>
      <c r="DY118" s="825"/>
      <c r="DZ118" s="826"/>
    </row>
    <row r="119" spans="1:130" s="230" customFormat="1" ht="26.25" customHeight="1" x14ac:dyDescent="0.15">
      <c r="A119" s="818" t="s">
        <v>447</v>
      </c>
      <c r="B119" s="819"/>
      <c r="C119" s="860" t="s">
        <v>448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449</v>
      </c>
      <c r="AB119" s="889"/>
      <c r="AC119" s="889"/>
      <c r="AD119" s="889"/>
      <c r="AE119" s="890"/>
      <c r="AF119" s="891" t="s">
        <v>464</v>
      </c>
      <c r="AG119" s="889"/>
      <c r="AH119" s="889"/>
      <c r="AI119" s="889"/>
      <c r="AJ119" s="890"/>
      <c r="AK119" s="891" t="s">
        <v>449</v>
      </c>
      <c r="AL119" s="889"/>
      <c r="AM119" s="889"/>
      <c r="AN119" s="889"/>
      <c r="AO119" s="890"/>
      <c r="AP119" s="892" t="s">
        <v>449</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477</v>
      </c>
      <c r="BP119" s="878"/>
      <c r="BQ119" s="879">
        <v>22750587</v>
      </c>
      <c r="BR119" s="845"/>
      <c r="BS119" s="845"/>
      <c r="BT119" s="845"/>
      <c r="BU119" s="845"/>
      <c r="BV119" s="845">
        <v>23031251</v>
      </c>
      <c r="BW119" s="845"/>
      <c r="BX119" s="845"/>
      <c r="BY119" s="845"/>
      <c r="BZ119" s="845"/>
      <c r="CA119" s="845">
        <v>22147879</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449</v>
      </c>
      <c r="DH119" s="764"/>
      <c r="DI119" s="764"/>
      <c r="DJ119" s="764"/>
      <c r="DK119" s="765"/>
      <c r="DL119" s="766" t="s">
        <v>449</v>
      </c>
      <c r="DM119" s="764"/>
      <c r="DN119" s="764"/>
      <c r="DO119" s="764"/>
      <c r="DP119" s="765"/>
      <c r="DQ119" s="766" t="s">
        <v>449</v>
      </c>
      <c r="DR119" s="764"/>
      <c r="DS119" s="764"/>
      <c r="DT119" s="764"/>
      <c r="DU119" s="765"/>
      <c r="DV119" s="848" t="s">
        <v>449</v>
      </c>
      <c r="DW119" s="849"/>
      <c r="DX119" s="849"/>
      <c r="DY119" s="849"/>
      <c r="DZ119" s="850"/>
    </row>
    <row r="120" spans="1:130" s="230" customFormat="1" ht="26.25" customHeight="1" x14ac:dyDescent="0.15">
      <c r="A120" s="820"/>
      <c r="B120" s="821"/>
      <c r="C120" s="817"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449</v>
      </c>
      <c r="AB120" s="780"/>
      <c r="AC120" s="780"/>
      <c r="AD120" s="780"/>
      <c r="AE120" s="781"/>
      <c r="AF120" s="782" t="s">
        <v>449</v>
      </c>
      <c r="AG120" s="780"/>
      <c r="AH120" s="780"/>
      <c r="AI120" s="780"/>
      <c r="AJ120" s="781"/>
      <c r="AK120" s="782" t="s">
        <v>449</v>
      </c>
      <c r="AL120" s="780"/>
      <c r="AM120" s="780"/>
      <c r="AN120" s="780"/>
      <c r="AO120" s="781"/>
      <c r="AP120" s="824" t="s">
        <v>449</v>
      </c>
      <c r="AQ120" s="825"/>
      <c r="AR120" s="825"/>
      <c r="AS120" s="825"/>
      <c r="AT120" s="826"/>
      <c r="AU120" s="880" t="s">
        <v>479</v>
      </c>
      <c r="AV120" s="881"/>
      <c r="AW120" s="881"/>
      <c r="AX120" s="881"/>
      <c r="AY120" s="882"/>
      <c r="AZ120" s="860" t="s">
        <v>480</v>
      </c>
      <c r="BA120" s="810"/>
      <c r="BB120" s="810"/>
      <c r="BC120" s="810"/>
      <c r="BD120" s="810"/>
      <c r="BE120" s="810"/>
      <c r="BF120" s="810"/>
      <c r="BG120" s="810"/>
      <c r="BH120" s="810"/>
      <c r="BI120" s="810"/>
      <c r="BJ120" s="810"/>
      <c r="BK120" s="810"/>
      <c r="BL120" s="810"/>
      <c r="BM120" s="810"/>
      <c r="BN120" s="810"/>
      <c r="BO120" s="810"/>
      <c r="BP120" s="811"/>
      <c r="BQ120" s="861">
        <v>4888376</v>
      </c>
      <c r="BR120" s="842"/>
      <c r="BS120" s="842"/>
      <c r="BT120" s="842"/>
      <c r="BU120" s="842"/>
      <c r="BV120" s="842">
        <v>5356444</v>
      </c>
      <c r="BW120" s="842"/>
      <c r="BX120" s="842"/>
      <c r="BY120" s="842"/>
      <c r="BZ120" s="842"/>
      <c r="CA120" s="842">
        <v>5546547</v>
      </c>
      <c r="CB120" s="842"/>
      <c r="CC120" s="842"/>
      <c r="CD120" s="842"/>
      <c r="CE120" s="842"/>
      <c r="CF120" s="866">
        <v>45.8</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2346505</v>
      </c>
      <c r="DH120" s="842"/>
      <c r="DI120" s="842"/>
      <c r="DJ120" s="842"/>
      <c r="DK120" s="842"/>
      <c r="DL120" s="842">
        <v>2270220</v>
      </c>
      <c r="DM120" s="842"/>
      <c r="DN120" s="842"/>
      <c r="DO120" s="842"/>
      <c r="DP120" s="842"/>
      <c r="DQ120" s="842">
        <v>2339931</v>
      </c>
      <c r="DR120" s="842"/>
      <c r="DS120" s="842"/>
      <c r="DT120" s="842"/>
      <c r="DU120" s="842"/>
      <c r="DV120" s="843">
        <v>19.3</v>
      </c>
      <c r="DW120" s="843"/>
      <c r="DX120" s="843"/>
      <c r="DY120" s="843"/>
      <c r="DZ120" s="844"/>
    </row>
    <row r="121" spans="1:130" s="230" customFormat="1" ht="26.25" customHeight="1" x14ac:dyDescent="0.15">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27407</v>
      </c>
      <c r="AB121" s="780"/>
      <c r="AC121" s="780"/>
      <c r="AD121" s="780"/>
      <c r="AE121" s="781"/>
      <c r="AF121" s="782">
        <v>27407</v>
      </c>
      <c r="AG121" s="780"/>
      <c r="AH121" s="780"/>
      <c r="AI121" s="780"/>
      <c r="AJ121" s="781"/>
      <c r="AK121" s="782">
        <v>27407</v>
      </c>
      <c r="AL121" s="780"/>
      <c r="AM121" s="780"/>
      <c r="AN121" s="780"/>
      <c r="AO121" s="781"/>
      <c r="AP121" s="824">
        <v>0.2</v>
      </c>
      <c r="AQ121" s="825"/>
      <c r="AR121" s="825"/>
      <c r="AS121" s="825"/>
      <c r="AT121" s="826"/>
      <c r="AU121" s="883"/>
      <c r="AV121" s="884"/>
      <c r="AW121" s="884"/>
      <c r="AX121" s="884"/>
      <c r="AY121" s="885"/>
      <c r="AZ121" s="817" t="s">
        <v>484</v>
      </c>
      <c r="BA121" s="752"/>
      <c r="BB121" s="752"/>
      <c r="BC121" s="752"/>
      <c r="BD121" s="752"/>
      <c r="BE121" s="752"/>
      <c r="BF121" s="752"/>
      <c r="BG121" s="752"/>
      <c r="BH121" s="752"/>
      <c r="BI121" s="752"/>
      <c r="BJ121" s="752"/>
      <c r="BK121" s="752"/>
      <c r="BL121" s="752"/>
      <c r="BM121" s="752"/>
      <c r="BN121" s="752"/>
      <c r="BO121" s="752"/>
      <c r="BP121" s="753"/>
      <c r="BQ121" s="789">
        <v>997807</v>
      </c>
      <c r="BR121" s="790"/>
      <c r="BS121" s="790"/>
      <c r="BT121" s="790"/>
      <c r="BU121" s="790"/>
      <c r="BV121" s="790">
        <v>661819</v>
      </c>
      <c r="BW121" s="790"/>
      <c r="BX121" s="790"/>
      <c r="BY121" s="790"/>
      <c r="BZ121" s="790"/>
      <c r="CA121" s="790">
        <v>651057</v>
      </c>
      <c r="CB121" s="790"/>
      <c r="CC121" s="790"/>
      <c r="CD121" s="790"/>
      <c r="CE121" s="790"/>
      <c r="CF121" s="875">
        <v>5.4</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789" t="s">
        <v>449</v>
      </c>
      <c r="DH121" s="790"/>
      <c r="DI121" s="790"/>
      <c r="DJ121" s="790"/>
      <c r="DK121" s="790"/>
      <c r="DL121" s="790">
        <v>487866</v>
      </c>
      <c r="DM121" s="790"/>
      <c r="DN121" s="790"/>
      <c r="DO121" s="790"/>
      <c r="DP121" s="790"/>
      <c r="DQ121" s="790">
        <v>548443</v>
      </c>
      <c r="DR121" s="790"/>
      <c r="DS121" s="790"/>
      <c r="DT121" s="790"/>
      <c r="DU121" s="790"/>
      <c r="DV121" s="796">
        <v>4.5</v>
      </c>
      <c r="DW121" s="796"/>
      <c r="DX121" s="796"/>
      <c r="DY121" s="796"/>
      <c r="DZ121" s="797"/>
    </row>
    <row r="122" spans="1:130" s="230" customFormat="1" ht="26.25" customHeight="1" x14ac:dyDescent="0.15">
      <c r="A122" s="820"/>
      <c r="B122" s="821"/>
      <c r="C122" s="817"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449</v>
      </c>
      <c r="AB122" s="780"/>
      <c r="AC122" s="780"/>
      <c r="AD122" s="780"/>
      <c r="AE122" s="781"/>
      <c r="AF122" s="782" t="s">
        <v>449</v>
      </c>
      <c r="AG122" s="780"/>
      <c r="AH122" s="780"/>
      <c r="AI122" s="780"/>
      <c r="AJ122" s="781"/>
      <c r="AK122" s="782" t="s">
        <v>449</v>
      </c>
      <c r="AL122" s="780"/>
      <c r="AM122" s="780"/>
      <c r="AN122" s="780"/>
      <c r="AO122" s="781"/>
      <c r="AP122" s="824" t="s">
        <v>449</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13880875</v>
      </c>
      <c r="BR122" s="845"/>
      <c r="BS122" s="845"/>
      <c r="BT122" s="845"/>
      <c r="BU122" s="845"/>
      <c r="BV122" s="845">
        <v>13719712</v>
      </c>
      <c r="BW122" s="845"/>
      <c r="BX122" s="845"/>
      <c r="BY122" s="845"/>
      <c r="BZ122" s="845"/>
      <c r="CA122" s="845">
        <v>12995433</v>
      </c>
      <c r="CB122" s="845"/>
      <c r="CC122" s="845"/>
      <c r="CD122" s="845"/>
      <c r="CE122" s="845"/>
      <c r="CF122" s="846">
        <v>107.3</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789" t="s">
        <v>464</v>
      </c>
      <c r="DH122" s="790"/>
      <c r="DI122" s="790"/>
      <c r="DJ122" s="790"/>
      <c r="DK122" s="790"/>
      <c r="DL122" s="790" t="s">
        <v>449</v>
      </c>
      <c r="DM122" s="790"/>
      <c r="DN122" s="790"/>
      <c r="DO122" s="790"/>
      <c r="DP122" s="790"/>
      <c r="DQ122" s="790" t="s">
        <v>449</v>
      </c>
      <c r="DR122" s="790"/>
      <c r="DS122" s="790"/>
      <c r="DT122" s="790"/>
      <c r="DU122" s="790"/>
      <c r="DV122" s="796" t="s">
        <v>464</v>
      </c>
      <c r="DW122" s="796"/>
      <c r="DX122" s="796"/>
      <c r="DY122" s="796"/>
      <c r="DZ122" s="797"/>
    </row>
    <row r="123" spans="1:130" s="230" customFormat="1" ht="26.25" customHeight="1" x14ac:dyDescent="0.15">
      <c r="A123" s="820"/>
      <c r="B123" s="821"/>
      <c r="C123" s="817"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449</v>
      </c>
      <c r="AG123" s="780"/>
      <c r="AH123" s="780"/>
      <c r="AI123" s="780"/>
      <c r="AJ123" s="781"/>
      <c r="AK123" s="782" t="s">
        <v>464</v>
      </c>
      <c r="AL123" s="780"/>
      <c r="AM123" s="780"/>
      <c r="AN123" s="780"/>
      <c r="AO123" s="781"/>
      <c r="AP123" s="824" t="s">
        <v>449</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488</v>
      </c>
      <c r="BP123" s="878"/>
      <c r="BQ123" s="832">
        <v>19767058</v>
      </c>
      <c r="BR123" s="833"/>
      <c r="BS123" s="833"/>
      <c r="BT123" s="833"/>
      <c r="BU123" s="833"/>
      <c r="BV123" s="833">
        <v>19737975</v>
      </c>
      <c r="BW123" s="833"/>
      <c r="BX123" s="833"/>
      <c r="BY123" s="833"/>
      <c r="BZ123" s="833"/>
      <c r="CA123" s="833">
        <v>19193037</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t="s">
        <v>449</v>
      </c>
      <c r="DH123" s="780"/>
      <c r="DI123" s="780"/>
      <c r="DJ123" s="780"/>
      <c r="DK123" s="781"/>
      <c r="DL123" s="782" t="s">
        <v>449</v>
      </c>
      <c r="DM123" s="780"/>
      <c r="DN123" s="780"/>
      <c r="DO123" s="780"/>
      <c r="DP123" s="781"/>
      <c r="DQ123" s="782" t="s">
        <v>449</v>
      </c>
      <c r="DR123" s="780"/>
      <c r="DS123" s="780"/>
      <c r="DT123" s="780"/>
      <c r="DU123" s="781"/>
      <c r="DV123" s="824" t="s">
        <v>449</v>
      </c>
      <c r="DW123" s="825"/>
      <c r="DX123" s="825"/>
      <c r="DY123" s="825"/>
      <c r="DZ123" s="826"/>
    </row>
    <row r="124" spans="1:130" s="230" customFormat="1" ht="26.25" customHeight="1" thickBot="1" x14ac:dyDescent="0.2">
      <c r="A124" s="820"/>
      <c r="B124" s="821"/>
      <c r="C124" s="817"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449</v>
      </c>
      <c r="AB124" s="780"/>
      <c r="AC124" s="780"/>
      <c r="AD124" s="780"/>
      <c r="AE124" s="781"/>
      <c r="AF124" s="782" t="s">
        <v>449</v>
      </c>
      <c r="AG124" s="780"/>
      <c r="AH124" s="780"/>
      <c r="AI124" s="780"/>
      <c r="AJ124" s="781"/>
      <c r="AK124" s="782" t="s">
        <v>464</v>
      </c>
      <c r="AL124" s="780"/>
      <c r="AM124" s="780"/>
      <c r="AN124" s="780"/>
      <c r="AO124" s="781"/>
      <c r="AP124" s="824" t="s">
        <v>449</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25.9</v>
      </c>
      <c r="BR124" s="831"/>
      <c r="BS124" s="831"/>
      <c r="BT124" s="831"/>
      <c r="BU124" s="831"/>
      <c r="BV124" s="831">
        <v>26.5</v>
      </c>
      <c r="BW124" s="831"/>
      <c r="BX124" s="831"/>
      <c r="BY124" s="831"/>
      <c r="BZ124" s="831"/>
      <c r="CA124" s="831">
        <v>24.4</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449</v>
      </c>
      <c r="DH124" s="764"/>
      <c r="DI124" s="764"/>
      <c r="DJ124" s="764"/>
      <c r="DK124" s="765"/>
      <c r="DL124" s="766" t="s">
        <v>449</v>
      </c>
      <c r="DM124" s="764"/>
      <c r="DN124" s="764"/>
      <c r="DO124" s="764"/>
      <c r="DP124" s="765"/>
      <c r="DQ124" s="766" t="s">
        <v>449</v>
      </c>
      <c r="DR124" s="764"/>
      <c r="DS124" s="764"/>
      <c r="DT124" s="764"/>
      <c r="DU124" s="765"/>
      <c r="DV124" s="848" t="s">
        <v>449</v>
      </c>
      <c r="DW124" s="849"/>
      <c r="DX124" s="849"/>
      <c r="DY124" s="849"/>
      <c r="DZ124" s="850"/>
    </row>
    <row r="125" spans="1:130" s="230" customFormat="1" ht="26.25" customHeight="1" x14ac:dyDescent="0.15">
      <c r="A125" s="820"/>
      <c r="B125" s="821"/>
      <c r="C125" s="817"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449</v>
      </c>
      <c r="AB125" s="780"/>
      <c r="AC125" s="780"/>
      <c r="AD125" s="780"/>
      <c r="AE125" s="781"/>
      <c r="AF125" s="782" t="s">
        <v>449</v>
      </c>
      <c r="AG125" s="780"/>
      <c r="AH125" s="780"/>
      <c r="AI125" s="780"/>
      <c r="AJ125" s="781"/>
      <c r="AK125" s="782" t="s">
        <v>449</v>
      </c>
      <c r="AL125" s="780"/>
      <c r="AM125" s="780"/>
      <c r="AN125" s="780"/>
      <c r="AO125" s="781"/>
      <c r="AP125" s="824" t="s">
        <v>449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10"/>
      <c r="CR125" s="810"/>
      <c r="CS125" s="810"/>
      <c r="CT125" s="810"/>
      <c r="CU125" s="810"/>
      <c r="CV125" s="810"/>
      <c r="CW125" s="810"/>
      <c r="CX125" s="810"/>
      <c r="CY125" s="810"/>
      <c r="CZ125" s="810"/>
      <c r="DA125" s="810"/>
      <c r="DB125" s="810"/>
      <c r="DC125" s="810"/>
      <c r="DD125" s="810"/>
      <c r="DE125" s="810"/>
      <c r="DF125" s="811"/>
      <c r="DG125" s="861" t="s">
        <v>449</v>
      </c>
      <c r="DH125" s="842"/>
      <c r="DI125" s="842"/>
      <c r="DJ125" s="842"/>
      <c r="DK125" s="842"/>
      <c r="DL125" s="842" t="s">
        <v>449</v>
      </c>
      <c r="DM125" s="842"/>
      <c r="DN125" s="842"/>
      <c r="DO125" s="842"/>
      <c r="DP125" s="842"/>
      <c r="DQ125" s="842" t="s">
        <v>449</v>
      </c>
      <c r="DR125" s="842"/>
      <c r="DS125" s="842"/>
      <c r="DT125" s="842"/>
      <c r="DU125" s="842"/>
      <c r="DV125" s="843" t="s">
        <v>449</v>
      </c>
      <c r="DW125" s="843"/>
      <c r="DX125" s="843"/>
      <c r="DY125" s="843"/>
      <c r="DZ125" s="844"/>
    </row>
    <row r="126" spans="1:130" s="230" customFormat="1" ht="26.25" customHeight="1" thickBot="1" x14ac:dyDescent="0.2">
      <c r="A126" s="820"/>
      <c r="B126" s="821"/>
      <c r="C126" s="817"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449</v>
      </c>
      <c r="AB126" s="780"/>
      <c r="AC126" s="780"/>
      <c r="AD126" s="780"/>
      <c r="AE126" s="781"/>
      <c r="AF126" s="782" t="s">
        <v>449</v>
      </c>
      <c r="AG126" s="780"/>
      <c r="AH126" s="780"/>
      <c r="AI126" s="780"/>
      <c r="AJ126" s="781"/>
      <c r="AK126" s="782" t="s">
        <v>449</v>
      </c>
      <c r="AL126" s="780"/>
      <c r="AM126" s="780"/>
      <c r="AN126" s="780"/>
      <c r="AO126" s="781"/>
      <c r="AP126" s="824" t="s">
        <v>449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494</v>
      </c>
      <c r="CQ126" s="752"/>
      <c r="CR126" s="752"/>
      <c r="CS126" s="752"/>
      <c r="CT126" s="752"/>
      <c r="CU126" s="752"/>
      <c r="CV126" s="752"/>
      <c r="CW126" s="752"/>
      <c r="CX126" s="752"/>
      <c r="CY126" s="752"/>
      <c r="CZ126" s="752"/>
      <c r="DA126" s="752"/>
      <c r="DB126" s="752"/>
      <c r="DC126" s="752"/>
      <c r="DD126" s="752"/>
      <c r="DE126" s="752"/>
      <c r="DF126" s="753"/>
      <c r="DG126" s="789" t="s">
        <v>449</v>
      </c>
      <c r="DH126" s="790"/>
      <c r="DI126" s="790"/>
      <c r="DJ126" s="790"/>
      <c r="DK126" s="790"/>
      <c r="DL126" s="790" t="s">
        <v>449</v>
      </c>
      <c r="DM126" s="790"/>
      <c r="DN126" s="790"/>
      <c r="DO126" s="790"/>
      <c r="DP126" s="790"/>
      <c r="DQ126" s="790" t="s">
        <v>449</v>
      </c>
      <c r="DR126" s="790"/>
      <c r="DS126" s="790"/>
      <c r="DT126" s="790"/>
      <c r="DU126" s="790"/>
      <c r="DV126" s="796" t="s">
        <v>449</v>
      </c>
      <c r="DW126" s="796"/>
      <c r="DX126" s="796"/>
      <c r="DY126" s="796"/>
      <c r="DZ126" s="797"/>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449</v>
      </c>
      <c r="AB127" s="780"/>
      <c r="AC127" s="780"/>
      <c r="AD127" s="780"/>
      <c r="AE127" s="781"/>
      <c r="AF127" s="782" t="s">
        <v>449</v>
      </c>
      <c r="AG127" s="780"/>
      <c r="AH127" s="780"/>
      <c r="AI127" s="780"/>
      <c r="AJ127" s="781"/>
      <c r="AK127" s="782" t="s">
        <v>449</v>
      </c>
      <c r="AL127" s="780"/>
      <c r="AM127" s="780"/>
      <c r="AN127" s="780"/>
      <c r="AO127" s="781"/>
      <c r="AP127" s="824" t="s">
        <v>449</v>
      </c>
      <c r="AQ127" s="825"/>
      <c r="AR127" s="825"/>
      <c r="AS127" s="825"/>
      <c r="AT127" s="826"/>
      <c r="AU127" s="232"/>
      <c r="AV127" s="232"/>
      <c r="AW127" s="232"/>
      <c r="AX127" s="841" t="s">
        <v>496</v>
      </c>
      <c r="AY127" s="814"/>
      <c r="AZ127" s="814"/>
      <c r="BA127" s="814"/>
      <c r="BB127" s="814"/>
      <c r="BC127" s="814"/>
      <c r="BD127" s="814"/>
      <c r="BE127" s="815"/>
      <c r="BF127" s="813" t="s">
        <v>497</v>
      </c>
      <c r="BG127" s="814"/>
      <c r="BH127" s="814"/>
      <c r="BI127" s="814"/>
      <c r="BJ127" s="814"/>
      <c r="BK127" s="814"/>
      <c r="BL127" s="815"/>
      <c r="BM127" s="813" t="s">
        <v>498</v>
      </c>
      <c r="BN127" s="814"/>
      <c r="BO127" s="814"/>
      <c r="BP127" s="814"/>
      <c r="BQ127" s="814"/>
      <c r="BR127" s="814"/>
      <c r="BS127" s="815"/>
      <c r="BT127" s="813" t="s">
        <v>499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500</v>
      </c>
      <c r="CQ127" s="752"/>
      <c r="CR127" s="752"/>
      <c r="CS127" s="752"/>
      <c r="CT127" s="752"/>
      <c r="CU127" s="752"/>
      <c r="CV127" s="752"/>
      <c r="CW127" s="752"/>
      <c r="CX127" s="752"/>
      <c r="CY127" s="752"/>
      <c r="CZ127" s="752"/>
      <c r="DA127" s="752"/>
      <c r="DB127" s="752"/>
      <c r="DC127" s="752"/>
      <c r="DD127" s="752"/>
      <c r="DE127" s="752"/>
      <c r="DF127" s="753"/>
      <c r="DG127" s="789" t="s">
        <v>449</v>
      </c>
      <c r="DH127" s="790"/>
      <c r="DI127" s="790"/>
      <c r="DJ127" s="790"/>
      <c r="DK127" s="790"/>
      <c r="DL127" s="790" t="s">
        <v>449</v>
      </c>
      <c r="DM127" s="790"/>
      <c r="DN127" s="790"/>
      <c r="DO127" s="790"/>
      <c r="DP127" s="790"/>
      <c r="DQ127" s="790" t="s">
        <v>449</v>
      </c>
      <c r="DR127" s="790"/>
      <c r="DS127" s="790"/>
      <c r="DT127" s="790"/>
      <c r="DU127" s="790"/>
      <c r="DV127" s="796" t="s">
        <v>449</v>
      </c>
      <c r="DW127" s="796"/>
      <c r="DX127" s="796"/>
      <c r="DY127" s="796"/>
      <c r="DZ127" s="797"/>
    </row>
    <row r="128" spans="1:130" s="230" customFormat="1" ht="26.25" customHeight="1" thickBot="1" x14ac:dyDescent="0.2">
      <c r="A128" s="798" t="s">
        <v>501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502</v>
      </c>
      <c r="X128" s="800"/>
      <c r="Y128" s="800"/>
      <c r="Z128" s="801"/>
      <c r="AA128" s="802">
        <v>3132</v>
      </c>
      <c r="AB128" s="803"/>
      <c r="AC128" s="803"/>
      <c r="AD128" s="803"/>
      <c r="AE128" s="804"/>
      <c r="AF128" s="805">
        <v>4068</v>
      </c>
      <c r="AG128" s="803"/>
      <c r="AH128" s="803"/>
      <c r="AI128" s="803"/>
      <c r="AJ128" s="804"/>
      <c r="AK128" s="805">
        <v>19938</v>
      </c>
      <c r="AL128" s="803"/>
      <c r="AM128" s="803"/>
      <c r="AN128" s="803"/>
      <c r="AO128" s="804"/>
      <c r="AP128" s="806"/>
      <c r="AQ128" s="807"/>
      <c r="AR128" s="807"/>
      <c r="AS128" s="807"/>
      <c r="AT128" s="808"/>
      <c r="AU128" s="232"/>
      <c r="AV128" s="232"/>
      <c r="AW128" s="232"/>
      <c r="AX128" s="809" t="s">
        <v>503</v>
      </c>
      <c r="AY128" s="810"/>
      <c r="AZ128" s="810"/>
      <c r="BA128" s="810"/>
      <c r="BB128" s="810"/>
      <c r="BC128" s="810"/>
      <c r="BD128" s="810"/>
      <c r="BE128" s="811"/>
      <c r="BF128" s="786" t="s">
        <v>449</v>
      </c>
      <c r="BG128" s="787"/>
      <c r="BH128" s="787"/>
      <c r="BI128" s="787"/>
      <c r="BJ128" s="787"/>
      <c r="BK128" s="787"/>
      <c r="BL128" s="812"/>
      <c r="BM128" s="786">
        <v>12.92</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504</v>
      </c>
      <c r="CQ128" s="730"/>
      <c r="CR128" s="730"/>
      <c r="CS128" s="730"/>
      <c r="CT128" s="730"/>
      <c r="CU128" s="730"/>
      <c r="CV128" s="730"/>
      <c r="CW128" s="730"/>
      <c r="CX128" s="730"/>
      <c r="CY128" s="730"/>
      <c r="CZ128" s="730"/>
      <c r="DA128" s="730"/>
      <c r="DB128" s="730"/>
      <c r="DC128" s="730"/>
      <c r="DD128" s="730"/>
      <c r="DE128" s="730"/>
      <c r="DF128" s="731"/>
      <c r="DG128" s="792" t="s">
        <v>505</v>
      </c>
      <c r="DH128" s="793"/>
      <c r="DI128" s="793"/>
      <c r="DJ128" s="793"/>
      <c r="DK128" s="793"/>
      <c r="DL128" s="793" t="s">
        <v>449</v>
      </c>
      <c r="DM128" s="793"/>
      <c r="DN128" s="793"/>
      <c r="DO128" s="793"/>
      <c r="DP128" s="793"/>
      <c r="DQ128" s="793" t="s">
        <v>506</v>
      </c>
      <c r="DR128" s="793"/>
      <c r="DS128" s="793"/>
      <c r="DT128" s="793"/>
      <c r="DU128" s="793"/>
      <c r="DV128" s="794" t="s">
        <v>449</v>
      </c>
      <c r="DW128" s="794"/>
      <c r="DX128" s="794"/>
      <c r="DY128" s="794"/>
      <c r="DZ128" s="795"/>
    </row>
    <row r="129" spans="1:131" s="230" customFormat="1" ht="26.25" customHeight="1" x14ac:dyDescent="0.15">
      <c r="A129" s="774" t="s">
        <v>112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12813115</v>
      </c>
      <c r="AB129" s="780"/>
      <c r="AC129" s="780"/>
      <c r="AD129" s="780"/>
      <c r="AE129" s="781"/>
      <c r="AF129" s="782">
        <v>13689764</v>
      </c>
      <c r="AG129" s="780"/>
      <c r="AH129" s="780"/>
      <c r="AI129" s="780"/>
      <c r="AJ129" s="781"/>
      <c r="AK129" s="782">
        <v>13306775</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449</v>
      </c>
      <c r="BG129" s="771"/>
      <c r="BH129" s="771"/>
      <c r="BI129" s="771"/>
      <c r="BJ129" s="771"/>
      <c r="BK129" s="771"/>
      <c r="BL129" s="772"/>
      <c r="BM129" s="770">
        <v>17.920000000000002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1334104</v>
      </c>
      <c r="AB130" s="780"/>
      <c r="AC130" s="780"/>
      <c r="AD130" s="780"/>
      <c r="AE130" s="781"/>
      <c r="AF130" s="782">
        <v>1284532</v>
      </c>
      <c r="AG130" s="780"/>
      <c r="AH130" s="780"/>
      <c r="AI130" s="780"/>
      <c r="AJ130" s="781"/>
      <c r="AK130" s="782">
        <v>1197943</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11479011</v>
      </c>
      <c r="AB131" s="764"/>
      <c r="AC131" s="764"/>
      <c r="AD131" s="764"/>
      <c r="AE131" s="765"/>
      <c r="AF131" s="766">
        <v>12405232</v>
      </c>
      <c r="AG131" s="764"/>
      <c r="AH131" s="764"/>
      <c r="AI131" s="764"/>
      <c r="AJ131" s="765"/>
      <c r="AK131" s="766">
        <v>12108832</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24.4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8.0914026480000008</v>
      </c>
      <c r="AB132" s="745"/>
      <c r="AC132" s="745"/>
      <c r="AD132" s="745"/>
      <c r="AE132" s="746"/>
      <c r="AF132" s="747">
        <v>8.3502589870000001</v>
      </c>
      <c r="AG132" s="745"/>
      <c r="AH132" s="745"/>
      <c r="AI132" s="745"/>
      <c r="AJ132" s="746"/>
      <c r="AK132" s="747">
        <v>9.5397392580000009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8.1</v>
      </c>
      <c r="AB133" s="724"/>
      <c r="AC133" s="724"/>
      <c r="AD133" s="724"/>
      <c r="AE133" s="725"/>
      <c r="AF133" s="723">
        <v>8.1999999999999993</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GqG5/gHPelJtuSMFoWcLulqig0rj33vPBMhCWZMPMrYiUpsba2FtTZe0XO5QaS1OuO8tfO/mFNTrMB9i5uyYQ==" saltValue="F4lk14JCPtWFby7Fch5W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election activeCell="AG24" sqref="AG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eopOvz+gyImkZMYqe0mzc6aGzRrccr/OEKEnLCNDM0fwzEkxUt2jxkEKvITOJCC1koHCyNXgn+MXYN8hiWaHg==" saltValue="A9o6UVSL8J2JKIyc5Kpn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zXNhXacNF+q1SwxlBrNPgweFZqyaT4MkUYK4TyxnU2eLW96yv1D+6XQdZjOWgXC6VHhiWw1ew215pUAvEjQOw==" saltValue="OPO9ZN+KxcfTXYeUmIeR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85" zoomScaleSheetLayoutView="85" workbookViewId="0">
      <selection activeCell="AO17" sqref="AO1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525</v>
      </c>
      <c r="AL9" s="1130"/>
      <c r="AM9" s="1130"/>
      <c r="AN9" s="1131"/>
      <c r="AO9" s="281">
        <v>4191027</v>
      </c>
      <c r="AP9" s="281">
        <v>66982</v>
      </c>
      <c r="AQ9" s="282">
        <v>86855</v>
      </c>
      <c r="AR9" s="283">
        <v>-22.9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526</v>
      </c>
      <c r="AL10" s="1130"/>
      <c r="AM10" s="1130"/>
      <c r="AN10" s="1131"/>
      <c r="AO10" s="284">
        <v>53527</v>
      </c>
      <c r="AP10" s="284">
        <v>855</v>
      </c>
      <c r="AQ10" s="285">
        <v>6847</v>
      </c>
      <c r="AR10" s="286">
        <v>-87.5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527</v>
      </c>
      <c r="AL11" s="1130"/>
      <c r="AM11" s="1130"/>
      <c r="AN11" s="1131"/>
      <c r="AO11" s="284">
        <v>13005</v>
      </c>
      <c r="AP11" s="284">
        <v>208</v>
      </c>
      <c r="AQ11" s="285">
        <v>1522</v>
      </c>
      <c r="AR11" s="286">
        <v>-86.3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528</v>
      </c>
      <c r="AL12" s="1130"/>
      <c r="AM12" s="1130"/>
      <c r="AN12" s="1131"/>
      <c r="AO12" s="284" t="s">
        <v>529</v>
      </c>
      <c r="AP12" s="284" t="s">
        <v>529</v>
      </c>
      <c r="AQ12" s="285">
        <v>12</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530</v>
      </c>
      <c r="AL13" s="1130"/>
      <c r="AM13" s="1130"/>
      <c r="AN13" s="1131"/>
      <c r="AO13" s="284">
        <v>270537</v>
      </c>
      <c r="AP13" s="284">
        <v>4324</v>
      </c>
      <c r="AQ13" s="285">
        <v>3290</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531</v>
      </c>
      <c r="AL14" s="1130"/>
      <c r="AM14" s="1130"/>
      <c r="AN14" s="1131"/>
      <c r="AO14" s="284">
        <v>2578</v>
      </c>
      <c r="AP14" s="284">
        <v>41</v>
      </c>
      <c r="AQ14" s="285">
        <v>1835</v>
      </c>
      <c r="AR14" s="286">
        <v>-97.8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532</v>
      </c>
      <c r="AL15" s="1133"/>
      <c r="AM15" s="1133"/>
      <c r="AN15" s="1134"/>
      <c r="AO15" s="284">
        <v>-321202</v>
      </c>
      <c r="AP15" s="284">
        <v>-5134</v>
      </c>
      <c r="AQ15" s="285">
        <v>-6144</v>
      </c>
      <c r="AR15" s="286">
        <v>-16.399999999999999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194</v>
      </c>
      <c r="AL16" s="1133"/>
      <c r="AM16" s="1133"/>
      <c r="AN16" s="1134"/>
      <c r="AO16" s="284">
        <v>4209472</v>
      </c>
      <c r="AP16" s="284">
        <v>67277</v>
      </c>
      <c r="AQ16" s="285">
        <v>94217</v>
      </c>
      <c r="AR16" s="286">
        <v>-28.6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537</v>
      </c>
      <c r="AL21" s="1136"/>
      <c r="AM21" s="1136"/>
      <c r="AN21" s="1137"/>
      <c r="AO21" s="297">
        <v>6.49</v>
      </c>
      <c r="AP21" s="298">
        <v>8.67</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538</v>
      </c>
      <c r="AL22" s="1136"/>
      <c r="AM22" s="1136"/>
      <c r="AN22" s="1137"/>
      <c r="AO22" s="302">
        <v>95.2</v>
      </c>
      <c r="AP22" s="303">
        <v>97.8</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539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542</v>
      </c>
      <c r="AL32" s="1120"/>
      <c r="AM32" s="1120"/>
      <c r="AN32" s="1121"/>
      <c r="AO32" s="312">
        <v>1919079</v>
      </c>
      <c r="AP32" s="312">
        <v>30671</v>
      </c>
      <c r="AQ32" s="313">
        <v>62389</v>
      </c>
      <c r="AR32" s="314">
        <v>-50.8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543</v>
      </c>
      <c r="AL33" s="1120"/>
      <c r="AM33" s="1120"/>
      <c r="AN33" s="1121"/>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544</v>
      </c>
      <c r="AL34" s="1120"/>
      <c r="AM34" s="1120"/>
      <c r="AN34" s="1121"/>
      <c r="AO34" s="312" t="s">
        <v>529</v>
      </c>
      <c r="AP34" s="312" t="s">
        <v>529</v>
      </c>
      <c r="AQ34" s="313">
        <v>3</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545</v>
      </c>
      <c r="AL35" s="1120"/>
      <c r="AM35" s="1120"/>
      <c r="AN35" s="1121"/>
      <c r="AO35" s="312">
        <v>310126</v>
      </c>
      <c r="AP35" s="312">
        <v>4957</v>
      </c>
      <c r="AQ35" s="313">
        <v>14672</v>
      </c>
      <c r="AR35" s="314">
        <v>-66.2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546</v>
      </c>
      <c r="AL36" s="1120"/>
      <c r="AM36" s="1120"/>
      <c r="AN36" s="1121"/>
      <c r="AO36" s="312">
        <v>115620</v>
      </c>
      <c r="AP36" s="312">
        <v>1848</v>
      </c>
      <c r="AQ36" s="313">
        <v>1817</v>
      </c>
      <c r="AR36" s="314">
        <v>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547</v>
      </c>
      <c r="AL37" s="1120"/>
      <c r="AM37" s="1120"/>
      <c r="AN37" s="1121"/>
      <c r="AO37" s="312">
        <v>27407</v>
      </c>
      <c r="AP37" s="312">
        <v>438</v>
      </c>
      <c r="AQ37" s="313">
        <v>585</v>
      </c>
      <c r="AR37" s="314">
        <v>-25.1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548</v>
      </c>
      <c r="AL38" s="1123"/>
      <c r="AM38" s="1123"/>
      <c r="AN38" s="1124"/>
      <c r="AO38" s="315">
        <v>800</v>
      </c>
      <c r="AP38" s="315">
        <v>13</v>
      </c>
      <c r="AQ38" s="316">
        <v>1</v>
      </c>
      <c r="AR38" s="304">
        <v>1200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549</v>
      </c>
      <c r="AL39" s="1123"/>
      <c r="AM39" s="1123"/>
      <c r="AN39" s="1124"/>
      <c r="AO39" s="312">
        <v>-19938</v>
      </c>
      <c r="AP39" s="312">
        <v>-319</v>
      </c>
      <c r="AQ39" s="313">
        <v>-3091</v>
      </c>
      <c r="AR39" s="314">
        <v>-89.7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550</v>
      </c>
      <c r="AL40" s="1120"/>
      <c r="AM40" s="1120"/>
      <c r="AN40" s="1121"/>
      <c r="AO40" s="312">
        <v>-1197943</v>
      </c>
      <c r="AP40" s="312">
        <v>-19146</v>
      </c>
      <c r="AQ40" s="313">
        <v>-54269</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305</v>
      </c>
      <c r="AL41" s="1126"/>
      <c r="AM41" s="1126"/>
      <c r="AN41" s="1127"/>
      <c r="AO41" s="312">
        <v>1155151</v>
      </c>
      <c r="AP41" s="312">
        <v>18462</v>
      </c>
      <c r="AQ41" s="313">
        <v>22106</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520</v>
      </c>
      <c r="AN49" s="1114" t="s">
        <v>554</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2855854</v>
      </c>
      <c r="AN51" s="334">
        <v>46203</v>
      </c>
      <c r="AO51" s="335">
        <v>-32.1</v>
      </c>
      <c r="AP51" s="336">
        <v>41934</v>
      </c>
      <c r="AQ51" s="337">
        <v>-12.3</v>
      </c>
      <c r="AR51" s="338">
        <v>-19.8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410952</v>
      </c>
      <c r="AN52" s="342">
        <v>6649</v>
      </c>
      <c r="AO52" s="343">
        <v>-41.7</v>
      </c>
      <c r="AP52" s="344">
        <v>23352</v>
      </c>
      <c r="AQ52" s="345">
        <v>-9.6999999999999993</v>
      </c>
      <c r="AR52" s="346">
        <v>-32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3966672</v>
      </c>
      <c r="AN53" s="334">
        <v>63782</v>
      </c>
      <c r="AO53" s="335">
        <v>38</v>
      </c>
      <c r="AP53" s="336">
        <v>45588</v>
      </c>
      <c r="AQ53" s="337">
        <v>8.6999999999999993</v>
      </c>
      <c r="AR53" s="338">
        <v>29.3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418538</v>
      </c>
      <c r="AN54" s="342">
        <v>6730</v>
      </c>
      <c r="AO54" s="343">
        <v>1.2</v>
      </c>
      <c r="AP54" s="344">
        <v>24150</v>
      </c>
      <c r="AQ54" s="345">
        <v>3.4</v>
      </c>
      <c r="AR54" s="346">
        <v>-2.2000000000000002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4601814</v>
      </c>
      <c r="AN55" s="334">
        <v>73807</v>
      </c>
      <c r="AO55" s="335">
        <v>15.7</v>
      </c>
      <c r="AP55" s="336">
        <v>45483</v>
      </c>
      <c r="AQ55" s="337">
        <v>-0.2</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552301</v>
      </c>
      <c r="AN56" s="342">
        <v>8858</v>
      </c>
      <c r="AO56" s="343">
        <v>31.6</v>
      </c>
      <c r="AP56" s="344">
        <v>24241</v>
      </c>
      <c r="AQ56" s="345">
        <v>0.4</v>
      </c>
      <c r="AR56" s="346">
        <v>31.2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4093911</v>
      </c>
      <c r="AN57" s="334">
        <v>65634</v>
      </c>
      <c r="AO57" s="335">
        <v>-11.1</v>
      </c>
      <c r="AP57" s="336">
        <v>71871</v>
      </c>
      <c r="AQ57" s="337">
        <v>58</v>
      </c>
      <c r="AR57" s="338">
        <v>-69.099999999999994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737859</v>
      </c>
      <c r="AN58" s="342">
        <v>11829</v>
      </c>
      <c r="AO58" s="343">
        <v>33.5</v>
      </c>
      <c r="AP58" s="344">
        <v>38232</v>
      </c>
      <c r="AQ58" s="345">
        <v>57.7</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2838485</v>
      </c>
      <c r="AN59" s="334">
        <v>45366</v>
      </c>
      <c r="AO59" s="335">
        <v>-30.9</v>
      </c>
      <c r="AP59" s="336">
        <v>71807</v>
      </c>
      <c r="AQ59" s="337">
        <v>-0.1</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754791</v>
      </c>
      <c r="AN60" s="342">
        <v>12063</v>
      </c>
      <c r="AO60" s="343">
        <v>2</v>
      </c>
      <c r="AP60" s="344">
        <v>37333</v>
      </c>
      <c r="AQ60" s="345">
        <v>-2.4</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3671347</v>
      </c>
      <c r="AN61" s="349">
        <v>58958</v>
      </c>
      <c r="AO61" s="350">
        <v>-4.0999999999999996</v>
      </c>
      <c r="AP61" s="351">
        <v>55337</v>
      </c>
      <c r="AQ61" s="352">
        <v>10.8</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574888</v>
      </c>
      <c r="AN62" s="342">
        <v>9226</v>
      </c>
      <c r="AO62" s="343">
        <v>5.3</v>
      </c>
      <c r="AP62" s="344">
        <v>29462</v>
      </c>
      <c r="AQ62" s="345">
        <v>9.9</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ZIJ/aAL6jHZOXCuA3wVf5J39tSG3cmzO1SALmEwKewnx+qfwSpVJUpNQzi0ErYRkU4rfxHgC7TVe6Wdf99wog==" saltValue="ODAkpH+v8UBHCznZ3Hwd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UEgGgRjUThXgYQDpll9FM5xuF5DdTDCaseDxpsVN3i8zC5i+m65UcZFh+te+scbrXel9n7TV2U6SG65P+tNovw==" saltValue="RyeB4Ew34VCfG1XI9/Av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diOGbf2aPj+nvLNv2GN8HHzo7Y5ZpLIWmKqB7Md/4x2tFDHIioKFaYq17m8TLcZ3VfcNdptW9VgfeoE9ENOWJw==" saltValue="4oN0RY/1jH5bDWWGEfKx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8" t="s">
        <v>3</v>
      </c>
      <c r="D47" s="1138"/>
      <c r="E47" s="1139"/>
      <c r="F47" s="11">
        <v>5.2</v>
      </c>
      <c r="G47" s="12">
        <v>9.59</v>
      </c>
      <c r="H47" s="12">
        <v>12.87</v>
      </c>
      <c r="I47" s="12">
        <v>15.34</v>
      </c>
      <c r="J47" s="13">
        <v>17.28</v>
      </c>
    </row>
    <row r="48" spans="2:10" ht="57.75" customHeight="1" x14ac:dyDescent="0.15">
      <c r="B48" s="14"/>
      <c r="C48" s="1140" t="s">
        <v>4</v>
      </c>
      <c r="D48" s="1140"/>
      <c r="E48" s="1141"/>
      <c r="F48" s="15">
        <v>4.08</v>
      </c>
      <c r="G48" s="16">
        <v>3.94</v>
      </c>
      <c r="H48" s="16">
        <v>3.81</v>
      </c>
      <c r="I48" s="16">
        <v>6</v>
      </c>
      <c r="J48" s="17">
        <v>3.29</v>
      </c>
    </row>
    <row r="49" spans="2:10" ht="57.75" customHeight="1" thickBot="1" x14ac:dyDescent="0.2">
      <c r="B49" s="18"/>
      <c r="C49" s="1142" t="s">
        <v>5</v>
      </c>
      <c r="D49" s="1142"/>
      <c r="E49" s="1143"/>
      <c r="F49" s="19" t="s">
        <v>575</v>
      </c>
      <c r="G49" s="20">
        <v>0.71</v>
      </c>
      <c r="H49" s="20" t="s">
        <v>576</v>
      </c>
      <c r="I49" s="20">
        <v>2.44</v>
      </c>
      <c r="J49" s="21" t="s">
        <v>577</v>
      </c>
    </row>
    <row r="50" spans="2:10" x14ac:dyDescent="0.15"/>
  </sheetData>
  <sheetProtection algorithmName="SHA-512" hashValue="WRNBRWIX7I+GzQB4uhWSUg+bouBZQSXPBsUFAShv8cu4f2W7FuUgvasFWtbfyL41ZnDcqlQPylipmModZBiFCA==" saltValue="bIdg6TpyYqXOB/SBoaAw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0" t="s">
        <v>578</v>
      </c>
      <c r="D34" s="1150"/>
      <c r="E34" s="1151"/>
      <c r="F34" s="32">
        <v>10.35</v>
      </c>
      <c r="G34" s="33">
        <v>10.42</v>
      </c>
      <c r="H34" s="33">
        <v>10.64</v>
      </c>
      <c r="I34" s="33">
        <v>11.99</v>
      </c>
      <c r="J34" s="34">
        <v>13.21</v>
      </c>
      <c r="K34" s="22"/>
      <c r="L34" s="22"/>
      <c r="M34" s="22"/>
      <c r="N34" s="22"/>
      <c r="O34" s="22"/>
      <c r="P34" s="22"/>
    </row>
    <row r="35" spans="1:16" ht="39" customHeight="1" x14ac:dyDescent="0.15">
      <c r="A35" s="22"/>
      <c r="B35" s="35"/>
      <c r="C35" s="1144" t="s">
        <v>579</v>
      </c>
      <c r="D35" s="1145"/>
      <c r="E35" s="1146"/>
      <c r="F35" s="36">
        <v>4.04</v>
      </c>
      <c r="G35" s="37">
        <v>3.88</v>
      </c>
      <c r="H35" s="37">
        <v>3.67</v>
      </c>
      <c r="I35" s="37">
        <v>5.88</v>
      </c>
      <c r="J35" s="38">
        <v>3.23</v>
      </c>
      <c r="K35" s="22"/>
      <c r="L35" s="22"/>
      <c r="M35" s="22"/>
      <c r="N35" s="22"/>
      <c r="O35" s="22"/>
      <c r="P35" s="22"/>
    </row>
    <row r="36" spans="1:16" ht="39" customHeight="1" x14ac:dyDescent="0.15">
      <c r="A36" s="22"/>
      <c r="B36" s="35"/>
      <c r="C36" s="1144" t="s">
        <v>580</v>
      </c>
      <c r="D36" s="1145"/>
      <c r="E36" s="1146"/>
      <c r="F36" s="36">
        <v>0.03</v>
      </c>
      <c r="G36" s="37">
        <v>0.02</v>
      </c>
      <c r="H36" s="37">
        <v>7.0000000000000007E-2</v>
      </c>
      <c r="I36" s="37">
        <v>0.18</v>
      </c>
      <c r="J36" s="38">
        <v>2.63</v>
      </c>
      <c r="K36" s="22"/>
      <c r="L36" s="22"/>
      <c r="M36" s="22"/>
      <c r="N36" s="22"/>
      <c r="O36" s="22"/>
      <c r="P36" s="22"/>
    </row>
    <row r="37" spans="1:16" ht="39" customHeight="1" x14ac:dyDescent="0.15">
      <c r="A37" s="22"/>
      <c r="B37" s="35"/>
      <c r="C37" s="1144" t="s">
        <v>581</v>
      </c>
      <c r="D37" s="1145"/>
      <c r="E37" s="1146"/>
      <c r="F37" s="36" t="s">
        <v>529</v>
      </c>
      <c r="G37" s="37">
        <v>0.26</v>
      </c>
      <c r="H37" s="37">
        <v>0.68</v>
      </c>
      <c r="I37" s="37">
        <v>0.8</v>
      </c>
      <c r="J37" s="38">
        <v>2</v>
      </c>
      <c r="K37" s="22"/>
      <c r="L37" s="22"/>
      <c r="M37" s="22"/>
      <c r="N37" s="22"/>
      <c r="O37" s="22"/>
      <c r="P37" s="22"/>
    </row>
    <row r="38" spans="1:16" ht="39" customHeight="1" x14ac:dyDescent="0.15">
      <c r="A38" s="22"/>
      <c r="B38" s="35"/>
      <c r="C38" s="1144" t="s">
        <v>582</v>
      </c>
      <c r="D38" s="1145"/>
      <c r="E38" s="1146"/>
      <c r="F38" s="36">
        <v>0.1</v>
      </c>
      <c r="G38" s="37">
        <v>0.05</v>
      </c>
      <c r="H38" s="37">
        <v>0.52</v>
      </c>
      <c r="I38" s="37">
        <v>0.73</v>
      </c>
      <c r="J38" s="38">
        <v>1.43</v>
      </c>
      <c r="K38" s="22"/>
      <c r="L38" s="22"/>
      <c r="M38" s="22"/>
      <c r="N38" s="22"/>
      <c r="O38" s="22"/>
      <c r="P38" s="22"/>
    </row>
    <row r="39" spans="1:16" ht="39" customHeight="1" x14ac:dyDescent="0.15">
      <c r="A39" s="22"/>
      <c r="B39" s="35"/>
      <c r="C39" s="1144" t="s">
        <v>583</v>
      </c>
      <c r="D39" s="1145"/>
      <c r="E39" s="1146"/>
      <c r="F39" s="36">
        <v>1.94</v>
      </c>
      <c r="G39" s="37">
        <v>2.09</v>
      </c>
      <c r="H39" s="37">
        <v>0.48</v>
      </c>
      <c r="I39" s="37">
        <v>1.82</v>
      </c>
      <c r="J39" s="38">
        <v>1.08</v>
      </c>
      <c r="K39" s="22"/>
      <c r="L39" s="22"/>
      <c r="M39" s="22"/>
      <c r="N39" s="22"/>
      <c r="O39" s="22"/>
      <c r="P39" s="22"/>
    </row>
    <row r="40" spans="1:16" ht="39" customHeight="1" x14ac:dyDescent="0.15">
      <c r="A40" s="22"/>
      <c r="B40" s="35"/>
      <c r="C40" s="1144" t="s">
        <v>584</v>
      </c>
      <c r="D40" s="1145"/>
      <c r="E40" s="1146"/>
      <c r="F40" s="36">
        <v>0.02</v>
      </c>
      <c r="G40" s="37">
        <v>0.04</v>
      </c>
      <c r="H40" s="37">
        <v>0.11</v>
      </c>
      <c r="I40" s="37">
        <v>0.1</v>
      </c>
      <c r="J40" s="38">
        <v>0.04</v>
      </c>
      <c r="K40" s="22"/>
      <c r="L40" s="22"/>
      <c r="M40" s="22"/>
      <c r="N40" s="22"/>
      <c r="O40" s="22"/>
      <c r="P40" s="22"/>
    </row>
    <row r="41" spans="1:16" ht="39" customHeight="1" x14ac:dyDescent="0.15">
      <c r="A41" s="22"/>
      <c r="B41" s="35"/>
      <c r="C41" s="1144" t="s">
        <v>585</v>
      </c>
      <c r="D41" s="1145"/>
      <c r="E41" s="1146"/>
      <c r="F41" s="36">
        <v>0.1</v>
      </c>
      <c r="G41" s="37">
        <v>0.08</v>
      </c>
      <c r="H41" s="37">
        <v>0.32</v>
      </c>
      <c r="I41" s="37">
        <v>0.03</v>
      </c>
      <c r="J41" s="38">
        <v>0.04</v>
      </c>
      <c r="K41" s="22"/>
      <c r="L41" s="22"/>
      <c r="M41" s="22"/>
      <c r="N41" s="22"/>
      <c r="O41" s="22"/>
      <c r="P41" s="22"/>
    </row>
    <row r="42" spans="1:16" ht="39" customHeight="1" x14ac:dyDescent="0.15">
      <c r="A42" s="22"/>
      <c r="B42" s="39"/>
      <c r="C42" s="1144" t="s">
        <v>586</v>
      </c>
      <c r="D42" s="1145"/>
      <c r="E42" s="1146"/>
      <c r="F42" s="36" t="s">
        <v>529</v>
      </c>
      <c r="G42" s="37" t="s">
        <v>529</v>
      </c>
      <c r="H42" s="37" t="s">
        <v>529</v>
      </c>
      <c r="I42" s="37" t="s">
        <v>529</v>
      </c>
      <c r="J42" s="38" t="s">
        <v>529</v>
      </c>
      <c r="K42" s="22"/>
      <c r="L42" s="22"/>
      <c r="M42" s="22"/>
      <c r="N42" s="22"/>
      <c r="O42" s="22"/>
      <c r="P42" s="22"/>
    </row>
    <row r="43" spans="1:16" ht="39" customHeight="1" thickBot="1" x14ac:dyDescent="0.2">
      <c r="A43" s="22"/>
      <c r="B43" s="40"/>
      <c r="C43" s="1147" t="s">
        <v>587</v>
      </c>
      <c r="D43" s="1148"/>
      <c r="E43" s="1149"/>
      <c r="F43" s="41">
        <v>0.09</v>
      </c>
      <c r="G43" s="42">
        <v>0.01</v>
      </c>
      <c r="H43" s="42">
        <v>0.02</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BxKUQ1uSolda5BO0/Ino0EMFbV+ZUa0hhzXlKTmalu74sFBmfatHdxDObXC+09SkjXloVeVocK96fParq24xg==" saltValue="mfFM3+GpGZGh0LxSY36b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5" t="s">
        <v>11</v>
      </c>
      <c r="C45" s="1176"/>
      <c r="D45" s="58"/>
      <c r="E45" s="1181" t="s">
        <v>12</v>
      </c>
      <c r="F45" s="1181"/>
      <c r="G45" s="1181"/>
      <c r="H45" s="1181"/>
      <c r="I45" s="1181"/>
      <c r="J45" s="1182"/>
      <c r="K45" s="59">
        <v>1973</v>
      </c>
      <c r="L45" s="60">
        <v>1947</v>
      </c>
      <c r="M45" s="60">
        <v>1859</v>
      </c>
      <c r="N45" s="60">
        <v>1893</v>
      </c>
      <c r="O45" s="61">
        <v>1919</v>
      </c>
      <c r="P45" s="48"/>
      <c r="Q45" s="48"/>
      <c r="R45" s="48"/>
      <c r="S45" s="48"/>
      <c r="T45" s="48"/>
      <c r="U45" s="48"/>
    </row>
    <row r="46" spans="1:21" ht="30.75" customHeight="1" x14ac:dyDescent="0.15">
      <c r="A46" s="48"/>
      <c r="B46" s="1177"/>
      <c r="C46" s="1178"/>
      <c r="D46" s="62"/>
      <c r="E46" s="1154" t="s">
        <v>13</v>
      </c>
      <c r="F46" s="1154"/>
      <c r="G46" s="1154"/>
      <c r="H46" s="1154"/>
      <c r="I46" s="1154"/>
      <c r="J46" s="1155"/>
      <c r="K46" s="63" t="s">
        <v>529</v>
      </c>
      <c r="L46" s="64" t="s">
        <v>529</v>
      </c>
      <c r="M46" s="64" t="s">
        <v>529</v>
      </c>
      <c r="N46" s="64" t="s">
        <v>529</v>
      </c>
      <c r="O46" s="65" t="s">
        <v>529</v>
      </c>
      <c r="P46" s="48"/>
      <c r="Q46" s="48"/>
      <c r="R46" s="48"/>
      <c r="S46" s="48"/>
      <c r="T46" s="48"/>
      <c r="U46" s="48"/>
    </row>
    <row r="47" spans="1:21" ht="30.75" customHeight="1" x14ac:dyDescent="0.15">
      <c r="A47" s="48"/>
      <c r="B47" s="1177"/>
      <c r="C47" s="1178"/>
      <c r="D47" s="62"/>
      <c r="E47" s="1154" t="s">
        <v>14</v>
      </c>
      <c r="F47" s="1154"/>
      <c r="G47" s="1154"/>
      <c r="H47" s="1154"/>
      <c r="I47" s="1154"/>
      <c r="J47" s="1155"/>
      <c r="K47" s="63" t="s">
        <v>529</v>
      </c>
      <c r="L47" s="64" t="s">
        <v>529</v>
      </c>
      <c r="M47" s="64" t="s">
        <v>529</v>
      </c>
      <c r="N47" s="64" t="s">
        <v>529</v>
      </c>
      <c r="O47" s="65" t="s">
        <v>529</v>
      </c>
      <c r="P47" s="48"/>
      <c r="Q47" s="48"/>
      <c r="R47" s="48"/>
      <c r="S47" s="48"/>
      <c r="T47" s="48"/>
      <c r="U47" s="48"/>
    </row>
    <row r="48" spans="1:21" ht="30.75" customHeight="1" x14ac:dyDescent="0.15">
      <c r="A48" s="48"/>
      <c r="B48" s="1177"/>
      <c r="C48" s="1178"/>
      <c r="D48" s="62"/>
      <c r="E48" s="1154" t="s">
        <v>15</v>
      </c>
      <c r="F48" s="1154"/>
      <c r="G48" s="1154"/>
      <c r="H48" s="1154"/>
      <c r="I48" s="1154"/>
      <c r="J48" s="1155"/>
      <c r="K48" s="63">
        <v>261</v>
      </c>
      <c r="L48" s="64">
        <v>228</v>
      </c>
      <c r="M48" s="64">
        <v>283</v>
      </c>
      <c r="N48" s="64">
        <v>285</v>
      </c>
      <c r="O48" s="65">
        <v>310</v>
      </c>
      <c r="P48" s="48"/>
      <c r="Q48" s="48"/>
      <c r="R48" s="48"/>
      <c r="S48" s="48"/>
      <c r="T48" s="48"/>
      <c r="U48" s="48"/>
    </row>
    <row r="49" spans="1:21" ht="30.75" customHeight="1" x14ac:dyDescent="0.15">
      <c r="A49" s="48"/>
      <c r="B49" s="1177"/>
      <c r="C49" s="1178"/>
      <c r="D49" s="62"/>
      <c r="E49" s="1154" t="s">
        <v>16</v>
      </c>
      <c r="F49" s="1154"/>
      <c r="G49" s="1154"/>
      <c r="H49" s="1154"/>
      <c r="I49" s="1154"/>
      <c r="J49" s="1155"/>
      <c r="K49" s="63">
        <v>67</v>
      </c>
      <c r="L49" s="64">
        <v>78</v>
      </c>
      <c r="M49" s="64">
        <v>97</v>
      </c>
      <c r="N49" s="64">
        <v>118</v>
      </c>
      <c r="O49" s="65">
        <v>116</v>
      </c>
      <c r="P49" s="48"/>
      <c r="Q49" s="48"/>
      <c r="R49" s="48"/>
      <c r="S49" s="48"/>
      <c r="T49" s="48"/>
      <c r="U49" s="48"/>
    </row>
    <row r="50" spans="1:21" ht="30.75" customHeight="1" x14ac:dyDescent="0.15">
      <c r="A50" s="48"/>
      <c r="B50" s="1177"/>
      <c r="C50" s="1178"/>
      <c r="D50" s="62"/>
      <c r="E50" s="1154" t="s">
        <v>17</v>
      </c>
      <c r="F50" s="1154"/>
      <c r="G50" s="1154"/>
      <c r="H50" s="1154"/>
      <c r="I50" s="1154"/>
      <c r="J50" s="1155"/>
      <c r="K50" s="63">
        <v>27</v>
      </c>
      <c r="L50" s="64">
        <v>27</v>
      </c>
      <c r="M50" s="64">
        <v>27</v>
      </c>
      <c r="N50" s="64">
        <v>27</v>
      </c>
      <c r="O50" s="65">
        <v>27</v>
      </c>
      <c r="P50" s="48"/>
      <c r="Q50" s="48"/>
      <c r="R50" s="48"/>
      <c r="S50" s="48"/>
      <c r="T50" s="48"/>
      <c r="U50" s="48"/>
    </row>
    <row r="51" spans="1:21" ht="30.75" customHeight="1" x14ac:dyDescent="0.15">
      <c r="A51" s="48"/>
      <c r="B51" s="1179"/>
      <c r="C51" s="1180"/>
      <c r="D51" s="66"/>
      <c r="E51" s="1154" t="s">
        <v>18</v>
      </c>
      <c r="F51" s="1154"/>
      <c r="G51" s="1154"/>
      <c r="H51" s="1154"/>
      <c r="I51" s="1154"/>
      <c r="J51" s="1155"/>
      <c r="K51" s="63">
        <v>1</v>
      </c>
      <c r="L51" s="64">
        <v>0</v>
      </c>
      <c r="M51" s="64">
        <v>0</v>
      </c>
      <c r="N51" s="64">
        <v>1</v>
      </c>
      <c r="O51" s="65">
        <v>1</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1421</v>
      </c>
      <c r="L52" s="64">
        <v>1369</v>
      </c>
      <c r="M52" s="64">
        <v>1338</v>
      </c>
      <c r="N52" s="64">
        <v>1288</v>
      </c>
      <c r="O52" s="65">
        <v>1218</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908</v>
      </c>
      <c r="L53" s="69">
        <v>911</v>
      </c>
      <c r="M53" s="69">
        <v>928</v>
      </c>
      <c r="N53" s="69">
        <v>1036</v>
      </c>
      <c r="O53" s="70">
        <v>1155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0" t="s">
        <v>26</v>
      </c>
      <c r="C58" s="1161"/>
      <c r="D58" s="1166" t="s">
        <v>27</v>
      </c>
      <c r="E58" s="1167"/>
      <c r="F58" s="1167"/>
      <c r="G58" s="1167"/>
      <c r="H58" s="1167"/>
      <c r="I58" s="1167"/>
      <c r="J58" s="1168"/>
      <c r="K58" s="83"/>
      <c r="L58" s="84"/>
      <c r="M58" s="84"/>
      <c r="N58" s="84"/>
      <c r="O58" s="85"/>
    </row>
    <row r="59" spans="1:21" ht="31.5" customHeight="1" x14ac:dyDescent="0.15">
      <c r="B59" s="1162"/>
      <c r="C59" s="1163"/>
      <c r="D59" s="1169" t="s">
        <v>28</v>
      </c>
      <c r="E59" s="1170"/>
      <c r="F59" s="1170"/>
      <c r="G59" s="1170"/>
      <c r="H59" s="1170"/>
      <c r="I59" s="1170"/>
      <c r="J59" s="1171"/>
      <c r="K59" s="86"/>
      <c r="L59" s="87"/>
      <c r="M59" s="87"/>
      <c r="N59" s="87"/>
      <c r="O59" s="88"/>
    </row>
    <row r="60" spans="1:21" ht="31.5" customHeight="1" thickBot="1" x14ac:dyDescent="0.2">
      <c r="B60" s="1164"/>
      <c r="C60" s="1165"/>
      <c r="D60" s="1172" t="s">
        <v>29</v>
      </c>
      <c r="E60" s="1173"/>
      <c r="F60" s="1173"/>
      <c r="G60" s="1173"/>
      <c r="H60" s="1173"/>
      <c r="I60" s="1173"/>
      <c r="J60" s="117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jSpzDjjxOOsERq1fyAQWEkMpm/Gvt7Pkg2DH5aH8XJhahO5nC1oGnf05LG36deaUZ8CSjZUESc+EjirqYzUig==" saltValue="jpe60Ml3QJiWWTGL9r4I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5" t="s">
        <v>32</v>
      </c>
      <c r="C41" s="1196"/>
      <c r="D41" s="105"/>
      <c r="E41" s="1197" t="s">
        <v>33</v>
      </c>
      <c r="F41" s="1197"/>
      <c r="G41" s="1197"/>
      <c r="H41" s="1198"/>
      <c r="I41" s="355">
        <v>18331</v>
      </c>
      <c r="J41" s="356">
        <v>18417</v>
      </c>
      <c r="K41" s="356">
        <v>18863</v>
      </c>
      <c r="L41" s="356">
        <v>19076</v>
      </c>
      <c r="M41" s="357">
        <v>18307</v>
      </c>
    </row>
    <row r="42" spans="2:13" ht="27.75" customHeight="1" x14ac:dyDescent="0.15">
      <c r="B42" s="1185"/>
      <c r="C42" s="1186"/>
      <c r="D42" s="106"/>
      <c r="E42" s="1189" t="s">
        <v>34</v>
      </c>
      <c r="F42" s="1189"/>
      <c r="G42" s="1189"/>
      <c r="H42" s="1190"/>
      <c r="I42" s="358">
        <v>110</v>
      </c>
      <c r="J42" s="359">
        <v>82</v>
      </c>
      <c r="K42" s="359">
        <v>55</v>
      </c>
      <c r="L42" s="359">
        <v>27</v>
      </c>
      <c r="M42" s="360" t="s">
        <v>529</v>
      </c>
    </row>
    <row r="43" spans="2:13" ht="27.75" customHeight="1" x14ac:dyDescent="0.15">
      <c r="B43" s="1185"/>
      <c r="C43" s="1186"/>
      <c r="D43" s="106"/>
      <c r="E43" s="1189" t="s">
        <v>35</v>
      </c>
      <c r="F43" s="1189"/>
      <c r="G43" s="1189"/>
      <c r="H43" s="1190"/>
      <c r="I43" s="358">
        <v>2462</v>
      </c>
      <c r="J43" s="359">
        <v>2278</v>
      </c>
      <c r="K43" s="359">
        <v>2347</v>
      </c>
      <c r="L43" s="359">
        <v>2758</v>
      </c>
      <c r="M43" s="360">
        <v>2888</v>
      </c>
    </row>
    <row r="44" spans="2:13" ht="27.75" customHeight="1" x14ac:dyDescent="0.15">
      <c r="B44" s="1185"/>
      <c r="C44" s="1186"/>
      <c r="D44" s="106"/>
      <c r="E44" s="1189" t="s">
        <v>36</v>
      </c>
      <c r="F44" s="1189"/>
      <c r="G44" s="1189"/>
      <c r="H44" s="1190"/>
      <c r="I44" s="358">
        <v>1038</v>
      </c>
      <c r="J44" s="359">
        <v>1020</v>
      </c>
      <c r="K44" s="359">
        <v>962</v>
      </c>
      <c r="L44" s="359">
        <v>832</v>
      </c>
      <c r="M44" s="360">
        <v>711</v>
      </c>
    </row>
    <row r="45" spans="2:13" ht="27.75" customHeight="1" x14ac:dyDescent="0.15">
      <c r="B45" s="1185"/>
      <c r="C45" s="1186"/>
      <c r="D45" s="106"/>
      <c r="E45" s="1189" t="s">
        <v>37</v>
      </c>
      <c r="F45" s="1189"/>
      <c r="G45" s="1189"/>
      <c r="H45" s="1190"/>
      <c r="I45" s="358">
        <v>919</v>
      </c>
      <c r="J45" s="359">
        <v>699</v>
      </c>
      <c r="K45" s="359">
        <v>525</v>
      </c>
      <c r="L45" s="359">
        <v>338</v>
      </c>
      <c r="M45" s="360">
        <v>241</v>
      </c>
    </row>
    <row r="46" spans="2:13" ht="27.75" customHeight="1" x14ac:dyDescent="0.15">
      <c r="B46" s="1185"/>
      <c r="C46" s="1186"/>
      <c r="D46" s="107"/>
      <c r="E46" s="1189" t="s">
        <v>38</v>
      </c>
      <c r="F46" s="1189"/>
      <c r="G46" s="1189"/>
      <c r="H46" s="1190"/>
      <c r="I46" s="358" t="s">
        <v>529</v>
      </c>
      <c r="J46" s="359" t="s">
        <v>529</v>
      </c>
      <c r="K46" s="359" t="s">
        <v>529</v>
      </c>
      <c r="L46" s="359" t="s">
        <v>529</v>
      </c>
      <c r="M46" s="360" t="s">
        <v>529</v>
      </c>
    </row>
    <row r="47" spans="2:13" ht="27.75" customHeight="1" x14ac:dyDescent="0.15">
      <c r="B47" s="1185"/>
      <c r="C47" s="1186"/>
      <c r="D47" s="108"/>
      <c r="E47" s="1199" t="s">
        <v>39</v>
      </c>
      <c r="F47" s="1200"/>
      <c r="G47" s="1200"/>
      <c r="H47" s="1201"/>
      <c r="I47" s="358" t="s">
        <v>529</v>
      </c>
      <c r="J47" s="359" t="s">
        <v>529</v>
      </c>
      <c r="K47" s="359" t="s">
        <v>529</v>
      </c>
      <c r="L47" s="359" t="s">
        <v>529</v>
      </c>
      <c r="M47" s="360" t="s">
        <v>529</v>
      </c>
    </row>
    <row r="48" spans="2:13" ht="27.75" customHeight="1" x14ac:dyDescent="0.15">
      <c r="B48" s="1185"/>
      <c r="C48" s="1186"/>
      <c r="D48" s="106"/>
      <c r="E48" s="1189" t="s">
        <v>40</v>
      </c>
      <c r="F48" s="1189"/>
      <c r="G48" s="1189"/>
      <c r="H48" s="1190"/>
      <c r="I48" s="358" t="s">
        <v>529</v>
      </c>
      <c r="J48" s="359" t="s">
        <v>529</v>
      </c>
      <c r="K48" s="359" t="s">
        <v>529</v>
      </c>
      <c r="L48" s="359" t="s">
        <v>529</v>
      </c>
      <c r="M48" s="360" t="s">
        <v>529</v>
      </c>
    </row>
    <row r="49" spans="2:13" ht="27.75" customHeight="1" x14ac:dyDescent="0.15">
      <c r="B49" s="1187"/>
      <c r="C49" s="1188"/>
      <c r="D49" s="106"/>
      <c r="E49" s="1189" t="s">
        <v>41</v>
      </c>
      <c r="F49" s="1189"/>
      <c r="G49" s="1189"/>
      <c r="H49" s="1190"/>
      <c r="I49" s="358" t="s">
        <v>529</v>
      </c>
      <c r="J49" s="359" t="s">
        <v>529</v>
      </c>
      <c r="K49" s="359" t="s">
        <v>529</v>
      </c>
      <c r="L49" s="359" t="s">
        <v>529</v>
      </c>
      <c r="M49" s="360" t="s">
        <v>529</v>
      </c>
    </row>
    <row r="50" spans="2:13" ht="27.75" customHeight="1" x14ac:dyDescent="0.15">
      <c r="B50" s="1183" t="s">
        <v>42</v>
      </c>
      <c r="C50" s="1184"/>
      <c r="D50" s="109"/>
      <c r="E50" s="1189" t="s">
        <v>43</v>
      </c>
      <c r="F50" s="1189"/>
      <c r="G50" s="1189"/>
      <c r="H50" s="1190"/>
      <c r="I50" s="358">
        <v>2283</v>
      </c>
      <c r="J50" s="359">
        <v>4553</v>
      </c>
      <c r="K50" s="359">
        <v>4888</v>
      </c>
      <c r="L50" s="359">
        <v>5356</v>
      </c>
      <c r="M50" s="360">
        <v>5547</v>
      </c>
    </row>
    <row r="51" spans="2:13" ht="27.75" customHeight="1" x14ac:dyDescent="0.15">
      <c r="B51" s="1185"/>
      <c r="C51" s="1186"/>
      <c r="D51" s="106"/>
      <c r="E51" s="1189" t="s">
        <v>44</v>
      </c>
      <c r="F51" s="1189"/>
      <c r="G51" s="1189"/>
      <c r="H51" s="1190"/>
      <c r="I51" s="358">
        <v>416</v>
      </c>
      <c r="J51" s="359">
        <v>502</v>
      </c>
      <c r="K51" s="359">
        <v>998</v>
      </c>
      <c r="L51" s="359">
        <v>662</v>
      </c>
      <c r="M51" s="360">
        <v>651</v>
      </c>
    </row>
    <row r="52" spans="2:13" ht="27.75" customHeight="1" x14ac:dyDescent="0.15">
      <c r="B52" s="1187"/>
      <c r="C52" s="1188"/>
      <c r="D52" s="106"/>
      <c r="E52" s="1189" t="s">
        <v>45</v>
      </c>
      <c r="F52" s="1189"/>
      <c r="G52" s="1189"/>
      <c r="H52" s="1190"/>
      <c r="I52" s="358">
        <v>13990</v>
      </c>
      <c r="J52" s="359">
        <v>13723</v>
      </c>
      <c r="K52" s="359">
        <v>13881</v>
      </c>
      <c r="L52" s="359">
        <v>13720</v>
      </c>
      <c r="M52" s="360">
        <v>12995</v>
      </c>
    </row>
    <row r="53" spans="2:13" ht="27.75" customHeight="1" thickBot="1" x14ac:dyDescent="0.2">
      <c r="B53" s="1191" t="s">
        <v>46</v>
      </c>
      <c r="C53" s="1192"/>
      <c r="D53" s="110"/>
      <c r="E53" s="1193" t="s">
        <v>47</v>
      </c>
      <c r="F53" s="1193"/>
      <c r="G53" s="1193"/>
      <c r="H53" s="1194"/>
      <c r="I53" s="361">
        <v>6170</v>
      </c>
      <c r="J53" s="362">
        <v>3718</v>
      </c>
      <c r="K53" s="362">
        <v>2984</v>
      </c>
      <c r="L53" s="362">
        <v>3293</v>
      </c>
      <c r="M53" s="363">
        <v>2955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EJ58LSNzjFZHFJo8socffbl4tCKADqISwf5J1FaWgNspPcf5y2vLn3hOdQIwlxqWQSi1OiM/spmrWkx75lXeg==" saltValue="XqNlI/SK9h2+tbFbSEys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55" sqref="C55:E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0" t="s">
        <v>50</v>
      </c>
      <c r="D55" s="1210"/>
      <c r="E55" s="1211"/>
      <c r="F55" s="122">
        <v>1650</v>
      </c>
      <c r="G55" s="122">
        <v>2100</v>
      </c>
      <c r="H55" s="123">
        <v>2300</v>
      </c>
    </row>
    <row r="56" spans="2:8" ht="52.5" customHeight="1" x14ac:dyDescent="0.15">
      <c r="B56" s="124"/>
      <c r="C56" s="1212" t="s">
        <v>51</v>
      </c>
      <c r="D56" s="1212"/>
      <c r="E56" s="1213"/>
      <c r="F56" s="125">
        <v>307</v>
      </c>
      <c r="G56" s="125">
        <v>506</v>
      </c>
      <c r="H56" s="126">
        <v>506</v>
      </c>
    </row>
    <row r="57" spans="2:8" ht="53.25" customHeight="1" x14ac:dyDescent="0.15">
      <c r="B57" s="124"/>
      <c r="C57" s="1214" t="s">
        <v>52</v>
      </c>
      <c r="D57" s="1214"/>
      <c r="E57" s="1215"/>
      <c r="F57" s="127">
        <v>2904</v>
      </c>
      <c r="G57" s="127">
        <v>2724</v>
      </c>
      <c r="H57" s="128">
        <v>2711</v>
      </c>
    </row>
    <row r="58" spans="2:8" ht="45.75" customHeight="1" x14ac:dyDescent="0.15">
      <c r="B58" s="129"/>
      <c r="C58" s="1202" t="s">
        <v>53</v>
      </c>
      <c r="D58" s="1203"/>
      <c r="E58" s="1204"/>
      <c r="F58" s="130">
        <v>497</v>
      </c>
      <c r="G58" s="130">
        <v>715</v>
      </c>
      <c r="H58" s="131">
        <v>804</v>
      </c>
    </row>
    <row r="59" spans="2:8" ht="45.75" customHeight="1" x14ac:dyDescent="0.15">
      <c r="B59" s="129"/>
      <c r="C59" s="1202" t="s">
        <v>54</v>
      </c>
      <c r="D59" s="1203"/>
      <c r="E59" s="1204"/>
      <c r="F59" s="130">
        <v>1597</v>
      </c>
      <c r="G59" s="130">
        <v>1183</v>
      </c>
      <c r="H59" s="131">
        <v>1063</v>
      </c>
    </row>
    <row r="60" spans="2:8" ht="45.75" customHeight="1" x14ac:dyDescent="0.15">
      <c r="B60" s="129"/>
      <c r="C60" s="1202" t="s">
        <v>54</v>
      </c>
      <c r="D60" s="1203"/>
      <c r="E60" s="1204"/>
      <c r="F60" s="130">
        <v>385</v>
      </c>
      <c r="G60" s="130">
        <v>395</v>
      </c>
      <c r="H60" s="131">
        <v>405</v>
      </c>
    </row>
    <row r="61" spans="2:8" ht="45.75" customHeight="1" x14ac:dyDescent="0.15">
      <c r="B61" s="129"/>
      <c r="C61" s="1202" t="s">
        <v>54</v>
      </c>
      <c r="D61" s="1203"/>
      <c r="E61" s="1204"/>
      <c r="F61" s="130">
        <v>0</v>
      </c>
      <c r="G61" s="130">
        <v>0</v>
      </c>
      <c r="H61" s="131">
        <v>246</v>
      </c>
    </row>
    <row r="62" spans="2:8" ht="45.75" customHeight="1" thickBot="1" x14ac:dyDescent="0.2">
      <c r="B62" s="132"/>
      <c r="C62" s="1205" t="s">
        <v>54</v>
      </c>
      <c r="D62" s="1206"/>
      <c r="E62" s="1207"/>
      <c r="F62" s="133">
        <v>107</v>
      </c>
      <c r="G62" s="133">
        <v>109</v>
      </c>
      <c r="H62" s="134">
        <v>109</v>
      </c>
    </row>
    <row r="63" spans="2:8" ht="52.5" customHeight="1" thickBot="1" x14ac:dyDescent="0.2">
      <c r="B63" s="135"/>
      <c r="C63" s="1208" t="s">
        <v>55</v>
      </c>
      <c r="D63" s="1208"/>
      <c r="E63" s="1209"/>
      <c r="F63" s="136">
        <v>4861</v>
      </c>
      <c r="G63" s="136">
        <v>5329</v>
      </c>
      <c r="H63" s="137">
        <v>5517</v>
      </c>
    </row>
    <row r="64" spans="2:8" x14ac:dyDescent="0.15"/>
  </sheetData>
  <sheetProtection algorithmName="SHA-512" hashValue="rqN8yMceU2UTekZVrjpn3cLLKhrUgNW+fZWuQRepP8qrwJjouZquZx9InnXjkeytywpqIgXt4kAEwN71A2Cr9g==" saltValue="iZKcKnmQ7BdrQVmBNnLU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B1B5-6F7F-4B1A-B867-2EEBBCE66DB3}">
  <sheetPr>
    <pageSetUpPr fitToPage="1"/>
  </sheetPr>
  <dimension ref="A1:DE85"/>
  <sheetViews>
    <sheetView showGridLines="0" tabSelected="1" zoomScale="70" zoomScaleNormal="70" zoomScaleSheetLayoutView="55" workbookViewId="0">
      <selection activeCell="C55" sqref="C55:E55"/>
    </sheetView>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606</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607</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608</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609</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570</v>
      </c>
      <c r="BQ50" s="1249"/>
      <c r="BR50" s="1249"/>
      <c r="BS50" s="1249"/>
      <c r="BT50" s="1249"/>
      <c r="BU50" s="1249"/>
      <c r="BV50" s="1249"/>
      <c r="BW50" s="1249"/>
      <c r="BX50" s="1249" t="s">
        <v>571</v>
      </c>
      <c r="BY50" s="1249"/>
      <c r="BZ50" s="1249"/>
      <c r="CA50" s="1249"/>
      <c r="CB50" s="1249"/>
      <c r="CC50" s="1249"/>
      <c r="CD50" s="1249"/>
      <c r="CE50" s="1249"/>
      <c r="CF50" s="1249" t="s">
        <v>572</v>
      </c>
      <c r="CG50" s="1249"/>
      <c r="CH50" s="1249"/>
      <c r="CI50" s="1249"/>
      <c r="CJ50" s="1249"/>
      <c r="CK50" s="1249"/>
      <c r="CL50" s="1249"/>
      <c r="CM50" s="1249"/>
      <c r="CN50" s="1249" t="s">
        <v>573</v>
      </c>
      <c r="CO50" s="1249"/>
      <c r="CP50" s="1249"/>
      <c r="CQ50" s="1249"/>
      <c r="CR50" s="1249"/>
      <c r="CS50" s="1249"/>
      <c r="CT50" s="1249"/>
      <c r="CU50" s="1249"/>
      <c r="CV50" s="1249" t="s">
        <v>574</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610</v>
      </c>
      <c r="AO51" s="1253"/>
      <c r="AP51" s="1253"/>
      <c r="AQ51" s="1253"/>
      <c r="AR51" s="1253"/>
      <c r="AS51" s="1253"/>
      <c r="AT51" s="1253"/>
      <c r="AU51" s="1253"/>
      <c r="AV51" s="1253"/>
      <c r="AW51" s="1253"/>
      <c r="AX51" s="1253"/>
      <c r="AY51" s="1253"/>
      <c r="AZ51" s="1253"/>
      <c r="BA51" s="1253"/>
      <c r="BB51" s="1253" t="s">
        <v>611</v>
      </c>
      <c r="BC51" s="1253"/>
      <c r="BD51" s="1253"/>
      <c r="BE51" s="1253"/>
      <c r="BF51" s="1253"/>
      <c r="BG51" s="1253"/>
      <c r="BH51" s="1253"/>
      <c r="BI51" s="1253"/>
      <c r="BJ51" s="1253"/>
      <c r="BK51" s="1253"/>
      <c r="BL51" s="1253"/>
      <c r="BM51" s="1253"/>
      <c r="BN51" s="1253"/>
      <c r="BO51" s="1253"/>
      <c r="BP51" s="1254">
        <v>55.9</v>
      </c>
      <c r="BQ51" s="1254"/>
      <c r="BR51" s="1254"/>
      <c r="BS51" s="1254"/>
      <c r="BT51" s="1254"/>
      <c r="BU51" s="1254"/>
      <c r="BV51" s="1254"/>
      <c r="BW51" s="1254"/>
      <c r="BX51" s="1254">
        <v>33.299999999999997</v>
      </c>
      <c r="BY51" s="1254"/>
      <c r="BZ51" s="1254"/>
      <c r="CA51" s="1254"/>
      <c r="CB51" s="1254"/>
      <c r="CC51" s="1254"/>
      <c r="CD51" s="1254"/>
      <c r="CE51" s="1254"/>
      <c r="CF51" s="1254">
        <v>25.9</v>
      </c>
      <c r="CG51" s="1254"/>
      <c r="CH51" s="1254"/>
      <c r="CI51" s="1254"/>
      <c r="CJ51" s="1254"/>
      <c r="CK51" s="1254"/>
      <c r="CL51" s="1254"/>
      <c r="CM51" s="1254"/>
      <c r="CN51" s="1254">
        <v>26.5</v>
      </c>
      <c r="CO51" s="1254"/>
      <c r="CP51" s="1254"/>
      <c r="CQ51" s="1254"/>
      <c r="CR51" s="1254"/>
      <c r="CS51" s="1254"/>
      <c r="CT51" s="1254"/>
      <c r="CU51" s="1254"/>
      <c r="CV51" s="1254">
        <v>24.4</v>
      </c>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612</v>
      </c>
      <c r="BC53" s="1253"/>
      <c r="BD53" s="1253"/>
      <c r="BE53" s="1253"/>
      <c r="BF53" s="1253"/>
      <c r="BG53" s="1253"/>
      <c r="BH53" s="1253"/>
      <c r="BI53" s="1253"/>
      <c r="BJ53" s="1253"/>
      <c r="BK53" s="1253"/>
      <c r="BL53" s="1253"/>
      <c r="BM53" s="1253"/>
      <c r="BN53" s="1253"/>
      <c r="BO53" s="1253"/>
      <c r="BP53" s="1254">
        <v>52</v>
      </c>
      <c r="BQ53" s="1254"/>
      <c r="BR53" s="1254"/>
      <c r="BS53" s="1254"/>
      <c r="BT53" s="1254"/>
      <c r="BU53" s="1254"/>
      <c r="BV53" s="1254"/>
      <c r="BW53" s="1254"/>
      <c r="BX53" s="1254">
        <v>55.3</v>
      </c>
      <c r="BY53" s="1254"/>
      <c r="BZ53" s="1254"/>
      <c r="CA53" s="1254"/>
      <c r="CB53" s="1254"/>
      <c r="CC53" s="1254"/>
      <c r="CD53" s="1254"/>
      <c r="CE53" s="1254"/>
      <c r="CF53" s="1254">
        <v>56.3</v>
      </c>
      <c r="CG53" s="1254"/>
      <c r="CH53" s="1254"/>
      <c r="CI53" s="1254"/>
      <c r="CJ53" s="1254"/>
      <c r="CK53" s="1254"/>
      <c r="CL53" s="1254"/>
      <c r="CM53" s="1254"/>
      <c r="CN53" s="1254">
        <v>53.6</v>
      </c>
      <c r="CO53" s="1254"/>
      <c r="CP53" s="1254"/>
      <c r="CQ53" s="1254"/>
      <c r="CR53" s="1254"/>
      <c r="CS53" s="1254"/>
      <c r="CT53" s="1254"/>
      <c r="CU53" s="1254"/>
      <c r="CV53" s="1254">
        <v>55.3</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613</v>
      </c>
      <c r="AO55" s="1249"/>
      <c r="AP55" s="1249"/>
      <c r="AQ55" s="1249"/>
      <c r="AR55" s="1249"/>
      <c r="AS55" s="1249"/>
      <c r="AT55" s="1249"/>
      <c r="AU55" s="1249"/>
      <c r="AV55" s="1249"/>
      <c r="AW55" s="1249"/>
      <c r="AX55" s="1249"/>
      <c r="AY55" s="1249"/>
      <c r="AZ55" s="1249"/>
      <c r="BA55" s="1249"/>
      <c r="BB55" s="1253" t="s">
        <v>611</v>
      </c>
      <c r="BC55" s="1253"/>
      <c r="BD55" s="1253"/>
      <c r="BE55" s="1253"/>
      <c r="BF55" s="1253"/>
      <c r="BG55" s="1253"/>
      <c r="BH55" s="1253"/>
      <c r="BI55" s="1253"/>
      <c r="BJ55" s="1253"/>
      <c r="BK55" s="1253"/>
      <c r="BL55" s="1253"/>
      <c r="BM55" s="1253"/>
      <c r="BN55" s="1253"/>
      <c r="BO55" s="1253"/>
      <c r="BP55" s="1254">
        <v>24.2</v>
      </c>
      <c r="BQ55" s="1254"/>
      <c r="BR55" s="1254"/>
      <c r="BS55" s="1254"/>
      <c r="BT55" s="1254"/>
      <c r="BU55" s="1254"/>
      <c r="BV55" s="1254"/>
      <c r="BW55" s="1254"/>
      <c r="BX55" s="1254">
        <v>22.1</v>
      </c>
      <c r="BY55" s="1254"/>
      <c r="BZ55" s="1254"/>
      <c r="CA55" s="1254"/>
      <c r="CB55" s="1254"/>
      <c r="CC55" s="1254"/>
      <c r="CD55" s="1254"/>
      <c r="CE55" s="1254"/>
      <c r="CF55" s="1254">
        <v>20.399999999999999</v>
      </c>
      <c r="CG55" s="1254"/>
      <c r="CH55" s="1254"/>
      <c r="CI55" s="1254"/>
      <c r="CJ55" s="1254"/>
      <c r="CK55" s="1254"/>
      <c r="CL55" s="1254"/>
      <c r="CM55" s="1254"/>
      <c r="CN55" s="1254">
        <v>19.2</v>
      </c>
      <c r="CO55" s="1254"/>
      <c r="CP55" s="1254"/>
      <c r="CQ55" s="1254"/>
      <c r="CR55" s="1254"/>
      <c r="CS55" s="1254"/>
      <c r="CT55" s="1254"/>
      <c r="CU55" s="1254"/>
      <c r="CV55" s="1254">
        <v>4</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612</v>
      </c>
      <c r="BC57" s="1253"/>
      <c r="BD57" s="1253"/>
      <c r="BE57" s="1253"/>
      <c r="BF57" s="1253"/>
      <c r="BG57" s="1253"/>
      <c r="BH57" s="1253"/>
      <c r="BI57" s="1253"/>
      <c r="BJ57" s="1253"/>
      <c r="BK57" s="1253"/>
      <c r="BL57" s="1253"/>
      <c r="BM57" s="1253"/>
      <c r="BN57" s="1253"/>
      <c r="BO57" s="1253"/>
      <c r="BP57" s="1254">
        <v>60.1</v>
      </c>
      <c r="BQ57" s="1254"/>
      <c r="BR57" s="1254"/>
      <c r="BS57" s="1254"/>
      <c r="BT57" s="1254"/>
      <c r="BU57" s="1254"/>
      <c r="BV57" s="1254"/>
      <c r="BW57" s="1254"/>
      <c r="BX57" s="1254">
        <v>61.5</v>
      </c>
      <c r="BY57" s="1254"/>
      <c r="BZ57" s="1254"/>
      <c r="CA57" s="1254"/>
      <c r="CB57" s="1254"/>
      <c r="CC57" s="1254"/>
      <c r="CD57" s="1254"/>
      <c r="CE57" s="1254"/>
      <c r="CF57" s="1254">
        <v>63</v>
      </c>
      <c r="CG57" s="1254"/>
      <c r="CH57" s="1254"/>
      <c r="CI57" s="1254"/>
      <c r="CJ57" s="1254"/>
      <c r="CK57" s="1254"/>
      <c r="CL57" s="1254"/>
      <c r="CM57" s="1254"/>
      <c r="CN57" s="1254">
        <v>62.2</v>
      </c>
      <c r="CO57" s="1254"/>
      <c r="CP57" s="1254"/>
      <c r="CQ57" s="1254"/>
      <c r="CR57" s="1254"/>
      <c r="CS57" s="1254"/>
      <c r="CT57" s="1254"/>
      <c r="CU57" s="1254"/>
      <c r="CV57" s="1254">
        <v>63.5</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614</v>
      </c>
    </row>
    <row r="64" spans="1:109" x14ac:dyDescent="0.15">
      <c r="B64" s="1224"/>
      <c r="G64" s="1231"/>
      <c r="I64" s="1264"/>
      <c r="J64" s="1264"/>
      <c r="K64" s="1264"/>
      <c r="L64" s="1264"/>
      <c r="M64" s="1264"/>
      <c r="N64" s="1265"/>
      <c r="AM64" s="1231"/>
      <c r="AN64" s="1231" t="s">
        <v>607</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615</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609</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570</v>
      </c>
      <c r="BQ72" s="1249"/>
      <c r="BR72" s="1249"/>
      <c r="BS72" s="1249"/>
      <c r="BT72" s="1249"/>
      <c r="BU72" s="1249"/>
      <c r="BV72" s="1249"/>
      <c r="BW72" s="1249"/>
      <c r="BX72" s="1249" t="s">
        <v>571</v>
      </c>
      <c r="BY72" s="1249"/>
      <c r="BZ72" s="1249"/>
      <c r="CA72" s="1249"/>
      <c r="CB72" s="1249"/>
      <c r="CC72" s="1249"/>
      <c r="CD72" s="1249"/>
      <c r="CE72" s="1249"/>
      <c r="CF72" s="1249" t="s">
        <v>572</v>
      </c>
      <c r="CG72" s="1249"/>
      <c r="CH72" s="1249"/>
      <c r="CI72" s="1249"/>
      <c r="CJ72" s="1249"/>
      <c r="CK72" s="1249"/>
      <c r="CL72" s="1249"/>
      <c r="CM72" s="1249"/>
      <c r="CN72" s="1249" t="s">
        <v>573</v>
      </c>
      <c r="CO72" s="1249"/>
      <c r="CP72" s="1249"/>
      <c r="CQ72" s="1249"/>
      <c r="CR72" s="1249"/>
      <c r="CS72" s="1249"/>
      <c r="CT72" s="1249"/>
      <c r="CU72" s="1249"/>
      <c r="CV72" s="1249" t="s">
        <v>574</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610</v>
      </c>
      <c r="AO73" s="1253"/>
      <c r="AP73" s="1253"/>
      <c r="AQ73" s="1253"/>
      <c r="AR73" s="1253"/>
      <c r="AS73" s="1253"/>
      <c r="AT73" s="1253"/>
      <c r="AU73" s="1253"/>
      <c r="AV73" s="1253"/>
      <c r="AW73" s="1253"/>
      <c r="AX73" s="1253"/>
      <c r="AY73" s="1253"/>
      <c r="AZ73" s="1253"/>
      <c r="BA73" s="1253"/>
      <c r="BB73" s="1253" t="s">
        <v>611</v>
      </c>
      <c r="BC73" s="1253"/>
      <c r="BD73" s="1253"/>
      <c r="BE73" s="1253"/>
      <c r="BF73" s="1253"/>
      <c r="BG73" s="1253"/>
      <c r="BH73" s="1253"/>
      <c r="BI73" s="1253"/>
      <c r="BJ73" s="1253"/>
      <c r="BK73" s="1253"/>
      <c r="BL73" s="1253"/>
      <c r="BM73" s="1253"/>
      <c r="BN73" s="1253"/>
      <c r="BO73" s="1253"/>
      <c r="BP73" s="1254">
        <v>55.9</v>
      </c>
      <c r="BQ73" s="1254"/>
      <c r="BR73" s="1254"/>
      <c r="BS73" s="1254"/>
      <c r="BT73" s="1254"/>
      <c r="BU73" s="1254"/>
      <c r="BV73" s="1254"/>
      <c r="BW73" s="1254"/>
      <c r="BX73" s="1254">
        <v>33.299999999999997</v>
      </c>
      <c r="BY73" s="1254"/>
      <c r="BZ73" s="1254"/>
      <c r="CA73" s="1254"/>
      <c r="CB73" s="1254"/>
      <c r="CC73" s="1254"/>
      <c r="CD73" s="1254"/>
      <c r="CE73" s="1254"/>
      <c r="CF73" s="1254">
        <v>25.9</v>
      </c>
      <c r="CG73" s="1254"/>
      <c r="CH73" s="1254"/>
      <c r="CI73" s="1254"/>
      <c r="CJ73" s="1254"/>
      <c r="CK73" s="1254"/>
      <c r="CL73" s="1254"/>
      <c r="CM73" s="1254"/>
      <c r="CN73" s="1254">
        <v>26.5</v>
      </c>
      <c r="CO73" s="1254"/>
      <c r="CP73" s="1254"/>
      <c r="CQ73" s="1254"/>
      <c r="CR73" s="1254"/>
      <c r="CS73" s="1254"/>
      <c r="CT73" s="1254"/>
      <c r="CU73" s="1254"/>
      <c r="CV73" s="1254">
        <v>24.4</v>
      </c>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616</v>
      </c>
      <c r="BC75" s="1253"/>
      <c r="BD75" s="1253"/>
      <c r="BE75" s="1253"/>
      <c r="BF75" s="1253"/>
      <c r="BG75" s="1253"/>
      <c r="BH75" s="1253"/>
      <c r="BI75" s="1253"/>
      <c r="BJ75" s="1253"/>
      <c r="BK75" s="1253"/>
      <c r="BL75" s="1253"/>
      <c r="BM75" s="1253"/>
      <c r="BN75" s="1253"/>
      <c r="BO75" s="1253"/>
      <c r="BP75" s="1254">
        <v>8.3000000000000007</v>
      </c>
      <c r="BQ75" s="1254"/>
      <c r="BR75" s="1254"/>
      <c r="BS75" s="1254"/>
      <c r="BT75" s="1254"/>
      <c r="BU75" s="1254"/>
      <c r="BV75" s="1254"/>
      <c r="BW75" s="1254"/>
      <c r="BX75" s="1254">
        <v>8.1999999999999993</v>
      </c>
      <c r="BY75" s="1254"/>
      <c r="BZ75" s="1254"/>
      <c r="CA75" s="1254"/>
      <c r="CB75" s="1254"/>
      <c r="CC75" s="1254"/>
      <c r="CD75" s="1254"/>
      <c r="CE75" s="1254"/>
      <c r="CF75" s="1254">
        <v>8.1</v>
      </c>
      <c r="CG75" s="1254"/>
      <c r="CH75" s="1254"/>
      <c r="CI75" s="1254"/>
      <c r="CJ75" s="1254"/>
      <c r="CK75" s="1254"/>
      <c r="CL75" s="1254"/>
      <c r="CM75" s="1254"/>
      <c r="CN75" s="1254">
        <v>8.1999999999999993</v>
      </c>
      <c r="CO75" s="1254"/>
      <c r="CP75" s="1254"/>
      <c r="CQ75" s="1254"/>
      <c r="CR75" s="1254"/>
      <c r="CS75" s="1254"/>
      <c r="CT75" s="1254"/>
      <c r="CU75" s="1254"/>
      <c r="CV75" s="1254">
        <v>8.6</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613</v>
      </c>
      <c r="AO77" s="1249"/>
      <c r="AP77" s="1249"/>
      <c r="AQ77" s="1249"/>
      <c r="AR77" s="1249"/>
      <c r="AS77" s="1249"/>
      <c r="AT77" s="1249"/>
      <c r="AU77" s="1249"/>
      <c r="AV77" s="1249"/>
      <c r="AW77" s="1249"/>
      <c r="AX77" s="1249"/>
      <c r="AY77" s="1249"/>
      <c r="AZ77" s="1249"/>
      <c r="BA77" s="1249"/>
      <c r="BB77" s="1253" t="s">
        <v>611</v>
      </c>
      <c r="BC77" s="1253"/>
      <c r="BD77" s="1253"/>
      <c r="BE77" s="1253"/>
      <c r="BF77" s="1253"/>
      <c r="BG77" s="1253"/>
      <c r="BH77" s="1253"/>
      <c r="BI77" s="1253"/>
      <c r="BJ77" s="1253"/>
      <c r="BK77" s="1253"/>
      <c r="BL77" s="1253"/>
      <c r="BM77" s="1253"/>
      <c r="BN77" s="1253"/>
      <c r="BO77" s="1253"/>
      <c r="BP77" s="1254">
        <v>24.2</v>
      </c>
      <c r="BQ77" s="1254"/>
      <c r="BR77" s="1254"/>
      <c r="BS77" s="1254"/>
      <c r="BT77" s="1254"/>
      <c r="BU77" s="1254"/>
      <c r="BV77" s="1254"/>
      <c r="BW77" s="1254"/>
      <c r="BX77" s="1254">
        <v>22.1</v>
      </c>
      <c r="BY77" s="1254"/>
      <c r="BZ77" s="1254"/>
      <c r="CA77" s="1254"/>
      <c r="CB77" s="1254"/>
      <c r="CC77" s="1254"/>
      <c r="CD77" s="1254"/>
      <c r="CE77" s="1254"/>
      <c r="CF77" s="1254">
        <v>20.399999999999999</v>
      </c>
      <c r="CG77" s="1254"/>
      <c r="CH77" s="1254"/>
      <c r="CI77" s="1254"/>
      <c r="CJ77" s="1254"/>
      <c r="CK77" s="1254"/>
      <c r="CL77" s="1254"/>
      <c r="CM77" s="1254"/>
      <c r="CN77" s="1254">
        <v>19.2</v>
      </c>
      <c r="CO77" s="1254"/>
      <c r="CP77" s="1254"/>
      <c r="CQ77" s="1254"/>
      <c r="CR77" s="1254"/>
      <c r="CS77" s="1254"/>
      <c r="CT77" s="1254"/>
      <c r="CU77" s="1254"/>
      <c r="CV77" s="1254">
        <v>4</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616</v>
      </c>
      <c r="BC79" s="1253"/>
      <c r="BD79" s="1253"/>
      <c r="BE79" s="1253"/>
      <c r="BF79" s="1253"/>
      <c r="BG79" s="1253"/>
      <c r="BH79" s="1253"/>
      <c r="BI79" s="1253"/>
      <c r="BJ79" s="1253"/>
      <c r="BK79" s="1253"/>
      <c r="BL79" s="1253"/>
      <c r="BM79" s="1253"/>
      <c r="BN79" s="1253"/>
      <c r="BO79" s="1253"/>
      <c r="BP79" s="1254">
        <v>6.4</v>
      </c>
      <c r="BQ79" s="1254"/>
      <c r="BR79" s="1254"/>
      <c r="BS79" s="1254"/>
      <c r="BT79" s="1254"/>
      <c r="BU79" s="1254"/>
      <c r="BV79" s="1254"/>
      <c r="BW79" s="1254"/>
      <c r="BX79" s="1254">
        <v>6.3</v>
      </c>
      <c r="BY79" s="1254"/>
      <c r="BZ79" s="1254"/>
      <c r="CA79" s="1254"/>
      <c r="CB79" s="1254"/>
      <c r="CC79" s="1254"/>
      <c r="CD79" s="1254"/>
      <c r="CE79" s="1254"/>
      <c r="CF79" s="1254">
        <v>6.2</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jRI1uW3V4fGQE6rAoHNcCZ3K6NaG27CUmCdgm1hID4gCGAEAS9mv/s/Y4o7jfBnxScLS0fdYr9cMtjchLum0cg==" saltValue="dMr59ngLEu5DP0XMaDKF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2A27-DAF6-4F8D-AA08-380FF425628B}">
  <sheetPr>
    <pageSetUpPr fitToPage="1"/>
  </sheetPr>
  <dimension ref="A1:DR125"/>
  <sheetViews>
    <sheetView showGridLines="0" zoomScale="70" zoomScaleNormal="70" zoomScaleSheetLayoutView="70" workbookViewId="0">
      <selection activeCell="C55" sqref="C55:E5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fRiOHCiobrWqStG4J92a/wD8AfqtX2bn71ZRwvoLkya29TByU/TfViwICY0W4P/POcORIin1OpJ8RwOfA4ZmaA==" saltValue="G8INnVrhaQbA3Ts+jPlw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0C83-6ACB-403B-833D-9E720C6EBC60}">
  <sheetPr>
    <pageSetUpPr fitToPage="1"/>
  </sheetPr>
  <dimension ref="A1:DR125"/>
  <sheetViews>
    <sheetView showGridLines="0" view="pageLayout" topLeftCell="B25" zoomScale="85" zoomScaleNormal="124" zoomScaleSheetLayoutView="55" zoomScalePageLayoutView="85" workbookViewId="0">
      <selection activeCell="C55" sqref="C55:E5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i15tbJyMc+skydtW2LPZr0cwPcSyj0drnr6YlK/6xYTcYtL7b6rsxBdNCQyq5laXGk09phAP9riwH6AZlt5gRw==" saltValue="dOJky4LUSe9f2AQo6uJi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567</v>
      </c>
      <c r="G2" s="151"/>
      <c r="H2" s="152"/>
    </row>
    <row r="3" spans="1:8" x14ac:dyDescent="0.15">
      <c r="A3" s="148" t="s">
        <v>560</v>
      </c>
      <c r="B3" s="153"/>
      <c r="C3" s="154"/>
      <c r="D3" s="155">
        <v>46203</v>
      </c>
      <c r="E3" s="156"/>
      <c r="F3" s="157">
        <v>41934</v>
      </c>
      <c r="G3" s="158"/>
      <c r="H3" s="159"/>
    </row>
    <row r="4" spans="1:8" x14ac:dyDescent="0.15">
      <c r="A4" s="160"/>
      <c r="B4" s="161"/>
      <c r="C4" s="162"/>
      <c r="D4" s="163">
        <v>6649</v>
      </c>
      <c r="E4" s="164"/>
      <c r="F4" s="165">
        <v>23352</v>
      </c>
      <c r="G4" s="166"/>
      <c r="H4" s="167"/>
    </row>
    <row r="5" spans="1:8" x14ac:dyDescent="0.15">
      <c r="A5" s="148" t="s">
        <v>562</v>
      </c>
      <c r="B5" s="153"/>
      <c r="C5" s="154"/>
      <c r="D5" s="155">
        <v>63782</v>
      </c>
      <c r="E5" s="156"/>
      <c r="F5" s="157">
        <v>45588</v>
      </c>
      <c r="G5" s="158"/>
      <c r="H5" s="159"/>
    </row>
    <row r="6" spans="1:8" x14ac:dyDescent="0.15">
      <c r="A6" s="160"/>
      <c r="B6" s="161"/>
      <c r="C6" s="162"/>
      <c r="D6" s="163">
        <v>6730</v>
      </c>
      <c r="E6" s="164"/>
      <c r="F6" s="165">
        <v>24150</v>
      </c>
      <c r="G6" s="166"/>
      <c r="H6" s="167"/>
    </row>
    <row r="7" spans="1:8" x14ac:dyDescent="0.15">
      <c r="A7" s="148" t="s">
        <v>563</v>
      </c>
      <c r="B7" s="153"/>
      <c r="C7" s="154"/>
      <c r="D7" s="155">
        <v>73807</v>
      </c>
      <c r="E7" s="156"/>
      <c r="F7" s="157">
        <v>45483</v>
      </c>
      <c r="G7" s="158"/>
      <c r="H7" s="159"/>
    </row>
    <row r="8" spans="1:8" x14ac:dyDescent="0.15">
      <c r="A8" s="160"/>
      <c r="B8" s="161"/>
      <c r="C8" s="162"/>
      <c r="D8" s="163">
        <v>8858</v>
      </c>
      <c r="E8" s="164"/>
      <c r="F8" s="165">
        <v>24241</v>
      </c>
      <c r="G8" s="166"/>
      <c r="H8" s="167"/>
    </row>
    <row r="9" spans="1:8" x14ac:dyDescent="0.15">
      <c r="A9" s="148" t="s">
        <v>564</v>
      </c>
      <c r="B9" s="153"/>
      <c r="C9" s="154"/>
      <c r="D9" s="155">
        <v>65634</v>
      </c>
      <c r="E9" s="156"/>
      <c r="F9" s="157">
        <v>71871</v>
      </c>
      <c r="G9" s="158"/>
      <c r="H9" s="159"/>
    </row>
    <row r="10" spans="1:8" x14ac:dyDescent="0.15">
      <c r="A10" s="160"/>
      <c r="B10" s="161"/>
      <c r="C10" s="162"/>
      <c r="D10" s="163">
        <v>11829</v>
      </c>
      <c r="E10" s="164"/>
      <c r="F10" s="165">
        <v>38232</v>
      </c>
      <c r="G10" s="166"/>
      <c r="H10" s="167"/>
    </row>
    <row r="11" spans="1:8" x14ac:dyDescent="0.15">
      <c r="A11" s="148" t="s">
        <v>565</v>
      </c>
      <c r="B11" s="153"/>
      <c r="C11" s="154"/>
      <c r="D11" s="155">
        <v>45366</v>
      </c>
      <c r="E11" s="156"/>
      <c r="F11" s="157">
        <v>71807</v>
      </c>
      <c r="G11" s="158"/>
      <c r="H11" s="159"/>
    </row>
    <row r="12" spans="1:8" x14ac:dyDescent="0.15">
      <c r="A12" s="160"/>
      <c r="B12" s="161"/>
      <c r="C12" s="168"/>
      <c r="D12" s="163">
        <v>12063</v>
      </c>
      <c r="E12" s="164"/>
      <c r="F12" s="165">
        <v>37333</v>
      </c>
      <c r="G12" s="166"/>
      <c r="H12" s="167"/>
    </row>
    <row r="13" spans="1:8" x14ac:dyDescent="0.15">
      <c r="A13" s="148"/>
      <c r="B13" s="153"/>
      <c r="C13" s="169"/>
      <c r="D13" s="170">
        <v>58958</v>
      </c>
      <c r="E13" s="171"/>
      <c r="F13" s="172">
        <v>55337</v>
      </c>
      <c r="G13" s="173"/>
      <c r="H13" s="159"/>
    </row>
    <row r="14" spans="1:8" x14ac:dyDescent="0.15">
      <c r="A14" s="160"/>
      <c r="B14" s="161"/>
      <c r="C14" s="162"/>
      <c r="D14" s="163">
        <v>9226</v>
      </c>
      <c r="E14" s="164"/>
      <c r="F14" s="165">
        <v>29462</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4.08</v>
      </c>
      <c r="C19" s="174">
        <f>ROUND(VALUE(SUBSTITUTE(実質収支比率等に係る経年分析!G$48,"▲","-")),2)</f>
        <v>3.94</v>
      </c>
      <c r="D19" s="174">
        <f>ROUND(VALUE(SUBSTITUTE(実質収支比率等に係る経年分析!H$48,"▲","-")),2)</f>
        <v>3.81</v>
      </c>
      <c r="E19" s="174">
        <f>ROUND(VALUE(SUBSTITUTE(実質収支比率等に係る経年分析!I$48,"▲","-")),2)</f>
        <v>6</v>
      </c>
      <c r="F19" s="174">
        <f>ROUND(VALUE(SUBSTITUTE(実質収支比率等に係る経年分析!J$48,"▲","-")),2)</f>
        <v>3.29</v>
      </c>
    </row>
    <row r="20" spans="1:11" x14ac:dyDescent="0.15">
      <c r="A20" s="174" t="s">
        <v>59</v>
      </c>
      <c r="B20" s="174">
        <f>ROUND(VALUE(SUBSTITUTE(実質収支比率等に係る経年分析!F$47,"▲","-")),2)</f>
        <v>5.2</v>
      </c>
      <c r="C20" s="174">
        <f>ROUND(VALUE(SUBSTITUTE(実質収支比率等に係る経年分析!G$47,"▲","-")),2)</f>
        <v>9.59</v>
      </c>
      <c r="D20" s="174">
        <f>ROUND(VALUE(SUBSTITUTE(実質収支比率等に係る経年分析!H$47,"▲","-")),2)</f>
        <v>12.87</v>
      </c>
      <c r="E20" s="174">
        <f>ROUND(VALUE(SUBSTITUTE(実質収支比率等に係る経年分析!I$47,"▲","-")),2)</f>
        <v>15.34</v>
      </c>
      <c r="F20" s="174">
        <f>ROUND(VALUE(SUBSTITUTE(実質収支比率等に係る経年分析!J$47,"▲","-")),2)</f>
        <v>17.28</v>
      </c>
    </row>
    <row r="21" spans="1:11" x14ac:dyDescent="0.15">
      <c r="A21" s="174" t="s">
        <v>60</v>
      </c>
      <c r="B21" s="174">
        <f>IF(ISNUMBER(VALUE(SUBSTITUTE(実質収支比率等に係る経年分析!F$49,"▲","-"))),ROUND(VALUE(SUBSTITUTE(実質収支比率等に係る経年分析!F$49,"▲","-")),2),NA())</f>
        <v>-2.61</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-0.04</v>
      </c>
      <c r="E21" s="174">
        <f>IF(ISNUMBER(VALUE(SUBSTITUTE(実質収支比率等に係る経年分析!I$49,"▲","-"))),ROUND(VALUE(SUBSTITUTE(実質収支比率等に係る経年分析!I$49,"▲","-")),2),NA())</f>
        <v>2.44</v>
      </c>
      <c r="F21" s="174">
        <f>IF(ISNUMBER(VALUE(SUBSTITUTE(実質収支比率等に係る経年分析!J$49,"▲","-"))),ROUND(VALUE(SUBSTITUTE(実質収支比率等に係る経年分析!J$49,"▲","-")),2),NA())</f>
        <v>-4.76</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人材育成事業特別会計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13.21</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1421</v>
      </c>
      <c r="E42" s="176"/>
      <c r="F42" s="176"/>
      <c r="G42" s="176">
        <f>'実質公債費比率（分子）の構造'!L$52</f>
        <v>1369</v>
      </c>
      <c r="H42" s="176"/>
      <c r="I42" s="176"/>
      <c r="J42" s="176">
        <f>'実質公債費比率（分子）の構造'!M$52</f>
        <v>1338</v>
      </c>
      <c r="K42" s="176"/>
      <c r="L42" s="176"/>
      <c r="M42" s="176">
        <f>'実質公債費比率（分子）の構造'!N$52</f>
        <v>1288</v>
      </c>
      <c r="N42" s="176"/>
      <c r="O42" s="176"/>
      <c r="P42" s="176">
        <f>'実質公債費比率（分子）の構造'!O$52</f>
        <v>1218</v>
      </c>
    </row>
    <row r="43" spans="1:16" x14ac:dyDescent="0.15">
      <c r="A43" s="176" t="s">
        <v>68</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69</v>
      </c>
      <c r="B44" s="176">
        <f>'実質公債費比率（分子）の構造'!K$50</f>
        <v>27</v>
      </c>
      <c r="C44" s="176"/>
      <c r="D44" s="176"/>
      <c r="E44" s="176">
        <f>'実質公債費比率（分子）の構造'!L$50</f>
        <v>27</v>
      </c>
      <c r="F44" s="176"/>
      <c r="G44" s="176"/>
      <c r="H44" s="176">
        <f>'実質公債費比率（分子）の構造'!M$50</f>
        <v>27</v>
      </c>
      <c r="I44" s="176"/>
      <c r="J44" s="176"/>
      <c r="K44" s="176">
        <f>'実質公債費比率（分子）の構造'!N$50</f>
        <v>27</v>
      </c>
      <c r="L44" s="176"/>
      <c r="M44" s="176"/>
      <c r="N44" s="176">
        <f>'実質公債費比率（分子）の構造'!O$50</f>
        <v>27</v>
      </c>
      <c r="O44" s="176"/>
      <c r="P44" s="176"/>
    </row>
    <row r="45" spans="1:16" x14ac:dyDescent="0.15">
      <c r="A45" s="176" t="s">
        <v>70</v>
      </c>
      <c r="B45" s="176">
        <f>'実質公債費比率（分子）の構造'!K$49</f>
        <v>67</v>
      </c>
      <c r="C45" s="176"/>
      <c r="D45" s="176"/>
      <c r="E45" s="176">
        <f>'実質公債費比率（分子）の構造'!L$49</f>
        <v>78</v>
      </c>
      <c r="F45" s="176"/>
      <c r="G45" s="176"/>
      <c r="H45" s="176">
        <f>'実質公債費比率（分子）の構造'!M$49</f>
        <v>97</v>
      </c>
      <c r="I45" s="176"/>
      <c r="J45" s="176"/>
      <c r="K45" s="176">
        <f>'実質公債費比率（分子）の構造'!N$49</f>
        <v>118</v>
      </c>
      <c r="L45" s="176"/>
      <c r="M45" s="176"/>
      <c r="N45" s="176">
        <f>'実質公債費比率（分子）の構造'!O$49</f>
        <v>116</v>
      </c>
      <c r="O45" s="176"/>
      <c r="P45" s="176"/>
    </row>
    <row r="46" spans="1:16" x14ac:dyDescent="0.15">
      <c r="A46" s="176" t="s">
        <v>71</v>
      </c>
      <c r="B46" s="176">
        <f>'実質公債費比率（分子）の構造'!K$48</f>
        <v>261</v>
      </c>
      <c r="C46" s="176"/>
      <c r="D46" s="176"/>
      <c r="E46" s="176">
        <f>'実質公債費比率（分子）の構造'!L$48</f>
        <v>228</v>
      </c>
      <c r="F46" s="176"/>
      <c r="G46" s="176"/>
      <c r="H46" s="176">
        <f>'実質公債費比率（分子）の構造'!M$48</f>
        <v>283</v>
      </c>
      <c r="I46" s="176"/>
      <c r="J46" s="176"/>
      <c r="K46" s="176">
        <f>'実質公債費比率（分子）の構造'!N$48</f>
        <v>285</v>
      </c>
      <c r="L46" s="176"/>
      <c r="M46" s="176"/>
      <c r="N46" s="176">
        <f>'実質公債費比率（分子）の構造'!O$48</f>
        <v>310</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1973</v>
      </c>
      <c r="C49" s="176"/>
      <c r="D49" s="176"/>
      <c r="E49" s="176">
        <f>'実質公債費比率（分子）の構造'!L$45</f>
        <v>1947</v>
      </c>
      <c r="F49" s="176"/>
      <c r="G49" s="176"/>
      <c r="H49" s="176">
        <f>'実質公債費比率（分子）の構造'!M$45</f>
        <v>1859</v>
      </c>
      <c r="I49" s="176"/>
      <c r="J49" s="176"/>
      <c r="K49" s="176">
        <f>'実質公債費比率（分子）の構造'!N$45</f>
        <v>1893</v>
      </c>
      <c r="L49" s="176"/>
      <c r="M49" s="176"/>
      <c r="N49" s="176">
        <f>'実質公債費比率（分子）の構造'!O$45</f>
        <v>1919</v>
      </c>
      <c r="O49" s="176"/>
      <c r="P49" s="176"/>
    </row>
    <row r="50" spans="1:16" x14ac:dyDescent="0.15">
      <c r="A50" s="176" t="s">
        <v>75</v>
      </c>
      <c r="B50" s="176" t="e">
        <f>NA()</f>
        <v>#N/A</v>
      </c>
      <c r="C50" s="176">
        <f>IF(ISNUMBER('実質公債費比率（分子）の構造'!K$53),'実質公債費比率（分子）の構造'!K$53,NA())</f>
        <v>908</v>
      </c>
      <c r="D50" s="176" t="e">
        <f>NA()</f>
        <v>#N/A</v>
      </c>
      <c r="E50" s="176" t="e">
        <f>NA()</f>
        <v>#N/A</v>
      </c>
      <c r="F50" s="176">
        <f>IF(ISNUMBER('実質公債費比率（分子）の構造'!L$53),'実質公債費比率（分子）の構造'!L$53,NA())</f>
        <v>911</v>
      </c>
      <c r="G50" s="176" t="e">
        <f>NA()</f>
        <v>#N/A</v>
      </c>
      <c r="H50" s="176" t="e">
        <f>NA()</f>
        <v>#N/A</v>
      </c>
      <c r="I50" s="176">
        <f>IF(ISNUMBER('実質公債費比率（分子）の構造'!M$53),'実質公債費比率（分子）の構造'!M$53,NA())</f>
        <v>928</v>
      </c>
      <c r="J50" s="176" t="e">
        <f>NA()</f>
        <v>#N/A</v>
      </c>
      <c r="K50" s="176" t="e">
        <f>NA()</f>
        <v>#N/A</v>
      </c>
      <c r="L50" s="176">
        <f>IF(ISNUMBER('実質公債費比率（分子）の構造'!N$53),'実質公債費比率（分子）の構造'!N$53,NA())</f>
        <v>1036</v>
      </c>
      <c r="M50" s="176" t="e">
        <f>NA()</f>
        <v>#N/A</v>
      </c>
      <c r="N50" s="176" t="e">
        <f>NA()</f>
        <v>#N/A</v>
      </c>
      <c r="O50" s="176">
        <f>IF(ISNUMBER('実質公債費比率（分子）の構造'!O$53),'実質公債費比率（分子）の構造'!O$53,NA())</f>
        <v>1155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13990</v>
      </c>
      <c r="E56" s="175"/>
      <c r="F56" s="175"/>
      <c r="G56" s="175">
        <f>'将来負担比率（分子）の構造'!J$52</f>
        <v>13723</v>
      </c>
      <c r="H56" s="175"/>
      <c r="I56" s="175"/>
      <c r="J56" s="175">
        <f>'将来負担比率（分子）の構造'!K$52</f>
        <v>13881</v>
      </c>
      <c r="K56" s="175"/>
      <c r="L56" s="175"/>
      <c r="M56" s="175">
        <f>'将来負担比率（分子）の構造'!L$52</f>
        <v>13720</v>
      </c>
      <c r="N56" s="175"/>
      <c r="O56" s="175"/>
      <c r="P56" s="175">
        <f>'将来負担比率（分子）の構造'!M$52</f>
        <v>12995</v>
      </c>
    </row>
    <row r="57" spans="1:16" x14ac:dyDescent="0.15">
      <c r="A57" s="175" t="s">
        <v>44</v>
      </c>
      <c r="B57" s="175"/>
      <c r="C57" s="175"/>
      <c r="D57" s="175">
        <f>'将来負担比率（分子）の構造'!I$51</f>
        <v>416</v>
      </c>
      <c r="E57" s="175"/>
      <c r="F57" s="175"/>
      <c r="G57" s="175">
        <f>'将来負担比率（分子）の構造'!J$51</f>
        <v>502</v>
      </c>
      <c r="H57" s="175"/>
      <c r="I57" s="175"/>
      <c r="J57" s="175">
        <f>'将来負担比率（分子）の構造'!K$51</f>
        <v>998</v>
      </c>
      <c r="K57" s="175"/>
      <c r="L57" s="175"/>
      <c r="M57" s="175">
        <f>'将来負担比率（分子）の構造'!L$51</f>
        <v>662</v>
      </c>
      <c r="N57" s="175"/>
      <c r="O57" s="175"/>
      <c r="P57" s="175">
        <f>'将来負担比率（分子）の構造'!M$51</f>
        <v>651</v>
      </c>
    </row>
    <row r="58" spans="1:16" x14ac:dyDescent="0.15">
      <c r="A58" s="175" t="s">
        <v>43</v>
      </c>
      <c r="B58" s="175"/>
      <c r="C58" s="175"/>
      <c r="D58" s="175">
        <f>'将来負担比率（分子）の構造'!I$50</f>
        <v>2283</v>
      </c>
      <c r="E58" s="175"/>
      <c r="F58" s="175"/>
      <c r="G58" s="175">
        <f>'将来負担比率（分子）の構造'!J$50</f>
        <v>4553</v>
      </c>
      <c r="H58" s="175"/>
      <c r="I58" s="175"/>
      <c r="J58" s="175">
        <f>'将来負担比率（分子）の構造'!K$50</f>
        <v>4888</v>
      </c>
      <c r="K58" s="175"/>
      <c r="L58" s="175"/>
      <c r="M58" s="175">
        <f>'将来負担比率（分子）の構造'!L$50</f>
        <v>5356</v>
      </c>
      <c r="N58" s="175"/>
      <c r="O58" s="175"/>
      <c r="P58" s="175">
        <f>'将来負担比率（分子）の構造'!M$50</f>
        <v>5547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919</v>
      </c>
      <c r="C62" s="175"/>
      <c r="D62" s="175"/>
      <c r="E62" s="175">
        <f>'将来負担比率（分子）の構造'!J$45</f>
        <v>699</v>
      </c>
      <c r="F62" s="175"/>
      <c r="G62" s="175"/>
      <c r="H62" s="175">
        <f>'将来負担比率（分子）の構造'!K$45</f>
        <v>525</v>
      </c>
      <c r="I62" s="175"/>
      <c r="J62" s="175"/>
      <c r="K62" s="175">
        <f>'将来負担比率（分子）の構造'!L$45</f>
        <v>338</v>
      </c>
      <c r="L62" s="175"/>
      <c r="M62" s="175"/>
      <c r="N62" s="175">
        <f>'将来負担比率（分子）の構造'!M$45</f>
        <v>241</v>
      </c>
      <c r="O62" s="175"/>
      <c r="P62" s="175"/>
    </row>
    <row r="63" spans="1:16" x14ac:dyDescent="0.15">
      <c r="A63" s="175" t="s">
        <v>36</v>
      </c>
      <c r="B63" s="175">
        <f>'将来負担比率（分子）の構造'!I$44</f>
        <v>1038</v>
      </c>
      <c r="C63" s="175"/>
      <c r="D63" s="175"/>
      <c r="E63" s="175">
        <f>'将来負担比率（分子）の構造'!J$44</f>
        <v>1020</v>
      </c>
      <c r="F63" s="175"/>
      <c r="G63" s="175"/>
      <c r="H63" s="175">
        <f>'将来負担比率（分子）の構造'!K$44</f>
        <v>962</v>
      </c>
      <c r="I63" s="175"/>
      <c r="J63" s="175"/>
      <c r="K63" s="175">
        <f>'将来負担比率（分子）の構造'!L$44</f>
        <v>832</v>
      </c>
      <c r="L63" s="175"/>
      <c r="M63" s="175"/>
      <c r="N63" s="175">
        <f>'将来負担比率（分子）の構造'!M$44</f>
        <v>711</v>
      </c>
      <c r="O63" s="175"/>
      <c r="P63" s="175"/>
    </row>
    <row r="64" spans="1:16" x14ac:dyDescent="0.15">
      <c r="A64" s="175" t="s">
        <v>35</v>
      </c>
      <c r="B64" s="175">
        <f>'将来負担比率（分子）の構造'!I$43</f>
        <v>2462</v>
      </c>
      <c r="C64" s="175"/>
      <c r="D64" s="175"/>
      <c r="E64" s="175">
        <f>'将来負担比率（分子）の構造'!J$43</f>
        <v>2278</v>
      </c>
      <c r="F64" s="175"/>
      <c r="G64" s="175"/>
      <c r="H64" s="175">
        <f>'将来負担比率（分子）の構造'!K$43</f>
        <v>2347</v>
      </c>
      <c r="I64" s="175"/>
      <c r="J64" s="175"/>
      <c r="K64" s="175">
        <f>'将来負担比率（分子）の構造'!L$43</f>
        <v>2758</v>
      </c>
      <c r="L64" s="175"/>
      <c r="M64" s="175"/>
      <c r="N64" s="175">
        <f>'将来負担比率（分子）の構造'!M$43</f>
        <v>2888</v>
      </c>
      <c r="O64" s="175"/>
      <c r="P64" s="175"/>
    </row>
    <row r="65" spans="1:16" x14ac:dyDescent="0.15">
      <c r="A65" s="175" t="s">
        <v>34</v>
      </c>
      <c r="B65" s="175">
        <f>'将来負担比率（分子）の構造'!I$42</f>
        <v>110</v>
      </c>
      <c r="C65" s="175"/>
      <c r="D65" s="175"/>
      <c r="E65" s="175">
        <f>'将来負担比率（分子）の構造'!J$42</f>
        <v>82</v>
      </c>
      <c r="F65" s="175"/>
      <c r="G65" s="175"/>
      <c r="H65" s="175">
        <f>'将来負担比率（分子）の構造'!K$42</f>
        <v>55</v>
      </c>
      <c r="I65" s="175"/>
      <c r="J65" s="175"/>
      <c r="K65" s="175">
        <f>'将来負担比率（分子）の構造'!L$42</f>
        <v>27</v>
      </c>
      <c r="L65" s="175"/>
      <c r="M65" s="175"/>
      <c r="N65" s="175" t="str">
        <f>'将来負担比率（分子）の構造'!M$42</f>
        <v>-</v>
      </c>
      <c r="O65" s="175"/>
      <c r="P65" s="175"/>
    </row>
    <row r="66" spans="1:16" x14ac:dyDescent="0.15">
      <c r="A66" s="175" t="s">
        <v>33</v>
      </c>
      <c r="B66" s="175">
        <f>'将来負担比率（分子）の構造'!I$41</f>
        <v>18331</v>
      </c>
      <c r="C66" s="175"/>
      <c r="D66" s="175"/>
      <c r="E66" s="175">
        <f>'将来負担比率（分子）の構造'!J$41</f>
        <v>18417</v>
      </c>
      <c r="F66" s="175"/>
      <c r="G66" s="175"/>
      <c r="H66" s="175">
        <f>'将来負担比率（分子）の構造'!K$41</f>
        <v>18863</v>
      </c>
      <c r="I66" s="175"/>
      <c r="J66" s="175"/>
      <c r="K66" s="175">
        <f>'将来負担比率（分子）の構造'!L$41</f>
        <v>19076</v>
      </c>
      <c r="L66" s="175"/>
      <c r="M66" s="175"/>
      <c r="N66" s="175">
        <f>'将来負担比率（分子）の構造'!M$41</f>
        <v>18307</v>
      </c>
      <c r="O66" s="175"/>
      <c r="P66" s="175"/>
    </row>
    <row r="67" spans="1:16" x14ac:dyDescent="0.15">
      <c r="A67" s="175" t="s">
        <v>79</v>
      </c>
      <c r="B67" s="175" t="e">
        <f>NA()</f>
        <v>#N/A</v>
      </c>
      <c r="C67" s="175">
        <f>IF(ISNUMBER('将来負担比率（分子）の構造'!I$53), IF('将来負担比率（分子）の構造'!I$53 &lt; 0, 0, '将来負担比率（分子）の構造'!I$53), NA())</f>
        <v>6170</v>
      </c>
      <c r="D67" s="175" t="e">
        <f>NA()</f>
        <v>#N/A</v>
      </c>
      <c r="E67" s="175" t="e">
        <f>NA()</f>
        <v>#N/A</v>
      </c>
      <c r="F67" s="175">
        <f>IF(ISNUMBER('将来負担比率（分子）の構造'!J$53), IF('将来負担比率（分子）の構造'!J$53 &lt; 0, 0, '将来負担比率（分子）の構造'!J$53), NA())</f>
        <v>3718</v>
      </c>
      <c r="G67" s="175" t="e">
        <f>NA()</f>
        <v>#N/A</v>
      </c>
      <c r="H67" s="175" t="e">
        <f>NA()</f>
        <v>#N/A</v>
      </c>
      <c r="I67" s="175">
        <f>IF(ISNUMBER('将来負担比率（分子）の構造'!K$53), IF('将来負担比率（分子）の構造'!K$53 &lt; 0, 0, '将来負担比率（分子）の構造'!K$53), NA())</f>
        <v>2984</v>
      </c>
      <c r="J67" s="175" t="e">
        <f>NA()</f>
        <v>#N/A</v>
      </c>
      <c r="K67" s="175" t="e">
        <f>NA()</f>
        <v>#N/A</v>
      </c>
      <c r="L67" s="175">
        <f>IF(ISNUMBER('将来負担比率（分子）の構造'!L$53), IF('将来負担比率（分子）の構造'!L$53 &lt; 0, 0, '将来負担比率（分子）の構造'!L$53), NA())</f>
        <v>3293</v>
      </c>
      <c r="M67" s="175" t="e">
        <f>NA()</f>
        <v>#N/A</v>
      </c>
      <c r="N67" s="175" t="e">
        <f>NA()</f>
        <v>#N/A</v>
      </c>
      <c r="O67" s="175">
        <f>IF(ISNUMBER('将来負担比率（分子）の構造'!M$53), IF('将来負担比率（分子）の構造'!M$53 &lt; 0, 0, '将来負担比率（分子）の構造'!M$53), NA())</f>
        <v>2955</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1650</v>
      </c>
      <c r="C72" s="179">
        <f>基金残高に係る経年分析!G55</f>
        <v>2100</v>
      </c>
      <c r="D72" s="179">
        <f>基金残高に係る経年分析!H55</f>
        <v>2300</v>
      </c>
    </row>
    <row r="73" spans="1:16" x14ac:dyDescent="0.15">
      <c r="A73" s="178" t="s">
        <v>82</v>
      </c>
      <c r="B73" s="179">
        <f>基金残高に係る経年分析!F56</f>
        <v>307</v>
      </c>
      <c r="C73" s="179">
        <f>基金残高に係る経年分析!G56</f>
        <v>506</v>
      </c>
      <c r="D73" s="179">
        <f>基金残高に係る経年分析!H56</f>
        <v>506</v>
      </c>
    </row>
    <row r="74" spans="1:16" x14ac:dyDescent="0.15">
      <c r="A74" s="178" t="s">
        <v>83</v>
      </c>
      <c r="B74" s="179">
        <f>基金残高に係る経年分析!F57</f>
        <v>2904</v>
      </c>
      <c r="C74" s="179">
        <f>基金残高に係る経年分析!G57</f>
        <v>2724</v>
      </c>
      <c r="D74" s="179">
        <f>基金残高に係る経年分析!H57</f>
        <v>2711</v>
      </c>
    </row>
  </sheetData>
  <sheetProtection algorithmName="SHA-512" hashValue="tGP25eHzLstt/Km3yu6tf7nfgCylw4vrbkhWVCQfm/dDAEjjuXMa4lUUUUFceK6MfHPZ8dlNmnuHBiYIAdFV1A==" saltValue="bEK2CGr9uqttnnw0ChJp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2024-03-14T05:03:56Z</dcterms:created>
  <dcterms:modified xsi:type="dcterms:W3CDTF">2024-09-12T06:32:34Z</dcterms:modified>
  <cp:category/>
</cp:coreProperties>
</file>