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ilesv\PriItoman\総務部\13_財政課\11_財政係\A19_調査、事務研修等に関すること\01 調査\02_沖縄県市町村課\02 財政状況資料集★\令和5年度決算分\250924〆【県〆：924(水)】令和５年度財政状況資料集の作成について（2回目・地方公会計関係）\03_市→県\0930（市→県）地域科学修正に伴う再提出\"/>
    </mc:Choice>
  </mc:AlternateContent>
  <xr:revisionPtr revIDLastSave="0" documentId="13_ncr:1_{EBB525D7-7101-4C86-8E41-CED098247ECF}" xr6:coauthVersionLast="47" xr6:coauthVersionMax="47" xr10:uidLastSave="{00000000-0000-0000-0000-000000000000}"/>
  <bookViews>
    <workbookView xWindow="-120" yWindow="-120" windowWidth="29040" windowHeight="15720" tabRatio="849"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BE34" i="10"/>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<sst xmlns="http://schemas.openxmlformats.org/spreadsheetml/2006/main" count="1122" uniqueCount="581">
  <si>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</si>
  <si>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</si>
  <si>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</si>
  <si>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</si>
  <si>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</si>
  <si>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</si>
  <si>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</si>
  <si>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</si>
  <si>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</si>
  <si>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</si>
  <si>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</si>
  <si>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</si>
  <si>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</si>
  <si>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</si>
  <si>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</si>
  <si>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</si>
  <si>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</si>
  <si>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</si>
  <si>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</si>
  <si>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</si>
  <si>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</si>
  <si>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</si>
  <si>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</si>
  <si>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</si>
  <si>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</si>
  <si>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</si>
  <si>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</si>
  <si>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</si>
  <si>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</si>
  <si>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</si>
  <si>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</si>
  <si>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</si>
  <si>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</si>
  <si>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</si>
  <si>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</si>
  <si>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</si>
  <si>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</si>
  <si>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</si>
  <si>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</si>
  <si>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</si>
  <si>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</si>
  <si>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</si>
  <si>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</si>
  <si>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</si>
  <si>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</si>
  <si>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</si>
  <si>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</si>
  <si>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</si>
  <si>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</si>
  <si>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</si>
  <si>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</si>
  <si>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</si>
  <si>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</si>
  <si>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</si>
  <si>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</si>
  <si>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</si>
  <si>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</si>
  <si>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</si>
  <si>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</si>
  <si>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</si>
  <si>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</si>
  <si>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</si>
  <si>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</si>
  <si>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</si>
  <si>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</si>
  <si>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</si>
  <si>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</si>
  <si>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</si>
  <si>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</si>
  <si>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</si>
  <si>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</si>
  <si>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</si>
  <si>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</si>
  <si>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</si>
  <si>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</si>
  <si>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</si>
  <si>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</si>
  <si>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</si>
  <si>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</si>
  <si>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</si>
  <si>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</si>
  <si>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</si>
  <si>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</si>
  <si>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</si>
  <si>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</si>
  <si>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</si>
  <si>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</si>
  <si>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</si>
  <si>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</si>
  <si>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</si>
  <si>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</si>
  <si>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</si>
  <si>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</si>
  <si>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</si>
  <si>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糸満市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</si>
  <si>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</si>
  <si>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</si>
  <si>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</si>
  <si>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</si>
  <si>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</si>
  <si>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</si>
  <si>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</si>
  <si>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</si>
  <si>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</si>
  <si>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</si>
  <si>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</si>
  <si>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</si>
  <si>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</si>
  <si>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</si>
  <si>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</si>
  <si>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</si>
  <si>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</si>
  <si>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</si>
  <si>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</si>
  <si>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</si>
  <si>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</si>
  <si>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</si>
  <si>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</si>
  <si>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</si>
  <si>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</si>
  <si>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</si>
  <si>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</si>
  <si>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</si>
  <si>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</si>
  <si>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</si>
  <si>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</si>
  <si>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</si>
  <si>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</si>
  <si>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</si>
  <si>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</si>
  <si>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</si>
  <si>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</si>
  <si>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</si>
  <si>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</si>
  <si>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</si>
  <si>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</si>
  <si>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</si>
  <si>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</si>
  <si>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</si>
  <si>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</si>
  <si>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</si>
  <si>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</si>
  <si>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</si>
  <si>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</si>
  <si>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</si>
  <si>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</si>
  <si>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</si>
  <si>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</si>
  <si>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</si>
  <si>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</si>
  <si>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</si>
  <si>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</si>
  <si>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</si>
  <si>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</si>
  <si>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</si>
  <si>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</si>
  <si>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</si>
  <si>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</si>
  <si>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</si>
  <si>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</si>
  <si>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</si>
  <si>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</si>
  <si>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</si>
  <si>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</si>
  <si>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</si>
  <si>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</si>
  <si>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</si>
  <si>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</si>
  <si>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</si>
  <si>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</si>
  <si>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</si>
  <si>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</si>
  <si>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</si>
  <si>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</si>
  <si>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</si>
  <si>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</si>
  <si>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</si>
  <si>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</si>
  <si>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</si>
  <si>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</si>
  <si>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</si>
  <si>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</si>
  <si>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</si>
  <si>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</si>
  <si>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</si>
  <si>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</si>
  <si>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</si>
  <si>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</si>
  <si>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</si>
  <si>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</si>
  <si>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</si>
  <si>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</si>
  <si>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</si>
  <si>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</si>
  <si>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</si>
  <si>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</si>
  <si>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</si>
  <si>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</si>
  <si>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</si>
  <si>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</si>
  <si>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</si>
  <si>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</si>
  <si>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</si>
  <si>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沖縄県糸満市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</si>
  <si>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</si>
  <si>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</si>
  <si>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</si>
  <si>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</si>
  <si>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</si>
  <si>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</si>
  <si>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</si>
  <si>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</si>
  <si>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</si>
  <si>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</si>
  <si>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</si>
  <si>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</si>
  <si>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</si>
  <si>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</si>
  <si>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</si>
  <si>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</si>
  <si>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</si>
  <si>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</si>
  <si>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</si>
  <si>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</si>
  <si>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</si>
  <si>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</si>
  <si>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</si>
  <si>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</si>
  <si>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</si>
  <si>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</si>
  <si>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</si>
  <si>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</si>
  <si>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</si>
  <si>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</si>
  <si>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</si>
  <si>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</si>
  <si>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</si>
  <si>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</si>
  <si>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</si>
  <si>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</si>
  <si>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</si>
  <si>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</si>
  <si>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</si>
  <si>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</si>
  <si>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</si>
  <si>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</si>
  <si>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</si>
  <si>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</si>
  <si>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</si>
  <si>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</si>
  <si>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</si>
  <si>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</si>
  <si>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</si>
  <si>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</si>
  <si>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</si>
  <si>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</si>
  <si>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</si>
  <si>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</si>
  <si>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</si>
  <si>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</si>
  <si>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</si>
  <si>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</si>
  <si>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</si>
  <si>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</si>
  <si>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</si>
  <si>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</si>
  <si>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</si>
  <si>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</si>
  <si>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</si>
  <si>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</si>
  <si>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</si>
  <si>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</si>
  <si>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</si>
  <si>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</si>
  <si>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</si>
  <si>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</si>
  <si>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</si>
  <si>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</si>
  <si>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</si>
  <si>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</si>
  <si>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</si>
  <si>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</si>
  <si>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</si>
  <si>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</si>
  <si>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</si>
  <si>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</si>
  <si>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</si>
  <si>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</si>
  <si>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</si>
  <si>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</si>
  <si>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</si>
  <si>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</si>
  <si>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</si>
  <si>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</si>
  <si>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</si>
  <si>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</si>
  <si>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</si>
  <si>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</si>
  <si>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</si>
  <si>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</si>
  <si>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</si>
  <si>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</si>
  <si>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</si>
  <si>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</si>
  <si>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</si>
  <si>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</si>
  <si>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</si>
  <si>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</si>
  <si>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</si>
  <si>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</si>
  <si>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</si>
  <si>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</si>
  <si>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</si>
  <si>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</si>
  <si>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</si>
  <si>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</si>
  <si>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</si>
  <si>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</si>
  <si>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</si>
  <si>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</si>
  <si>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</si>
  <si>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</si>
  <si>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</si>
  <si>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</si>
  <si>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</si>
  <si>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</si>
  <si>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</si>
  <si>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</si>
  <si>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</si>
  <si>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</si>
  <si>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</si>
  <si>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</si>
  <si>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</si>
  <si>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</si>
  <si>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</si>
  <si>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</si>
  <si>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</si>
  <si>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</si>
  <si>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</si>
  <si>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</si>
  <si>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</si>
  <si>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</si>
  <si>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</si>
  <si>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</si>
  <si>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</si>
  <si>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</si>
  <si>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</si>
  <si>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</si>
  <si>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</si>
  <si>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</si>
  <si>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</si>
  <si>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</si>
  <si>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</si>
  <si>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</si>
  <si>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沖縄県糸満市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</si>
  <si>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</si>
  <si>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</si>
  <si>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</si>
  <si>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</si>
  <si>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</si>
  <si>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</si>
  <si>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</si>
  <si>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</si>
  <si>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</si>
  <si>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</si>
  <si>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</si>
  <si>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</si>
  <si>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</si>
  <si>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</si>
  <si>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</si>
  <si>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</si>
  <si>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</si>
  <si>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</si>
  <si>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</si>
  <si>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</si>
  <si>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人材育成事業特別会計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</si>
  <si>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</si>
  <si>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</si>
  <si>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</si>
  <si>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</si>
  <si>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</si>
  <si>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</si>
  <si>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</si>
  <si>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</si>
  <si>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</si>
  <si>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</si>
  <si>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</si>
  <si>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</si>
  <si>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</si>
  <si>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</si>
  <si>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</si>
  <si>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</si>
  <si>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</si>
  <si>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</si>
  <si>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</si>
  <si>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</si>
  <si>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糸満漁港ふれあい公園事業特別会計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</si>
  <si>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</si>
  <si>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</si>
  <si>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</si>
  <si>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</si>
  <si>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</si>
  <si>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</si>
  <si>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</si>
  <si>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</si>
  <si>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</si>
  <si>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</si>
  <si>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</si>
  <si>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</si>
  <si>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</si>
  <si>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</si>
  <si>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</si>
  <si>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</si>
  <si>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</si>
  <si>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</si>
  <si>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</si>
  <si>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</si>
  <si>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</si>
  <si>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</si>
  <si>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</si>
  <si>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</si>
  <si>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</si>
  <si>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</si>
  <si>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</si>
  <si>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</si>
  <si>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</si>
  <si>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</si>
  <si>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</si>
  <si>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</si>
  <si>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</si>
  <si>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</si>
  <si>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</si>
  <si>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</si>
  <si>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</si>
  <si>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</si>
  <si>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</si>
  <si>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</si>
  <si>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</si>
  <si>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</si>
  <si>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</si>
  <si>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</si>
  <si>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</si>
  <si>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</si>
  <si>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</si>
  <si>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</si>
  <si>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</si>
  <si>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</si>
  <si>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</si>
  <si>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</si>
  <si>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</si>
  <si>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</si>
  <si>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</si>
  <si>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</si>
  <si>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</si>
  <si>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</si>
  <si>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</si>
  <si>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</si>
  <si>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</si>
  <si>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</si>
  <si>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</si>
  <si>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</si>
  <si>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</si>
  <si>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</si>
  <si>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</si>
  <si>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</si>
  <si>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</si>
  <si>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</si>
  <si>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</si>
  <si>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</si>
  <si>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</si>
  <si>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</si>
  <si>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</si>
  <si>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</si>
  <si>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</si>
  <si>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</si>
  <si>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</si>
  <si>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</si>
  <si>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</si>
  <si>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</si>
  <si>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</si>
  <si>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</si>
  <si>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</si>
  <si>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</si>
  <si>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</si>
  <si>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</si>
  <si>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</si>
  <si>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</si>
  <si>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</si>
  <si>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</si>
  <si>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</si>
  <si>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</si>
  <si>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</si>
  <si>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</si>
  <si>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</si>
  <si>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</si>
  <si>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</si>
  <si>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</si>
  <si>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</si>
  <si>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</si>
  <si>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</si>
  <si>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</si>
  <si>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</si>
  <si>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</si>
  <si>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</si>
  <si>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</si>
  <si>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</si>
  <si>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</si>
  <si>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</si>
  <si>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</si>
  <si>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</si>
  <si>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</si>
  <si>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</si>
  <si>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</si>
  <si>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</si>
  <si>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</si>
  <si>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</si>
  <si>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</si>
  <si>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</si>
  <si>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</si>
  <si>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</si>
  <si>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</si>
  <si>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</si>
  <si>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</si>
  <si>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</si>
  <si>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</si>
  <si>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</si>
  <si>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</si>
  <si>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</si>
  <si>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</si>
  <si>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</si>
  <si>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</si>
  <si>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</si>
  <si>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</si>
  <si>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</si>
  <si>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0.04</t>
  </si>
  <si>
    <t>▲ 4.76</t>
  </si>
  <si>
    <t>▲ 2.72</t>
  </si>
  <si>
    <t>水道事業会計</t>
  </si>
  <si>
    <t>一般会計</t>
  </si>
  <si>
    <t>下水道事業会計</t>
  </si>
  <si>
    <t>農業集落排水事業会計</t>
  </si>
  <si>
    <t>介護保険特別会計</t>
  </si>
  <si>
    <t>国民健康保険事業特別会計</t>
  </si>
  <si>
    <t>糸満漁港ふれあい公園事業特別会計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</si>
  <si>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</si>
  <si>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</si>
  <si>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</si>
  <si>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</si>
  <si>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</si>
  <si>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</si>
  <si>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</si>
  <si>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</si>
  <si>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10"/>
  </si>
  <si>
    <t>-</t>
    <phoneticPr fontId="2"/>
  </si>
  <si>
    <t>糸満市土地開発公社</t>
    <phoneticPr fontId="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</si>
  <si>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2"/>
  </si>
  <si>
    <t>南部広域市町村圏事務組合（いなんせ斎苑特別会計）</t>
  </si>
  <si>
    <t>南部広域市町村圏事務組合（南斎場特別会計）</t>
  </si>
  <si>
    <t>南部広域行政組合（一般会計）</t>
  </si>
  <si>
    <t>南部広域行政組合（公共用地先行取得事業特別会計）</t>
  </si>
  <si>
    <t>南部広域行政組合（糸豊環境衛生事業特別会計）</t>
  </si>
  <si>
    <t>沖縄県後期高齢者医療広域連合（一般会計）</t>
  </si>
  <si>
    <t>沖縄県後期高齢者医療広域連合（特別会計）</t>
  </si>
  <si>
    <t>沖縄県市町村総合事務組合</t>
  </si>
  <si>
    <t>沖縄県市町村自治会館管理組合</t>
  </si>
  <si>
    <t>糸満市公共施設整備基金</t>
    <phoneticPr fontId="2"/>
  </si>
  <si>
    <t>糸満市ふるさと応援基金</t>
    <phoneticPr fontId="5"/>
  </si>
  <si>
    <t>糸満市人材育成基金</t>
    <phoneticPr fontId="2"/>
  </si>
  <si>
    <t>糸満市観光文化交流拠点施設基金</t>
    <phoneticPr fontId="2"/>
  </si>
  <si>
    <t>糸満市福祉振興基金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</si>
  <si>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</si>
  <si>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</si>
  <si>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</si>
  <si>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</si>
  <si>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</si>
  <si>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</si>
  <si>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</si>
  <si>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</si>
  <si>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将来負担比率は、R04→24.4、R05→26.2と増加傾向にある。実質公債費比率につい</t>
    </r>
    <r>
      <rPr>
        <sz val="11"/>
        <rFont val="ＭＳ Ｐゴシック"/>
        <family val="3"/>
        <charset val="128"/>
      </rPr>
      <t>ても、公債費（元利償還金）は減少しているが、それに充当する特定財源及び基準財政需要額に算入される公債費が減になったことから、</t>
    </r>
    <r>
      <rPr>
        <sz val="11"/>
        <color indexed="8"/>
        <rFont val="ＭＳ Ｐゴシック"/>
        <family val="3"/>
        <charset val="128"/>
      </rPr>
      <t>R04→8.6、R05→8.9と増加傾向にある。今後は市内教育施設やスポーツ観光交流拠点施設（屋内運動場）などの大規模施設整備を控えているため、高率補助事業を活用して起債を抑えつつ、ランニングコストも意識した施設建設や施設マネジメントにかかる維持管理スキームを構築していく。</t>
    </r>
    <rPh sb="27" eb="29">
      <t>ゾウカ</t>
    </rPh>
    <rPh sb="59" eb="61">
      <t>ゲンショウ</t>
    </rPh>
    <phoneticPr fontId="5"/>
  </si>
  <si>
    <t>実質公債費比率</t>
    <phoneticPr fontId="5"/>
  </si>
  <si>
    <t>　将来負担比率は地方債の現在高及び充当可能基金残高が減少している影響により、R04→24.4、R05→26.2へ増加している。一方で、地方税及び地方交付税等の増額に伴う標準財政規模は増加傾向にある。有形固定資産減価償却率は既存資産の減価償却累計額が新規資産取得額を上回ったため、R04→55.3、R05→57.1と増加傾向である。一般的に施設更新など投資的事業の抑制によって新規起債が減少し、将来負担比率は改善されるが、資産取得の停滞に伴い有形固定資産減価償却率が上昇するとされる。本市においては、沖縄振興特別推進交付金など高率補助を活用した更新が進められているため起債の抑制に寄与している部分はあるが、それらは維持管理には充当できないことを留意しなければならない。今後も高率補助事業を有効活用しつつ、数十年先を見据えた施設の老朽化対策や維持修繕費用の削減に積極的に取り組んでいく。</t>
    <rPh sb="8" eb="11">
      <t>チホウサイ</t>
    </rPh>
    <rPh sb="12" eb="14">
      <t>ゲンザイ</t>
    </rPh>
    <rPh sb="14" eb="15">
      <t>ダカ</t>
    </rPh>
    <rPh sb="15" eb="16">
      <t>オヨ</t>
    </rPh>
    <rPh sb="56" eb="58">
      <t>ゾウカ</t>
    </rPh>
    <rPh sb="74" eb="76">
      <t>コウフ</t>
    </rPh>
    <rPh sb="91" eb="93">
      <t>ゾウカ</t>
    </rPh>
    <rPh sb="93" eb="95">
      <t>ケイコウ</t>
    </rPh>
    <rPh sb="132" eb="134">
      <t>ウワマワ</t>
    </rPh>
    <rPh sb="218" eb="219">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</si>
</sst>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599FCA-294F-48EC-946B-770DBC8B14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71871</c:v>
                </c:pt>
                <c:pt idx="3">
                  <c:v>71807</c:v>
                </c:pt>
                <c:pt idx="4">
                  <c:v>80821</c:v>
                </c:pt>
              </c:numCache>
            </c:numRef>
          </c:val>
          <c:smooth val="0"/>
          <c:extLst>
            <c:ext xmlns:c16="http://schemas.microsoft.com/office/drawing/2014/chart" uri="{C3380CC4-5D6E-409C-BE32-E72D297353CC}">
              <c16:uniqueId val="{00000000-7384-4DA6-A8E1-CA552A7B8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63782</c:v>
                </c:pt>
                <c:pt idx="1">
                  <c:v>73807</c:v>
                </c:pt>
                <c:pt idx="2">
                  <c:v>65634</c:v>
                </c:pt>
                <c:pt idx="3">
                  <c:v>45366</c:v>
                </c:pt>
                <c:pt idx="4">
                  <c:v>51080</c:v>
                </c:pt>
              </c:numCache>
            </c:numRef>
          </c:val>
          <c:smooth val="0"/>
          <c:extLst>
            <c:ext xmlns:c16="http://schemas.microsoft.com/office/drawing/2014/chart" uri="{C3380CC4-5D6E-409C-BE32-E72D297353CC}">
              <c16:uniqueId val="{00000001-7384-4DA6-A8E1-CA552A7B8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3.81</c:v>
                </c:pt>
                <c:pt idx="2">
                  <c:v>6</c:v>
                </c:pt>
                <c:pt idx="3">
                  <c:v>3.29</c:v>
                </c:pt>
                <c:pt idx="4">
                  <c:v>6.37</c:v>
                </c:pt>
              </c:numCache>
            </c:numRef>
          </c:val>
          <c:extLst>
            <c:ext xmlns:c16="http://schemas.microsoft.com/office/drawing/2014/chart" uri="{C3380CC4-5D6E-409C-BE32-E72D297353CC}">
              <c16:uniqueId val="{00000000-E63A-405B-B416-A8AF61983B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9.59</c:v>
                </c:pt>
                <c:pt idx="1">
                  <c:v>12.87</c:v>
                </c:pt>
                <c:pt idx="2">
                  <c:v>15.34</c:v>
                </c:pt>
                <c:pt idx="3">
                  <c:v>17.28</c:v>
                </c:pt>
                <c:pt idx="4">
                  <c:v>12.86</c:v>
                </c:pt>
              </c:numCache>
            </c:numRef>
          </c:val>
          <c:extLst>
            <c:ext xmlns:c16="http://schemas.microsoft.com/office/drawing/2014/chart" uri="{C3380CC4-5D6E-409C-BE32-E72D297353CC}">
              <c16:uniqueId val="{00000001-E63A-405B-B416-A8AF61983B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0.71</c:v>
                </c:pt>
                <c:pt idx="1">
                  <c:v>-0.04</c:v>
                </c:pt>
                <c:pt idx="2">
                  <c:v>2.44</c:v>
                </c:pt>
                <c:pt idx="3">
                  <c:v>-4.76</c:v>
                </c:pt>
                <c:pt idx="4">
                  <c:v>-2.72</c:v>
                </c:pt>
              </c:numCache>
            </c:numRef>
          </c:val>
          <c:smooth val="0"/>
          <c:extLst>
            <c:ext xmlns:c16="http://schemas.microsoft.com/office/drawing/2014/chart" uri="{C3380CC4-5D6E-409C-BE32-E72D297353CC}">
              <c16:uniqueId val="{00000002-E63A-405B-B416-A8AF61983B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0.2</c:v>
                </c:pt>
                <c:pt idx="4">
                  <c:v>#N/A</c:v>
                </c:pt>
                <c:pt idx="5">
                  <c:v>0.28999999999999998</c:v>
                </c:pt>
                <c:pt idx="6">
                  <c:v>#N/A</c:v>
                </c:pt>
                <c:pt idx="7">
                  <c:v>2.68</c:v>
                </c:pt>
                <c:pt idx="8">
                  <c:v>#N/A</c:v>
                </c:pt>
                <c:pt idx="9">
                  <c:v>0.04</c:v>
                </c:pt>
              </c:numCache>
            </c:numRef>
          </c:val>
          <c:extLst>
            <c:ext xmlns:c16="http://schemas.microsoft.com/office/drawing/2014/chart" uri="{C3380CC4-5D6E-409C-BE32-E72D297353CC}">
              <c16:uniqueId val="{00000000-5CCA-4E6D-BB6A-8E08A16B37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CA-4E6D-BB6A-8E08A16B379F}"/>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0.32</c:v>
                </c:pt>
                <c:pt idx="4">
                  <c:v>#N/A</c:v>
                </c:pt>
                <c:pt idx="5">
                  <c:v>0.03</c:v>
                </c:pt>
                <c:pt idx="6">
                  <c:v>#N/A</c:v>
                </c:pt>
                <c:pt idx="7">
                  <c:v>0.04</c:v>
                </c:pt>
                <c:pt idx="8">
                  <c:v>#N/A</c:v>
                </c:pt>
                <c:pt idx="9">
                  <c:v>0.04</c:v>
                </c:pt>
              </c:numCache>
            </c:numRef>
          </c:val>
          <c:extLst>
            <c:ext xmlns:c16="http://schemas.microsoft.com/office/drawing/2014/chart" uri="{C3380CC4-5D6E-409C-BE32-E72D297353CC}">
              <c16:uniqueId val="{00000002-5CCA-4E6D-BB6A-8E08A16B379F}"/>
            </c:ext>
          </c:extLst>
        </c:ser>
        <c:ser>
          <c:idx val="3"/>
          <c:order val="3"/>
          <c:tx>
            <c:strRef>
              <c:f>データシート!$A$30</c:f>
              <c:strCache>
                <c:ptCount val="1"/>
                <c:pt idx="0">
                  <c:v>糸満漁港ふれあい公園事業特別会計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c:v>
                </c:pt>
                <c:pt idx="8">
                  <c:v>#N/A</c:v>
                </c:pt>
                <c:pt idx="9">
                  <c:v>0.04</c:v>
                </c:pt>
              </c:numCache>
            </c:numRef>
          </c:val>
          <c:extLst>
            <c:ext xmlns:c16="http://schemas.microsoft.com/office/drawing/2014/chart" uri="{C3380CC4-5D6E-409C-BE32-E72D297353CC}">
              <c16:uniqueId val="{00000003-5CCA-4E6D-BB6A-8E08A16B379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2.09</c:v>
                </c:pt>
                <c:pt idx="2">
                  <c:v>#N/A</c:v>
                </c:pt>
                <c:pt idx="3">
                  <c:v>0.48</c:v>
                </c:pt>
                <c:pt idx="4">
                  <c:v>#N/A</c:v>
                </c:pt>
                <c:pt idx="5">
                  <c:v>1.82</c:v>
                </c:pt>
                <c:pt idx="6">
                  <c:v>#N/A</c:v>
                </c:pt>
                <c:pt idx="7">
                  <c:v>1.08</c:v>
                </c:pt>
                <c:pt idx="8">
                  <c:v>#N/A</c:v>
                </c:pt>
                <c:pt idx="9">
                  <c:v>0.13</c:v>
                </c:pt>
              </c:numCache>
            </c:numRef>
          </c:val>
          <c:extLst>
            <c:ext xmlns:c16="http://schemas.microsoft.com/office/drawing/2014/chart" uri="{C3380CC4-5D6E-409C-BE32-E72D297353CC}">
              <c16:uniqueId val="{00000004-5CCA-4E6D-BB6A-8E08A16B379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0.52</c:v>
                </c:pt>
                <c:pt idx="4">
                  <c:v>#N/A</c:v>
                </c:pt>
                <c:pt idx="5">
                  <c:v>0.73</c:v>
                </c:pt>
                <c:pt idx="6">
                  <c:v>#N/A</c:v>
                </c:pt>
                <c:pt idx="7">
                  <c:v>1.43</c:v>
                </c:pt>
                <c:pt idx="8">
                  <c:v>#N/A</c:v>
                </c:pt>
                <c:pt idx="9">
                  <c:v>1.05</c:v>
                </c:pt>
              </c:numCache>
            </c:numRef>
          </c:val>
          <c:extLst>
            <c:ext xmlns:c16="http://schemas.microsoft.com/office/drawing/2014/chart" uri="{C3380CC4-5D6E-409C-BE32-E72D297353CC}">
              <c16:uniqueId val="{00000005-5CCA-4E6D-BB6A-8E08A16B379F}"/>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1.69</c:v>
                </c:pt>
              </c:numCache>
            </c:numRef>
          </c:val>
          <c:extLst>
            <c:ext xmlns:c16="http://schemas.microsoft.com/office/drawing/2014/chart" uri="{C3380CC4-5D6E-409C-BE32-E72D297353CC}">
              <c16:uniqueId val="{00000006-5CCA-4E6D-BB6A-8E08A16B379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0.26</c:v>
                </c:pt>
                <c:pt idx="2">
                  <c:v>#N/A</c:v>
                </c:pt>
                <c:pt idx="3">
                  <c:v>0.68</c:v>
                </c:pt>
                <c:pt idx="4">
                  <c:v>#N/A</c:v>
                </c:pt>
                <c:pt idx="5">
                  <c:v>0.8</c:v>
                </c:pt>
                <c:pt idx="6">
                  <c:v>#N/A</c:v>
                </c:pt>
                <c:pt idx="7">
                  <c:v>2</c:v>
                </c:pt>
                <c:pt idx="8">
                  <c:v>#N/A</c:v>
                </c:pt>
                <c:pt idx="9">
                  <c:v>2.3199999999999998</c:v>
                </c:pt>
              </c:numCache>
            </c:numRef>
          </c:val>
          <c:extLst>
            <c:ext xmlns:c16="http://schemas.microsoft.com/office/drawing/2014/chart" uri="{C3380CC4-5D6E-409C-BE32-E72D297353CC}">
              <c16:uniqueId val="{00000007-5CCA-4E6D-BB6A-8E08A16B37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3.88</c:v>
                </c:pt>
                <c:pt idx="2">
                  <c:v>#N/A</c:v>
                </c:pt>
                <c:pt idx="3">
                  <c:v>3.67</c:v>
                </c:pt>
                <c:pt idx="4">
                  <c:v>#N/A</c:v>
                </c:pt>
                <c:pt idx="5">
                  <c:v>5.88</c:v>
                </c:pt>
                <c:pt idx="6">
                  <c:v>#N/A</c:v>
                </c:pt>
                <c:pt idx="7">
                  <c:v>3.23</c:v>
                </c:pt>
                <c:pt idx="8">
                  <c:v>#N/A</c:v>
                </c:pt>
                <c:pt idx="9">
                  <c:v>6.32</c:v>
                </c:pt>
              </c:numCache>
            </c:numRef>
          </c:val>
          <c:extLst>
            <c:ext xmlns:c16="http://schemas.microsoft.com/office/drawing/2014/chart" uri="{C3380CC4-5D6E-409C-BE32-E72D297353CC}">
              <c16:uniqueId val="{00000008-5CCA-4E6D-BB6A-8E08A16B37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10.42</c:v>
                </c:pt>
                <c:pt idx="2">
                  <c:v>#N/A</c:v>
                </c:pt>
                <c:pt idx="3">
                  <c:v>10.64</c:v>
                </c:pt>
                <c:pt idx="4">
                  <c:v>#N/A</c:v>
                </c:pt>
                <c:pt idx="5">
                  <c:v>11.99</c:v>
                </c:pt>
                <c:pt idx="6">
                  <c:v>#N/A</c:v>
                </c:pt>
                <c:pt idx="7">
                  <c:v>13.21</c:v>
                </c:pt>
                <c:pt idx="8">
                  <c:v>#N/A</c:v>
                </c:pt>
                <c:pt idx="9">
                  <c:v>14.3</c:v>
                </c:pt>
              </c:numCache>
            </c:numRef>
          </c:val>
          <c:extLst>
            <c:ext xmlns:c16="http://schemas.microsoft.com/office/drawing/2014/chart" uri="{C3380CC4-5D6E-409C-BE32-E72D297353CC}">
              <c16:uniqueId val="{00000009-5CCA-4E6D-BB6A-8E08A16B37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1369</c:v>
                </c:pt>
                <c:pt idx="5">
                  <c:v>1338</c:v>
                </c:pt>
                <c:pt idx="8">
                  <c:v>1288</c:v>
                </c:pt>
                <c:pt idx="11">
                  <c:v>1218</c:v>
                </c:pt>
                <c:pt idx="14">
                  <c:v>1175</c:v>
                </c:pt>
              </c:numCache>
            </c:numRef>
          </c:val>
          <c:extLst>
            <c:ext xmlns:c16="http://schemas.microsoft.com/office/drawing/2014/chart" uri="{C3380CC4-5D6E-409C-BE32-E72D297353CC}">
              <c16:uniqueId val="{00000000-7D13-470D-9F0B-51616C31BB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7D13-470D-9F0B-51616C31BB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27</c:v>
                </c:pt>
                <c:pt idx="6">
                  <c:v>27</c:v>
                </c:pt>
                <c:pt idx="9">
                  <c:v>27</c:v>
                </c:pt>
                <c:pt idx="12">
                  <c:v>0</c:v>
                </c:pt>
              </c:numCache>
            </c:numRef>
          </c:val>
          <c:extLst>
            <c:ext xmlns:c16="http://schemas.microsoft.com/office/drawing/2014/chart" uri="{C3380CC4-5D6E-409C-BE32-E72D297353CC}">
              <c16:uniqueId val="{00000002-7D13-470D-9F0B-51616C31BB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78</c:v>
                </c:pt>
                <c:pt idx="3">
                  <c:v>97</c:v>
                </c:pt>
                <c:pt idx="6">
                  <c:v>118</c:v>
                </c:pt>
                <c:pt idx="9">
                  <c:v>116</c:v>
                </c:pt>
                <c:pt idx="12">
                  <c:v>116</c:v>
                </c:pt>
              </c:numCache>
            </c:numRef>
          </c:val>
          <c:extLst>
            <c:ext xmlns:c16="http://schemas.microsoft.com/office/drawing/2014/chart" uri="{C3380CC4-5D6E-409C-BE32-E72D297353CC}">
              <c16:uniqueId val="{00000003-7D13-470D-9F0B-51616C31BB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283</c:v>
                </c:pt>
                <c:pt idx="6">
                  <c:v>285</c:v>
                </c:pt>
                <c:pt idx="9">
                  <c:v>310</c:v>
                </c:pt>
                <c:pt idx="12">
                  <c:v>316</c:v>
                </c:pt>
              </c:numCache>
            </c:numRef>
          </c:val>
          <c:extLst>
            <c:ext xmlns:c16="http://schemas.microsoft.com/office/drawing/2014/chart" uri="{C3380CC4-5D6E-409C-BE32-E72D297353CC}">
              <c16:uniqueId val="{00000004-7D13-470D-9F0B-51616C31BB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13-470D-9F0B-51616C31BB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13-470D-9F0B-51616C31BB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1947</c:v>
                </c:pt>
                <c:pt idx="3">
                  <c:v>1859</c:v>
                </c:pt>
                <c:pt idx="6">
                  <c:v>1893</c:v>
                </c:pt>
                <c:pt idx="9">
                  <c:v>1919</c:v>
                </c:pt>
                <c:pt idx="12">
                  <c:v>1873</c:v>
                </c:pt>
              </c:numCache>
            </c:numRef>
          </c:val>
          <c:extLst>
            <c:ext xmlns:c16="http://schemas.microsoft.com/office/drawing/2014/chart" uri="{C3380CC4-5D6E-409C-BE32-E72D297353CC}">
              <c16:uniqueId val="{00000007-7D13-470D-9F0B-51616C31BB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911</c:v>
                </c:pt>
                <c:pt idx="2">
                  <c:v>#N/A</c:v>
                </c:pt>
                <c:pt idx="3">
                  <c:v>#N/A</c:v>
                </c:pt>
                <c:pt idx="4">
                  <c:v>928</c:v>
                </c:pt>
                <c:pt idx="5">
                  <c:v>#N/A</c:v>
                </c:pt>
                <c:pt idx="6">
                  <c:v>#N/A</c:v>
                </c:pt>
                <c:pt idx="7">
                  <c:v>1036</c:v>
                </c:pt>
                <c:pt idx="8">
                  <c:v>#N/A</c:v>
                </c:pt>
                <c:pt idx="9">
                  <c:v>#N/A</c:v>
                </c:pt>
                <c:pt idx="10">
                  <c:v>1155</c:v>
                </c:pt>
                <c:pt idx="11">
                  <c:v>#N/A</c:v>
                </c:pt>
                <c:pt idx="12">
                  <c:v>#N/A</c:v>
                </c:pt>
                <c:pt idx="13">
                  <c:v>1131</c:v>
                </c:pt>
                <c:pt idx="14">
                  <c:v>#N/A</c:v>
                </c:pt>
              </c:numCache>
            </c:numRef>
          </c:val>
          <c:smooth val="0"/>
          <c:extLst>
            <c:ext xmlns:c16="http://schemas.microsoft.com/office/drawing/2014/chart" uri="{C3380CC4-5D6E-409C-BE32-E72D297353CC}">
              <c16:uniqueId val="{00000008-7D13-470D-9F0B-51616C31BB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13723</c:v>
                </c:pt>
                <c:pt idx="5">
                  <c:v>13881</c:v>
                </c:pt>
                <c:pt idx="8">
                  <c:v>13720</c:v>
                </c:pt>
                <c:pt idx="11">
                  <c:v>12995</c:v>
                </c:pt>
                <c:pt idx="14">
                  <c:v>12939</c:v>
                </c:pt>
              </c:numCache>
            </c:numRef>
          </c:val>
          <c:extLst>
            <c:ext xmlns:c16="http://schemas.microsoft.com/office/drawing/2014/chart" uri="{C3380CC4-5D6E-409C-BE32-E72D297353CC}">
              <c16:uniqueId val="{00000000-F427-455B-BA6A-2AA7C4130E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502</c:v>
                </c:pt>
                <c:pt idx="5">
                  <c:v>998</c:v>
                </c:pt>
                <c:pt idx="8">
                  <c:v>662</c:v>
                </c:pt>
                <c:pt idx="11">
                  <c:v>651</c:v>
                </c:pt>
                <c:pt idx="14">
                  <c:v>555</c:v>
                </c:pt>
              </c:numCache>
            </c:numRef>
          </c:val>
          <c:extLst>
            <c:ext xmlns:c16="http://schemas.microsoft.com/office/drawing/2014/chart" uri="{C3380CC4-5D6E-409C-BE32-E72D297353CC}">
              <c16:uniqueId val="{00000001-F427-455B-BA6A-2AA7C4130E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4553</c:v>
                </c:pt>
                <c:pt idx="5">
                  <c:v>4888</c:v>
                </c:pt>
                <c:pt idx="8">
                  <c:v>5356</c:v>
                </c:pt>
                <c:pt idx="11">
                  <c:v>5547</c:v>
                </c:pt>
                <c:pt idx="14">
                  <c:v>4833</c:v>
                </c:pt>
              </c:numCache>
            </c:numRef>
          </c:val>
          <c:extLst>
            <c:ext xmlns:c16="http://schemas.microsoft.com/office/drawing/2014/chart" uri="{C3380CC4-5D6E-409C-BE32-E72D297353CC}">
              <c16:uniqueId val="{00000002-F427-455B-BA6A-2AA7C4130E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7-455B-BA6A-2AA7C4130E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27-455B-BA6A-2AA7C4130E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7-455B-BA6A-2AA7C4130E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699</c:v>
                </c:pt>
                <c:pt idx="3">
                  <c:v>525</c:v>
                </c:pt>
                <c:pt idx="6">
                  <c:v>338</c:v>
                </c:pt>
                <c:pt idx="9">
                  <c:v>241</c:v>
                </c:pt>
                <c:pt idx="12">
                  <c:v>147</c:v>
                </c:pt>
              </c:numCache>
            </c:numRef>
          </c:val>
          <c:extLst>
            <c:ext xmlns:c16="http://schemas.microsoft.com/office/drawing/2014/chart" uri="{C3380CC4-5D6E-409C-BE32-E72D297353CC}">
              <c16:uniqueId val="{00000006-F427-455B-BA6A-2AA7C4130E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1020</c:v>
                </c:pt>
                <c:pt idx="3">
                  <c:v>962</c:v>
                </c:pt>
                <c:pt idx="6">
                  <c:v>832</c:v>
                </c:pt>
                <c:pt idx="9">
                  <c:v>711</c:v>
                </c:pt>
                <c:pt idx="12">
                  <c:v>556</c:v>
                </c:pt>
              </c:numCache>
            </c:numRef>
          </c:val>
          <c:extLst>
            <c:ext xmlns:c16="http://schemas.microsoft.com/office/drawing/2014/chart" uri="{C3380CC4-5D6E-409C-BE32-E72D297353CC}">
              <c16:uniqueId val="{00000007-F427-455B-BA6A-2AA7C4130E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2278</c:v>
                </c:pt>
                <c:pt idx="3">
                  <c:v>2347</c:v>
                </c:pt>
                <c:pt idx="6">
                  <c:v>2758</c:v>
                </c:pt>
                <c:pt idx="9">
                  <c:v>2888</c:v>
                </c:pt>
                <c:pt idx="12">
                  <c:v>3327</c:v>
                </c:pt>
              </c:numCache>
            </c:numRef>
          </c:val>
          <c:extLst>
            <c:ext xmlns:c16="http://schemas.microsoft.com/office/drawing/2014/chart" uri="{C3380CC4-5D6E-409C-BE32-E72D297353CC}">
              <c16:uniqueId val="{00000008-F427-455B-BA6A-2AA7C4130E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82</c:v>
                </c:pt>
                <c:pt idx="3">
                  <c:v>55</c:v>
                </c:pt>
                <c:pt idx="6">
                  <c:v>27</c:v>
                </c:pt>
                <c:pt idx="9">
                  <c:v>0</c:v>
                </c:pt>
                <c:pt idx="12">
                  <c:v>0</c:v>
                </c:pt>
              </c:numCache>
            </c:numRef>
          </c:val>
          <c:extLst>
            <c:ext xmlns:c16="http://schemas.microsoft.com/office/drawing/2014/chart" uri="{C3380CC4-5D6E-409C-BE32-E72D297353CC}">
              <c16:uniqueId val="{00000009-F427-455B-BA6A-2AA7C4130E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18417</c:v>
                </c:pt>
                <c:pt idx="3">
                  <c:v>18863</c:v>
                </c:pt>
                <c:pt idx="6">
                  <c:v>19076</c:v>
                </c:pt>
                <c:pt idx="9">
                  <c:v>18307</c:v>
                </c:pt>
                <c:pt idx="12">
                  <c:v>17565</c:v>
                </c:pt>
              </c:numCache>
            </c:numRef>
          </c:val>
          <c:extLst>
            <c:ext xmlns:c16="http://schemas.microsoft.com/office/drawing/2014/chart" uri="{C3380CC4-5D6E-409C-BE32-E72D297353CC}">
              <c16:uniqueId val="{0000000A-F427-455B-BA6A-2AA7C4130E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3718</c:v>
                </c:pt>
                <c:pt idx="2">
                  <c:v>#N/A</c:v>
                </c:pt>
                <c:pt idx="3">
                  <c:v>#N/A</c:v>
                </c:pt>
                <c:pt idx="4">
                  <c:v>2984</c:v>
                </c:pt>
                <c:pt idx="5">
                  <c:v>#N/A</c:v>
                </c:pt>
                <c:pt idx="6">
                  <c:v>#N/A</c:v>
                </c:pt>
                <c:pt idx="7">
                  <c:v>3293</c:v>
                </c:pt>
                <c:pt idx="8">
                  <c:v>#N/A</c:v>
                </c:pt>
                <c:pt idx="9">
                  <c:v>#N/A</c:v>
                </c:pt>
                <c:pt idx="10">
                  <c:v>2955</c:v>
                </c:pt>
                <c:pt idx="11">
                  <c:v>#N/A</c:v>
                </c:pt>
                <c:pt idx="12">
                  <c:v>#N/A</c:v>
                </c:pt>
                <c:pt idx="13">
                  <c:v>3267</c:v>
                </c:pt>
                <c:pt idx="14">
                  <c:v>#N/A</c:v>
                </c:pt>
              </c:numCache>
            </c:numRef>
          </c:val>
          <c:smooth val="0"/>
          <c:extLst>
            <c:ext xmlns:c16="http://schemas.microsoft.com/office/drawing/2014/chart" uri="{C3380CC4-5D6E-409C-BE32-E72D297353CC}">
              <c16:uniqueId val="{0000000B-F427-455B-BA6A-2AA7C4130E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2100</c:v>
                </c:pt>
                <c:pt idx="1">
                  <c:v>2300</c:v>
                </c:pt>
                <c:pt idx="2">
                  <c:v>1750</c:v>
                </c:pt>
              </c:numCache>
            </c:numRef>
          </c:val>
          <c:extLst>
            <c:ext xmlns:c16="http://schemas.microsoft.com/office/drawing/2014/chart" uri="{C3380CC4-5D6E-409C-BE32-E72D297353CC}">
              <c16:uniqueId val="{00000000-D95A-43C5-8107-10C154CBA3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506</c:v>
                </c:pt>
                <c:pt idx="1">
                  <c:v>506</c:v>
                </c:pt>
                <c:pt idx="2">
                  <c:v>557</c:v>
                </c:pt>
              </c:numCache>
            </c:numRef>
          </c:val>
          <c:extLst>
            <c:ext xmlns:c16="http://schemas.microsoft.com/office/drawing/2014/chart" uri="{C3380CC4-5D6E-409C-BE32-E72D297353CC}">
              <c16:uniqueId val="{00000001-D95A-43C5-8107-10C154CBA3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2724</c:v>
                </c:pt>
                <c:pt idx="1">
                  <c:v>2711</c:v>
                </c:pt>
                <c:pt idx="2">
                  <c:v>2500</c:v>
                </c:pt>
              </c:numCache>
            </c:numRef>
          </c:val>
          <c:extLst>
            <c:ext xmlns:c16="http://schemas.microsoft.com/office/drawing/2014/chart" uri="{C3380CC4-5D6E-409C-BE32-E72D297353CC}">
              <c16:uniqueId val="{00000002-D95A-43C5-8107-10C154CBA3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{ADA3C51E-F2C7-4794-A29D-DD3FA43C3262}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DC-419B-AF73-428A9FDD55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{66B5B835-AE34-48D2-9757-D5FE5464AD7E}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DC-419B-AF73-428A9FDD55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{31074EE6-4A90-4C5E-B93E-C0A8718DEDCB}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DC-419B-AF73-428A9FDD55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{CDB5DA04-F354-4D7F-A6CC-16DC6F38610E}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DC-419B-AF73-428A9FDD55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{06E7E493-A774-4F8D-8738-2EEE8BC3D7C3}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DC-419B-AF73-428A9FDD55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{7B49B194-C353-423A-84F3-70E25145C928}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DC-419B-AF73-428A9FDD55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{C01C841A-C753-4D26-9795-06D302672DE3}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DC-419B-AF73-428A9FDD55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{4784F888-787A-4FF1-8228-5EB0E211C4B1}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DC-419B-AF73-428A9FDD55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{B71AC70B-DBEC-4F4D-A5D4-F89CAD070146}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DC-419B-AF73-428A9FDD55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56.3</c:v>
                </c:pt>
                <c:pt idx="16">
                  <c:v>53.6</c:v>
                </c:pt>
                <c:pt idx="24">
                  <c:v>55.3</c:v>
                </c:pt>
                <c:pt idx="32">
                  <c:v>57.1</c:v>
                </c:pt>
              </c:numCache>
            </c:numRef>
          </c:xVal>
          <c:yVal>
            <c:numRef>
              <c:f>公会計指標分析・財政指標組合せ分析表!$BP$51:$DC$51</c:f>
              <c:numCache>
                <c:formatCode>#,##0.0;"▲ "#,##0.0</c:formatCode>
                <c:ptCount val="40"/>
                <c:pt idx="0">
                  <c:v>33.299999999999997</c:v>
                </c:pt>
                <c:pt idx="8">
                  <c:v>25.9</c:v>
                </c:pt>
                <c:pt idx="16">
                  <c:v>26.5</c:v>
                </c:pt>
                <c:pt idx="24">
                  <c:v>24.4</c:v>
                </c:pt>
                <c:pt idx="32">
                  <c:v>26.2</c:v>
                </c:pt>
              </c:numCache>
            </c:numRef>
          </c:yVal>
          <c:smooth val="0"/>
          <c:extLst>
            <c:ext xmlns:c16="http://schemas.microsoft.com/office/drawing/2014/chart" uri="{C3380CC4-5D6E-409C-BE32-E72D297353CC}">
              <c16:uniqueId val="{00000009-75DC-419B-AF73-428A9FDD55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{0924BF31-7FEE-4FC3-AB72-33DC2909812C}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DC-419B-AF73-428A9FDD55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{2D33D45C-9717-4908-9A44-1953E40B79B6}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DC-419B-AF73-428A9FDD55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{0573AB03-E401-404A-811B-17E29251C8D4}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DC-419B-AF73-428A9FDD55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{40E8A0D5-A4F5-45DF-A047-360C42A143E7}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DC-419B-AF73-428A9FDD55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{9386090F-74E5-46C6-9B33-72D65D0C859A}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DC-419B-AF73-428A9FDD55D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{69C4BC15-860E-41B5-88E1-477F5AF995A8}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DC-419B-AF73-428A9FDD55D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{61F601DF-52D8-4A02-B06F-E05C036237C0}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DC-419B-AF73-428A9FDD55D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{D71347D6-3F04-4D5F-9AB5-5D2F9E1E053C}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DC-419B-AF73-428A9FDD55D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{F4A56CE1-11EF-40AA-9B03-BEDAB829B84C}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DC-419B-AF73-428A9FDD55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61.7</c:v>
                </c:pt>
                <c:pt idx="24">
                  <c:v>63.5</c:v>
                </c:pt>
                <c:pt idx="32">
                  <c:v>64.400000000000006</c:v>
                </c:pt>
              </c:numCache>
            </c:numRef>
          </c:xVal>
          <c:yVal>
            <c:numRef>
              <c:f>公会計指標分析・財政指標組合せ分析表!$BP$55:$DC$55</c:f>
              <c:numCache>
                <c:formatCode>#,##0.0;"▲ "#,##0.0</c:formatCode>
                <c:ptCount val="40"/>
                <c:pt idx="0">
                  <c:v>22.1</c:v>
                </c:pt>
                <c:pt idx="8">
                  <c:v>20.399999999999999</c:v>
                </c:pt>
                <c:pt idx="16">
                  <c:v>19</c:v>
                </c:pt>
                <c:pt idx="24">
                  <c:v>4</c:v>
                </c:pt>
                <c:pt idx="32">
                  <c:v>0.4</c:v>
                </c:pt>
              </c:numCache>
            </c:numRef>
          </c:yVal>
          <c:smooth val="0"/>
          <c:extLst>
            <c:ext xmlns:c16="http://schemas.microsoft.com/office/drawing/2014/chart" uri="{C3380CC4-5D6E-409C-BE32-E72D297353CC}">
              <c16:uniqueId val="{00000013-75DC-419B-AF73-428A9FDD55D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{FEFE397D-44D7-46DE-998E-D0210B5F943E}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EF2-431E-92F1-236230DD3A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{110D8366-7E98-45DF-89AC-D978CD291A43}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F2-431E-92F1-236230DD3A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{3DFD3FD2-6A0D-4D6D-A1D1-26031DB953DD}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F2-431E-92F1-236230DD3A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{976CCB4D-33E8-4074-8AF5-42FDF59B5D2F}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F2-431E-92F1-236230DD3A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{4B0672A6-AF8F-4376-BE48-35A2BF7F0709}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F2-431E-92F1-236230DD3A75}"/>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{3567A6BF-D2A5-45E6-9824-75EFC9DCC06A}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EF2-431E-92F1-236230DD3A75}"/>
                </c:ext>
              </c:extLst>
            </c:dLbl>
            <c:dLbl>
              <c:idx val="16"/>
              <c:layout>
                <c:manualLayout>
                  <c:x val="-3.642968771538065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{DFDE5D85-570A-45EE-9C1A-03B5A4FC96AD}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EF2-431E-92F1-236230DD3A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{E8513645-2ED1-4A9B-94AD-FBE808298785}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EF2-431E-92F1-236230DD3A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{51D2BE0E-EE4C-4595-9409-7D0764E62E6A}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EF2-431E-92F1-236230DD3A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8.1</c:v>
                </c:pt>
                <c:pt idx="16">
                  <c:v>8.1999999999999993</c:v>
                </c:pt>
                <c:pt idx="24">
                  <c:v>8.6</c:v>
                </c:pt>
                <c:pt idx="32">
                  <c:v>8.9</c:v>
                </c:pt>
              </c:numCache>
            </c:numRef>
          </c:xVal>
          <c:yVal>
            <c:numRef>
              <c:f>公会計指標分析・財政指標組合せ分析表!$BP$73:$DC$73</c:f>
              <c:numCache>
                <c:formatCode>#,##0.0;"▲ "#,##0.0</c:formatCode>
                <c:ptCount val="40"/>
                <c:pt idx="0">
                  <c:v>33.299999999999997</c:v>
                </c:pt>
                <c:pt idx="8">
                  <c:v>25.9</c:v>
                </c:pt>
                <c:pt idx="16">
                  <c:v>26.5</c:v>
                </c:pt>
                <c:pt idx="24">
                  <c:v>24.4</c:v>
                </c:pt>
                <c:pt idx="32">
                  <c:v>26.2</c:v>
                </c:pt>
              </c:numCache>
            </c:numRef>
          </c:yVal>
          <c:smooth val="0"/>
          <c:extLst>
            <c:ext xmlns:c16="http://schemas.microsoft.com/office/drawing/2014/chart" uri="{C3380CC4-5D6E-409C-BE32-E72D297353CC}">
              <c16:uniqueId val="{00000009-EEF2-431E-92F1-236230DD3A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5.67409430874707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{90E2911B-9EEE-4350-BF5E-68A7B6ED316D}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EF2-431E-92F1-236230DD3A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{3CF55598-A57B-4F47-866B-AD8276AD9481}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F2-431E-92F1-236230DD3A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{849E7182-2CC2-4229-BBDD-01F52E388DC4}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F2-431E-92F1-236230DD3A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{9B91C9F1-B597-4E0D-B92E-385AB11120DB}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F2-431E-92F1-236230DD3A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{433FC807-6D20-4BA9-9CEC-3E4D7DE20B30}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F2-431E-92F1-236230DD3A75}"/>
                </c:ext>
              </c:extLst>
            </c:dLbl>
            <c:dLbl>
              <c:idx val="8"/>
              <c:layout>
                <c:manualLayout>
                  <c:x val="-2.6710997734770717E-2"/>
                  <c:y val="-6.809200860054784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{2FDA3644-D575-4B79-98B3-C7C535DCB4DF}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EF2-431E-92F1-236230DD3A7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{3ED14DCC-BB42-4BF8-802C-1812CE8D6CDE}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EF2-431E-92F1-236230DD3A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{21E38AC7-91AE-4997-BFAC-EE8EC353145A}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EF2-431E-92F1-236230DD3A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{4DF4B749-528A-423C-AC70-5358E792A02C}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EF2-431E-92F1-236230DD3A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8</c:v>
                </c:pt>
                <c:pt idx="24">
                  <c:v>8</c:v>
                </c:pt>
                <c:pt idx="32">
                  <c:v>8.3000000000000007</c:v>
                </c:pt>
              </c:numCache>
            </c:numRef>
          </c:xVal>
          <c:yVal>
            <c:numRef>
              <c:f>公会計指標分析・財政指標組合せ分析表!$BP$77:$DC$77</c:f>
              <c:numCache>
                <c:formatCode>#,##0.0;"▲ "#,##0.0</c:formatCode>
                <c:ptCount val="40"/>
                <c:pt idx="0">
                  <c:v>22.1</c:v>
                </c:pt>
                <c:pt idx="8">
                  <c:v>20.399999999999999</c:v>
                </c:pt>
                <c:pt idx="16">
                  <c:v>19</c:v>
                </c:pt>
                <c:pt idx="24">
                  <c:v>4</c:v>
                </c:pt>
                <c:pt idx="32">
                  <c:v>0.4</c:v>
                </c:pt>
              </c:numCache>
            </c:numRef>
          </c:yVal>
          <c:smooth val="0"/>
          <c:extLst>
            <c:ext xmlns:c16="http://schemas.microsoft.com/office/drawing/2014/chart" uri="{C3380CC4-5D6E-409C-BE32-E72D297353CC}">
              <c16:uniqueId val="{00000013-EEF2-431E-92F1-236230DD3A75}"/>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新規発行を抑制してきたことにより元利償還金は減少傾向にあり、それに伴う算入公債費等も減少傾向にあったが、償却施設の老朽化に伴う組合等が起こした地方債の元利償還金に対する負担金等が増加したことや、今後、沖縄振興特別推進交付金事業に伴う地方債発行の増加が見込まれることから、地方債の償還に要する資金を計画的に積み立てる等、更なる改善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満期一括償還地方債について発行していないため、満期一括償還地方債に係る積立ルール（</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％）に基づく積立てを行っていない。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残高の減により、充当可能財源等が減となっている。団塊の世代の退職による退職手当負担見込額の増加傾向はピークを越えたが、今後は農業集落排水事業の工事費増に伴う公営企業債等繰入見込額は更に増加する見込みである。また、一般会計等に係る地方債の現在高については減少しているものの、今後の沖縄振興特別推進交付金事業において更なる地方債発行を見込んでいることから、将来負担比率は増加傾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沖縄県糸満市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百万円を積み立てたことにより増となった。一方で、財政調整基金が決算剰余金として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百万円取り崩したことにより減となった。公共施設整備基金が公共施設整備費に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百万円を充当したため減となった。主に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つの基金の変動により、基金全体として約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財政見通しの推計結果から計画的財政運営の必要性は明らかであり、将来に向けた財政健全化を推進するために、歳入の確保と歳出の抑制に加え、基金運用の適正な管理を行う必要がある。特に財政調整基金、減債基金及び公共施設整備基金については、無秩序な運用を控え、適切な運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　：下水道及びその他公共施設等の整備基金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・糸満市ふるさと応援基金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夢のある個性豊かなふるさとづくりに資する事業を選定し実施</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・糸満市人材育成基金　　　：人材育成に寄与する事業の資金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・糸満市福祉振興基金　　　：地域における福祉活動の促進等を図る事業の推進資金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・糸満市観光文化交流拠点施設基金：糸満市観光文化交流拠点施設を中心とした文化芸術及び観光等の振興並びに施設の健全な維持管理に資する資金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　：公共施設整備費に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・糸満市ふるさと応援基金　：ＰＢＬ授業（課題解決型学習）推進事業・地産地消食材提供事業、姉妹都市・友好都市青少年交流事業に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百万円を充当した一方で、糸満市ふるさと応援寄附金を約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・糸満市人材育成基金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・糸満市福祉振興基金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増減なし。</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・糸満市観光文化交流拠点施設基金：糸満市文化振興団体補助金（生涯学習課）</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百万円、糸満市観光文化交流拠点施設使用料補助金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円の支出による減。</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・糸満市公共施設整備基金　：各公共施設における更新に備え、極力現在の基金残高の維持に努める。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・糸満市ふるさと応援基金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毎年度、糸満市ふるさと応援寄附金を全額積み立て、寄附者の意向が反映されるような事業に充当する。また、糸満市ふるさと応援寄附金を集めるために、実施するふるさと応援寄附制度推進事業費に充て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・糸満市人材育成基金　　　：国債等の利率が増加傾向にあることから、基金の積み立てにより増額した基金を原資とした債券等の購入を行う。債券等の運用益と寄附金を事業費として活用する。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・糸満市福祉振興基金　　　：これまでの実績として、生活支援事業補助金、社会福祉大会補助金、健康福祉まつり補助金に補助していたが今後は重層的支援体制事業の本格実施に向けて地域福祉コーディネーター事業への充当を図り地域福祉活動の促進を図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・糸満市観光文化交流拠点施設基金：積立てた基金のうち、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百万円を糸満市文化協会へ、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百万円を教育関係事業へ、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百万円を糸満市観光文化交流拠点施設使用料への補助金として活用していく。残額については当該施設の修繕など維持管理費の不足分に充当していく。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歳入総額から歳出総額を差し引いた剰余金を想定しているが、財政状況の厳しい現状では当分の間、剰余金の発生は少ないものと見込んでおり、積立ては厳しいものと考えられ、極力現在の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歳入総額から歳出総額を差し引いた剰余金を想定しているが、財政状況の厳しい現状では当分の間、剰余金の発生は少ないものと見込んでおり、積立ては厳しいものと考えられ、財政調整基金と同様に極力現在の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A6118C-F87C-4285-A1C0-7DBA9F21B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655EF61-E6E1-47D7-9F1B-CA3DD01A5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445C2AB-F737-444C-BDE3-654F62EEEF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1F5D3A5-2695-4ADA-9E5F-B227F25978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27F8492-9A10-4D30-B824-F65AF3C0EA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DC0F28D-3A0B-4FF0-84F8-B6786CAE0D0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9B4DD76-EB9E-473B-82E7-884EB305E8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5F8689-EAEB-43D3-85C2-788024B6B6A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9AFD6F-F3C8-4519-A76F-00C052D855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C04030A-9605-4F27-A6E0-2883722CEDA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26AD01-9306-4AA3-B132-71A558F13D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B15CC8E-37F2-4FC3-A0F4-17F1A041C4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B2EA8B9-C2A3-4FD3-ACA7-B8C7B8C53C7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75CC89E-7AA1-4C8B-9CA5-B58A7700EA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5689C34-4405-43C0-806E-3D4AB39D942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0164389-69B1-466B-A6E3-ED73A585888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30B320E-697C-4E8B-98FF-2B147B635AF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5A17191-809E-4CD0-9743-453E71992F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EB4FE5-E43C-4DA1-9D65-830FB59C54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E053747-E5AA-4E3A-A903-4006143C3E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85909F9-DFAF-4031-8C1B-C4C27B1EFE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24A49C1-84B1-485A-BB47-193CE1DBDF1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6BE1CAB-B1D4-49F0-B9FB-AEB598F3C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BA41F85-4ACF-4349-8927-9B529D9CA7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B030138-1086-4ABC-9EF9-A905D4AB2AD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9E82BB6-1A32-497E-8DA2-5D3ABCF5DE9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7515A64-EA8F-40BE-A840-6B4D5ED9772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284E87D-0173-4C42-A962-38BDB30FC3D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E19222D-B32C-4A7D-B652-49E840F706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115023E-45C1-4009-8B61-283AE82E40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41FB169-283F-4F18-A1F1-6E63C6E3CAF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EBEEFFB-80DB-441E-AA41-727B14FF05A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D9B11E5-FE14-4E96-8DF9-3D27F4FC42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294A94D-13CD-44A8-97BE-F9CF91295AD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7F3886D-5FC5-4ABA-98C1-DB6EA338BC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F67CA43-53E1-40D2-B941-02691A0699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CB42950-79EA-4423-8EAE-5AD0B76472E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1CC56AE-C042-4664-A5BA-3B7BABA949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95D05F4-2534-4ED0-98FE-71FC2D3343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FBF317E-C338-45E5-902C-49CAD40366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7F83499-01A5-4D23-A272-F88107A4989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89B1684-4E83-4275-ADB6-88C4DC8BF4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7009B7C-8908-465C-A175-91E21F21924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7F8681-0AC2-4BCF-B4CD-0C0CE172C1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4881E1F-7467-4B81-9D64-C1518AF070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3F7936E-8891-4C0A-BF5A-BCF35D1F082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AC90D88-05BD-4B55-8234-2FDC263A874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有形固定資産減価償却率は</a:t>
          </a:r>
          <a:r>
            <a:rPr kumimoji="1" lang="en-US" altLang="ja-JP" sz="1000">
              <a:solidFill>
                <a:schemeClr val="dk1"/>
              </a:solidFill>
              <a:effectLst/>
              <a:latin typeface="+mn-lt"/>
              <a:ea typeface="+mn-ea"/>
              <a:cs typeface="+mn-cs"/>
            </a:rPr>
            <a:t>R04</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55.3</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R05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57.1</a:t>
          </a:r>
          <a:r>
            <a:rPr kumimoji="1" lang="ja-JP" altLang="ja-JP" sz="1000">
              <a:solidFill>
                <a:schemeClr val="dk1"/>
              </a:solidFill>
              <a:effectLst/>
              <a:latin typeface="+mn-lt"/>
              <a:ea typeface="+mn-ea"/>
              <a:cs typeface="+mn-cs"/>
            </a:rPr>
            <a:t>％である。全国平均・類似団体平均より低いが、県内平均より高い水準となっており、新規資産取得＜既存資産償却が主な要因と考えられる。今後は市内教育施設やスポーツ観光交流拠点施設（屋内運動場）といった大規模施設の建設を控えている</a:t>
          </a:r>
          <a:r>
            <a:rPr kumimoji="1" lang="ja-JP" altLang="en-US" sz="1000">
              <a:solidFill>
                <a:schemeClr val="dk1"/>
              </a:solidFill>
              <a:effectLst/>
              <a:latin typeface="+mn-lt"/>
              <a:ea typeface="+mn-ea"/>
              <a:cs typeface="+mn-cs"/>
            </a:rPr>
            <a:t>ため</a:t>
          </a:r>
          <a:r>
            <a:rPr kumimoji="1" lang="ja-JP" altLang="ja-JP" sz="1000">
              <a:solidFill>
                <a:schemeClr val="dk1"/>
              </a:solidFill>
              <a:effectLst/>
              <a:latin typeface="+mn-lt"/>
              <a:ea typeface="+mn-ea"/>
              <a:cs typeface="+mn-cs"/>
            </a:rPr>
            <a:t>、中長期的な視点での維持・更新費用の把握と、公共施設等総合管理計画に基づいた計画的な施設マネジメントを推進していく必要がある。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C33EE5A-EB41-4672-B09E-AFE9B3F0E00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8745D9A-7E33-4B82-A5D7-F164F465A9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9A49FE8-6FEC-4EB1-B706-58134A184D7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9F88F6-AD33-46F5-9000-46429CE0F02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13F3258-ED14-41A1-999B-370B3C17EB1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F5AFFBE-B7AD-4A7A-B9F1-2262D6D8EC7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87D5D0F-55BB-48D0-8899-A2EA40238F2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915E602-C3DF-41BA-BC96-B9B4276F8E2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854B6BA-8C08-4FFF-AE4F-1C0CC9C7A05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C3F0ECC-A9F1-4B03-8624-733D712BE1A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613A772-C696-45D4-A90A-1A6A2C7C815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1E9F096-FDED-4BA6-A5C3-2A607CDE900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984AFF9-4F62-405A-98DA-3B5743B2DEF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2239A3C-29CA-431F-8697-D70083E8B9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822A745-414B-49FA-B7E1-6D9ADB928A3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27A7E32-D854-43B4-8F12-1E41A7580DA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1C5FDD50-E293-49CD-A842-3DA4A222E9FC}"/>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48BF60FA-1A91-4DBB-A176-40FE3A81E96D}"/>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D53D3AA0-2726-46EC-B6A8-CF86A92B2224}"/>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65E917A9-6EC5-422A-BDD3-9DCD39F974EB}"/>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141AD938-1989-4F85-A803-3B35171EBF7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3984B380-1C1A-4E52-AEF9-EEE79389805B}"/>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140EE9E8-ED3C-48DA-84C3-F4A570AB2C4F}"/>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188A5565-4611-4C48-AC62-22B29C4E4982}"/>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A4758244-3A2F-48BB-9C64-EE678ACBD052}"/>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A68D9D9-8334-494D-866E-5A1EB5390975}"/>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38792763-E8AB-42B4-9837-D72678B8D6AC}"/>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38C6894-B67A-4726-BCE9-75A1342727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218ECE9-AC37-4DDE-AB41-4B01071C14E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1DCCFB1-1FE0-4908-826B-78428182D8A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9666D80-88E3-4386-9B70-3918B41EB1E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E4B57B1-CD47-4338-89AE-D73DCB46B3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81" name="楕円 80">
          <a:extLst>
            <a:ext uri="{FF2B5EF4-FFF2-40B4-BE49-F238E27FC236}">
              <a16:creationId xmlns:a16="http://schemas.microsoft.com/office/drawing/2014/main" id="{2D8710E7-8FBE-41BD-87FE-E4F6954E5E38}"/>
            </a:ext>
          </a:extLst>
        </xdr:cNvPr>
        <xdr:cNvSpPr/>
      </xdr:nvSpPr>
      <xdr:spPr>
        <a:xfrm>
          <a:off x="47117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82" name="有形固定資産減価償却率該当値テキスト">
          <a:extLst>
            <a:ext uri="{FF2B5EF4-FFF2-40B4-BE49-F238E27FC236}">
              <a16:creationId xmlns:a16="http://schemas.microsoft.com/office/drawing/2014/main" id="{5D1DF939-5E8C-4A59-B9EF-0A16E5382481}"/>
            </a:ext>
          </a:extLst>
        </xdr:cNvPr>
        <xdr:cNvSpPr txBox="1"/>
      </xdr:nvSpPr>
      <xdr:spPr>
        <a:xfrm>
          <a:off x="4813300" y="572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83" name="楕円 82">
          <a:extLst>
            <a:ext uri="{FF2B5EF4-FFF2-40B4-BE49-F238E27FC236}">
              <a16:creationId xmlns:a16="http://schemas.microsoft.com/office/drawing/2014/main" id="{DDEFD4DB-7C4B-45CE-8C3C-425162D664D1}"/>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119803</xdr:rowOff>
    </xdr:from>
    <xdr:to>
      <xdr:col>23</xdr:col>
      <xdr:colOff>85725</xdr:colOff>
      <xdr:row>30</xdr:row>
      <xdr:rowOff>13123</xdr:rowOff>
    </xdr:to>
    <xdr:cxnSp macro="">
      <xdr:nvCxnSpPr>
        <xdr:cNvPr id="84" name="直線コネクタ 83">
          <a:extLst>
            <a:ext uri="{FF2B5EF4-FFF2-40B4-BE49-F238E27FC236}">
              <a16:creationId xmlns:a16="http://schemas.microsoft.com/office/drawing/2014/main" id="{FDCCA389-6986-4CED-B581-CD0A43DC596C}"/>
            </a:ext>
          </a:extLst>
        </xdr:cNvPr>
        <xdr:cNvCxnSpPr/>
      </xdr:nvCxnSpPr>
      <xdr:spPr>
        <a:xfrm>
          <a:off x="4051300" y="586337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85" name="楕円 84">
          <a:extLst>
            <a:ext uri="{FF2B5EF4-FFF2-40B4-BE49-F238E27FC236}">
              <a16:creationId xmlns:a16="http://schemas.microsoft.com/office/drawing/2014/main" id="{DD6CF6F1-46C1-47E5-909A-E4FA41673A01}"/>
            </a:ext>
          </a:extLst>
        </xdr:cNvPr>
        <xdr:cNvSpPr/>
      </xdr:nvSpPr>
      <xdr:spPr>
        <a:xfrm>
          <a:off x="3238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29</xdr:row>
      <xdr:rowOff>119803</xdr:rowOff>
    </xdr:to>
    <xdr:cxnSp macro="">
      <xdr:nvCxnSpPr>
        <xdr:cNvPr id="86" name="直線コネクタ 85">
          <a:extLst>
            <a:ext uri="{FF2B5EF4-FFF2-40B4-BE49-F238E27FC236}">
              <a16:creationId xmlns:a16="http://schemas.microsoft.com/office/drawing/2014/main" id="{FFA37AE2-0FAC-4D9B-95AA-20B6E77CA551}"/>
            </a:ext>
          </a:extLst>
        </xdr:cNvPr>
        <xdr:cNvCxnSpPr/>
      </xdr:nvCxnSpPr>
      <xdr:spPr>
        <a:xfrm>
          <a:off x="3289300" y="580220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87" name="楕円 86">
          <a:extLst>
            <a:ext uri="{FF2B5EF4-FFF2-40B4-BE49-F238E27FC236}">
              <a16:creationId xmlns:a16="http://schemas.microsoft.com/office/drawing/2014/main" id="{B72863AB-E999-4FF2-9739-245C195B958F}"/>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155787</xdr:rowOff>
    </xdr:to>
    <xdr:cxnSp macro="">
      <xdr:nvCxnSpPr>
        <xdr:cNvPr id="88" name="直線コネクタ 87">
          <a:extLst>
            <a:ext uri="{FF2B5EF4-FFF2-40B4-BE49-F238E27FC236}">
              <a16:creationId xmlns:a16="http://schemas.microsoft.com/office/drawing/2014/main" id="{793758AE-7424-4691-B331-8E85188119FA}"/>
            </a:ext>
          </a:extLst>
        </xdr:cNvPr>
        <xdr:cNvCxnSpPr/>
      </xdr:nvCxnSpPr>
      <xdr:spPr>
        <a:xfrm flipV="1">
          <a:off x="2527300" y="5802207"/>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89" name="楕円 88">
          <a:extLst>
            <a:ext uri="{FF2B5EF4-FFF2-40B4-BE49-F238E27FC236}">
              <a16:creationId xmlns:a16="http://schemas.microsoft.com/office/drawing/2014/main" id="{1D4FBFD6-F23D-451A-8D6F-1F769BB2F643}"/>
            </a:ext>
          </a:extLst>
        </xdr:cNvPr>
        <xdr:cNvSpPr/>
      </xdr:nvSpPr>
      <xdr:spPr>
        <a:xfrm>
          <a:off x="1714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29</xdr:row>
      <xdr:rowOff>155787</xdr:rowOff>
    </xdr:to>
    <xdr:cxnSp macro="">
      <xdr:nvCxnSpPr>
        <xdr:cNvPr id="90" name="直線コネクタ 89">
          <a:extLst>
            <a:ext uri="{FF2B5EF4-FFF2-40B4-BE49-F238E27FC236}">
              <a16:creationId xmlns:a16="http://schemas.microsoft.com/office/drawing/2014/main" id="{13DEA134-AB35-416A-9F8C-04C475A12AAC}"/>
            </a:ext>
          </a:extLst>
        </xdr:cNvPr>
        <xdr:cNvCxnSpPr/>
      </xdr:nvCxnSpPr>
      <xdr:spPr>
        <a:xfrm>
          <a:off x="1765300" y="586337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E07B8845-0653-469E-9F83-3B4CE7406DE1}"/>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id="{E474C8B9-6A11-44AC-B6E9-6DBF9EC5AEA8}"/>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06B26CE6-45FC-4C61-B317-2927C8D103D7}"/>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62225943-453E-41F7-BC4F-55C4C4EE1422}"/>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95" name="n_1mainValue有形固定資産減価償却率">
          <a:extLst>
            <a:ext uri="{FF2B5EF4-FFF2-40B4-BE49-F238E27FC236}">
              <a16:creationId xmlns:a16="http://schemas.microsoft.com/office/drawing/2014/main" id="{871AC178-9AF3-4E74-A79B-E80055FEAAC7}"/>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6" name="n_2mainValue有形固定資産減価償却率">
          <a:extLst>
            <a:ext uri="{FF2B5EF4-FFF2-40B4-BE49-F238E27FC236}">
              <a16:creationId xmlns:a16="http://schemas.microsoft.com/office/drawing/2014/main" id="{C190AB56-810D-459C-898A-D4C01CC4CF84}"/>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97" name="n_3mainValue有形固定資産減価償却率">
          <a:extLst>
            <a:ext uri="{FF2B5EF4-FFF2-40B4-BE49-F238E27FC236}">
              <a16:creationId xmlns:a16="http://schemas.microsoft.com/office/drawing/2014/main" id="{315C9597-4BBC-4734-8C15-706E7F459829}"/>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98" name="n_4mainValue有形固定資産減価償却率">
          <a:extLst>
            <a:ext uri="{FF2B5EF4-FFF2-40B4-BE49-F238E27FC236}">
              <a16:creationId xmlns:a16="http://schemas.microsoft.com/office/drawing/2014/main" id="{D3BCD879-C3D4-4C1D-849F-4A5557F6D073}"/>
            </a:ext>
          </a:extLst>
        </xdr:cNvPr>
        <xdr:cNvSpPr txBox="1"/>
      </xdr:nvSpPr>
      <xdr:spPr>
        <a:xfrm>
          <a:off x="1562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28F69FB-AE86-468E-9C9B-76C038EC9D2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23B9E86-B879-48CC-B270-700DCD93A8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4CCDAF7-AFF7-4D58-8CC9-DBFCCA1D83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DEA84AC-DEB8-4202-960E-E2680C06A6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03DB1AA-A122-41DA-942C-E4BEBB69D6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1B9E9B1-143F-4B21-954E-A8F66BE3BC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D583E2D-E222-40D1-AF77-F94DB04C20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D2B5F91-53D0-4AF3-BA1E-B2D0CB0E264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AC5458F-92DC-4528-9F79-7310B4B496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F2CCDDD-144B-4499-82F0-1263DDB864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DE76BF3-4691-4B7D-8DFB-E48BF871628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422036A-BF45-4F90-8749-571819A52D4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0E2E260-7701-4E1E-9BDC-07D0A40D79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債務償還比率は、全国平均・類似団体平均より低いが、県内平均よりは高い水準となっている。</a:t>
          </a:r>
          <a:r>
            <a:rPr kumimoji="1" lang="ja-JP" altLang="en-US" sz="1000">
              <a:solidFill>
                <a:sysClr val="windowText" lastClr="000000"/>
              </a:solidFill>
              <a:effectLst/>
              <a:latin typeface="+mn-lt"/>
              <a:ea typeface="+mn-ea"/>
              <a:cs typeface="+mn-cs"/>
            </a:rPr>
            <a:t>地方債残高をはじめ、</a:t>
          </a:r>
          <a:r>
            <a:rPr kumimoji="1" lang="ja-JP" altLang="ja-JP" sz="1000" baseline="0">
              <a:solidFill>
                <a:sysClr val="windowText" lastClr="000000"/>
              </a:solidFill>
              <a:effectLst/>
              <a:latin typeface="+mn-lt"/>
              <a:ea typeface="+mn-ea"/>
              <a:cs typeface="+mn-cs"/>
            </a:rPr>
            <a:t>一部事務組合負担金</a:t>
          </a:r>
          <a:r>
            <a:rPr kumimoji="1" lang="ja-JP" altLang="en-US" sz="1000" baseline="0">
              <a:solidFill>
                <a:sysClr val="windowText" lastClr="000000"/>
              </a:solidFill>
              <a:effectLst/>
              <a:latin typeface="+mn-lt"/>
              <a:ea typeface="+mn-ea"/>
              <a:cs typeface="+mn-cs"/>
            </a:rPr>
            <a:t>や</a:t>
          </a:r>
          <a:r>
            <a:rPr kumimoji="1" lang="ja-JP" altLang="ja-JP" sz="1000" baseline="0">
              <a:solidFill>
                <a:sysClr val="windowText" lastClr="000000"/>
              </a:solidFill>
              <a:effectLst/>
              <a:latin typeface="+mn-lt"/>
              <a:ea typeface="+mn-ea"/>
              <a:cs typeface="+mn-cs"/>
            </a:rPr>
            <a:t>退職手当負担見込額</a:t>
          </a:r>
          <a:r>
            <a:rPr kumimoji="1" lang="ja-JP" altLang="en-US" sz="1000" baseline="0">
              <a:solidFill>
                <a:sysClr val="windowText" lastClr="000000"/>
              </a:solidFill>
              <a:effectLst/>
              <a:latin typeface="+mn-lt"/>
              <a:ea typeface="+mn-ea"/>
              <a:cs typeface="+mn-cs"/>
            </a:rPr>
            <a:t>なども減少しているが、</a:t>
          </a:r>
          <a:r>
            <a:rPr kumimoji="1" lang="ja-JP" altLang="ja-JP" sz="1000">
              <a:solidFill>
                <a:sysClr val="windowText" lastClr="000000"/>
              </a:solidFill>
              <a:effectLst/>
              <a:latin typeface="+mn-lt"/>
              <a:ea typeface="+mn-ea"/>
              <a:cs typeface="+mn-cs"/>
            </a:rPr>
            <a:t>充当可能基金</a:t>
          </a:r>
          <a:r>
            <a:rPr kumimoji="1" lang="ja-JP" altLang="en-US" sz="1000">
              <a:solidFill>
                <a:sysClr val="windowText" lastClr="000000"/>
              </a:solidFill>
              <a:effectLst/>
              <a:latin typeface="+mn-lt"/>
              <a:ea typeface="+mn-ea"/>
              <a:cs typeface="+mn-cs"/>
            </a:rPr>
            <a:t>残高も減少している。そのほか、地方税及び地方交付税等の経常一般財源は増加傾向となっている</a:t>
          </a:r>
          <a:r>
            <a:rPr kumimoji="1" lang="ja-JP" altLang="en-US" sz="1000" baseline="0">
              <a:solidFill>
                <a:sysClr val="windowText" lastClr="000000"/>
              </a:solidFill>
              <a:effectLst/>
              <a:latin typeface="+mn-lt"/>
              <a:ea typeface="+mn-ea"/>
              <a:cs typeface="+mn-cs"/>
            </a:rPr>
            <a:t>。また</a:t>
          </a:r>
          <a:r>
            <a:rPr kumimoji="1" lang="ja-JP" altLang="ja-JP" sz="1000">
              <a:solidFill>
                <a:sysClr val="windowText" lastClr="000000"/>
              </a:solidFill>
              <a:effectLst/>
              <a:latin typeface="+mn-lt"/>
              <a:ea typeface="+mn-ea"/>
              <a:cs typeface="+mn-cs"/>
            </a:rPr>
            <a:t>沖縄振興特別推進交付金事業において更なる地方債発行を見込んで</a:t>
          </a:r>
          <a:r>
            <a:rPr kumimoji="1" lang="ja-JP" altLang="en-US" sz="1000">
              <a:solidFill>
                <a:sysClr val="windowText" lastClr="000000"/>
              </a:solidFill>
              <a:effectLst/>
              <a:latin typeface="+mn-lt"/>
              <a:ea typeface="+mn-ea"/>
              <a:cs typeface="+mn-cs"/>
            </a:rPr>
            <a:t>いることから、債務償還比率は</a:t>
          </a:r>
          <a:r>
            <a:rPr kumimoji="1" lang="ja-JP" altLang="ja-JP" sz="1000">
              <a:solidFill>
                <a:schemeClr val="dk1"/>
              </a:solidFill>
              <a:effectLst/>
              <a:latin typeface="+mn-lt"/>
              <a:ea typeface="+mn-ea"/>
              <a:cs typeface="+mn-cs"/>
            </a:rPr>
            <a:t>今後も</a:t>
          </a:r>
          <a:r>
            <a:rPr kumimoji="1" lang="ja-JP" altLang="en-US" sz="1000">
              <a:solidFill>
                <a:sysClr val="windowText" lastClr="000000"/>
              </a:solidFill>
              <a:effectLst/>
              <a:latin typeface="+mn-lt"/>
              <a:ea typeface="+mn-ea"/>
              <a:cs typeface="+mn-cs"/>
            </a:rPr>
            <a:t>増加傾向が見込まれる。</a:t>
          </a:r>
          <a:r>
            <a:rPr kumimoji="1" lang="ja-JP" altLang="ja-JP" sz="1000">
              <a:solidFill>
                <a:sysClr val="windowText" lastClr="000000"/>
              </a:solidFill>
              <a:effectLst/>
              <a:latin typeface="+mn-lt"/>
              <a:ea typeface="+mn-ea"/>
              <a:cs typeface="+mn-cs"/>
            </a:rPr>
            <a:t>計画的に基金積立をし安定的財政運営に取り組んでいく。</a:t>
          </a:r>
          <a:endParaRPr kumimoji="1" lang="en-US" altLang="ja-JP" sz="1000">
            <a:solidFill>
              <a:sysClr val="windowText" lastClr="000000"/>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5065248-0E70-488C-8A89-FFBDD6BF9E5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EDBBC5D-4FB1-42E1-8963-85697AEBF24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E70046A-00B4-403B-8475-4B7C072329F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BB9DDE2-306C-4F76-82A7-25F8062DBA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A180652-0912-4F9D-8001-079AE667003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4858FAC-A057-4652-84D0-E4C96E0C74D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ADAF6B5-2E33-41D0-843F-3BBC44EF2BF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317C623-7F54-4B8D-8387-86C12C29A8E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183FB6-46D7-42FB-84AA-882F5C595EE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0ACF323-E075-4881-A0B6-ADE916909DF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942B73-AC67-4E5C-81DE-4420A16B9D8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7AD2EA7-F021-4ADB-B2E8-C910AECE39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B4D1001-72F7-415F-93E3-90D6B1092B5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641532D-3E58-4A2A-96F6-330049D41E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644B047-F06B-4770-BE8B-705CB2BC15D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8F6E9BC5-F760-44A0-BD54-58B07ECDED3C}"/>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E2E6F114-9106-49C6-A230-F736689469AB}"/>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F8707647-7550-4D4C-A5D6-088915BD1E44}"/>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50C3CC3-E72A-479D-AC78-EE8B7F4DC9E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6AB2B2C-B040-44C5-920D-57C6BE39DC5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32" name="債務償還比率平均値テキスト">
          <a:extLst>
            <a:ext uri="{FF2B5EF4-FFF2-40B4-BE49-F238E27FC236}">
              <a16:creationId xmlns:a16="http://schemas.microsoft.com/office/drawing/2014/main" id="{3BA58158-AAA2-4617-A19C-BEF7F40D1ED2}"/>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1F8C9D9E-2FCF-4402-8EE1-791F9CA58743}"/>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16C0AB2F-BDF6-41FC-90D9-6A0CE63FFC92}"/>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3D0AAAD6-3DCD-441F-8F25-F22A1A1A3F7C}"/>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12ECD74-9BB3-41EF-A75E-0DC6F5F19712}"/>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42419DC2-AE3E-4B61-BDD3-DB9D4D361CBC}"/>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7FF158-5DF0-42DA-BBCF-A0C7E8A277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C1556EA-C0BA-4483-BA80-5D5E14906B1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E34CE6D-9EC3-4D71-8248-9108AB4193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F633EC3-C49E-40C9-BB0F-537FA564CEC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DF4D69E-7A74-4337-9E9B-F28AAF581B7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109544</xdr:rowOff>
    </xdr:from>
    <xdr:to>
      <xdr:col>76</xdr:col>
      <xdr:colOff>73025</xdr:colOff>
      <xdr:row>30</xdr:row>
      <xdr:rowOff>39694</xdr:rowOff>
    </xdr:to>
    <xdr:sp macro="" textlink="">
      <xdr:nvSpPr>
        <xdr:cNvPr id="143" name="楕円 142">
          <a:extLst>
            <a:ext uri="{FF2B5EF4-FFF2-40B4-BE49-F238E27FC236}">
              <a16:creationId xmlns:a16="http://schemas.microsoft.com/office/drawing/2014/main" id="{7A113CC4-28A5-4C13-A2EF-EFEE671E5892}"/>
            </a:ext>
          </a:extLst>
        </xdr:cNvPr>
        <xdr:cNvSpPr/>
      </xdr:nvSpPr>
      <xdr:spPr>
        <a:xfrm>
          <a:off x="14744700" y="58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132421</xdr:rowOff>
    </xdr:from>
    <xdr:ext cx="469744" cy="259045"/>
    <xdr:sp macro="" textlink="">
      <xdr:nvSpPr>
        <xdr:cNvPr id="144" name="債務償還比率該当値テキスト">
          <a:extLst>
            <a:ext uri="{FF2B5EF4-FFF2-40B4-BE49-F238E27FC236}">
              <a16:creationId xmlns:a16="http://schemas.microsoft.com/office/drawing/2014/main" id="{1BACC95A-8F76-45B5-B04C-7F6E9E080E82}"/>
            </a:ext>
          </a:extLst>
        </xdr:cNvPr>
        <xdr:cNvSpPr txBox="1"/>
      </xdr:nvSpPr>
      <xdr:spPr>
        <a:xfrm>
          <a:off x="14846300" y="570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78479</xdr:rowOff>
    </xdr:from>
    <xdr:to>
      <xdr:col>72</xdr:col>
      <xdr:colOff>123825</xdr:colOff>
      <xdr:row>30</xdr:row>
      <xdr:rowOff>8629</xdr:rowOff>
    </xdr:to>
    <xdr:sp macro="" textlink="">
      <xdr:nvSpPr>
        <xdr:cNvPr id="145" name="楕円 144">
          <a:extLst>
            <a:ext uri="{FF2B5EF4-FFF2-40B4-BE49-F238E27FC236}">
              <a16:creationId xmlns:a16="http://schemas.microsoft.com/office/drawing/2014/main" id="{5DFD217D-A3A5-4043-A67A-F0A4F8D3A6E7}"/>
            </a:ext>
          </a:extLst>
        </xdr:cNvPr>
        <xdr:cNvSpPr/>
      </xdr:nvSpPr>
      <xdr:spPr>
        <a:xfrm>
          <a:off x="14033500" y="58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129279</xdr:rowOff>
    </xdr:from>
    <xdr:to>
      <xdr:col>76</xdr:col>
      <xdr:colOff>22225</xdr:colOff>
      <xdr:row>29</xdr:row>
      <xdr:rowOff>160344</xdr:rowOff>
    </xdr:to>
    <xdr:cxnSp macro="">
      <xdr:nvCxnSpPr>
        <xdr:cNvPr id="146" name="直線コネクタ 145">
          <a:extLst>
            <a:ext uri="{FF2B5EF4-FFF2-40B4-BE49-F238E27FC236}">
              <a16:creationId xmlns:a16="http://schemas.microsoft.com/office/drawing/2014/main" id="{16374E05-7D27-47B7-80A8-467C1CEAC86C}"/>
            </a:ext>
          </a:extLst>
        </xdr:cNvPr>
        <xdr:cNvCxnSpPr/>
      </xdr:nvCxnSpPr>
      <xdr:spPr>
        <a:xfrm>
          <a:off x="14084300" y="5872854"/>
          <a:ext cx="711200" cy="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14549</xdr:rowOff>
    </xdr:from>
    <xdr:to>
      <xdr:col>68</xdr:col>
      <xdr:colOff>123825</xdr:colOff>
      <xdr:row>29</xdr:row>
      <xdr:rowOff>116149</xdr:rowOff>
    </xdr:to>
    <xdr:sp macro="" textlink="">
      <xdr:nvSpPr>
        <xdr:cNvPr id="147" name="楕円 146">
          <a:extLst>
            <a:ext uri="{FF2B5EF4-FFF2-40B4-BE49-F238E27FC236}">
              <a16:creationId xmlns:a16="http://schemas.microsoft.com/office/drawing/2014/main" id="{4A441401-3D91-42FB-8459-097CC70C9E92}"/>
            </a:ext>
          </a:extLst>
        </xdr:cNvPr>
        <xdr:cNvSpPr/>
      </xdr:nvSpPr>
      <xdr:spPr>
        <a:xfrm>
          <a:off x="13271500" y="57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65349</xdr:rowOff>
    </xdr:from>
    <xdr:to>
      <xdr:col>72</xdr:col>
      <xdr:colOff>73025</xdr:colOff>
      <xdr:row>29</xdr:row>
      <xdr:rowOff>129279</xdr:rowOff>
    </xdr:to>
    <xdr:cxnSp macro="">
      <xdr:nvCxnSpPr>
        <xdr:cNvPr id="148" name="直線コネクタ 147">
          <a:extLst>
            <a:ext uri="{FF2B5EF4-FFF2-40B4-BE49-F238E27FC236}">
              <a16:creationId xmlns:a16="http://schemas.microsoft.com/office/drawing/2014/main" id="{99BBBAF4-D285-43A5-9B6B-E2590C5D8B55}"/>
            </a:ext>
          </a:extLst>
        </xdr:cNvPr>
        <xdr:cNvCxnSpPr/>
      </xdr:nvCxnSpPr>
      <xdr:spPr>
        <a:xfrm>
          <a:off x="13322300" y="5808924"/>
          <a:ext cx="762000" cy="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124658</xdr:rowOff>
    </xdr:from>
    <xdr:to>
      <xdr:col>64</xdr:col>
      <xdr:colOff>123825</xdr:colOff>
      <xdr:row>30</xdr:row>
      <xdr:rowOff>54808</xdr:rowOff>
    </xdr:to>
    <xdr:sp macro="" textlink="">
      <xdr:nvSpPr>
        <xdr:cNvPr id="149" name="楕円 148">
          <a:extLst>
            <a:ext uri="{FF2B5EF4-FFF2-40B4-BE49-F238E27FC236}">
              <a16:creationId xmlns:a16="http://schemas.microsoft.com/office/drawing/2014/main" id="{9B6655D2-6569-4FE7-B554-AB79A6D73B26}"/>
            </a:ext>
          </a:extLst>
        </xdr:cNvPr>
        <xdr:cNvSpPr/>
      </xdr:nvSpPr>
      <xdr:spPr>
        <a:xfrm>
          <a:off x="12509500" y="58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65349</xdr:rowOff>
    </xdr:from>
    <xdr:to>
      <xdr:col>68</xdr:col>
      <xdr:colOff>73025</xdr:colOff>
      <xdr:row>30</xdr:row>
      <xdr:rowOff>4008</xdr:rowOff>
    </xdr:to>
    <xdr:cxnSp macro="">
      <xdr:nvCxnSpPr>
        <xdr:cNvPr id="150" name="直線コネクタ 149">
          <a:extLst>
            <a:ext uri="{FF2B5EF4-FFF2-40B4-BE49-F238E27FC236}">
              <a16:creationId xmlns:a16="http://schemas.microsoft.com/office/drawing/2014/main" id="{FCB7FAAD-D658-4FBC-8AE4-AAC0F38BF461}"/>
            </a:ext>
          </a:extLst>
        </xdr:cNvPr>
        <xdr:cNvCxnSpPr/>
      </xdr:nvCxnSpPr>
      <xdr:spPr>
        <a:xfrm flipV="1">
          <a:off x="12560300" y="5808924"/>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31292</xdr:rowOff>
    </xdr:from>
    <xdr:to>
      <xdr:col>60</xdr:col>
      <xdr:colOff>123825</xdr:colOff>
      <xdr:row>30</xdr:row>
      <xdr:rowOff>132892</xdr:rowOff>
    </xdr:to>
    <xdr:sp macro="" textlink="">
      <xdr:nvSpPr>
        <xdr:cNvPr id="151" name="楕円 150">
          <a:extLst>
            <a:ext uri="{FF2B5EF4-FFF2-40B4-BE49-F238E27FC236}">
              <a16:creationId xmlns:a16="http://schemas.microsoft.com/office/drawing/2014/main" id="{B3F4161B-E68C-41E5-B1CF-61CB038C78FA}"/>
            </a:ext>
          </a:extLst>
        </xdr:cNvPr>
        <xdr:cNvSpPr/>
      </xdr:nvSpPr>
      <xdr:spPr>
        <a:xfrm>
          <a:off x="11747500" y="59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4008</xdr:rowOff>
    </xdr:from>
    <xdr:to>
      <xdr:col>64</xdr:col>
      <xdr:colOff>73025</xdr:colOff>
      <xdr:row>30</xdr:row>
      <xdr:rowOff>82092</xdr:rowOff>
    </xdr:to>
    <xdr:cxnSp macro="">
      <xdr:nvCxnSpPr>
        <xdr:cNvPr id="152" name="直線コネクタ 151">
          <a:extLst>
            <a:ext uri="{FF2B5EF4-FFF2-40B4-BE49-F238E27FC236}">
              <a16:creationId xmlns:a16="http://schemas.microsoft.com/office/drawing/2014/main" id="{4B77B3BD-9A90-4394-A235-68CEABF8107E}"/>
            </a:ext>
          </a:extLst>
        </xdr:cNvPr>
        <xdr:cNvCxnSpPr/>
      </xdr:nvCxnSpPr>
      <xdr:spPr>
        <a:xfrm flipV="1">
          <a:off x="11798300" y="5919033"/>
          <a:ext cx="762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53" name="n_1aveValue債務償還比率">
          <a:extLst>
            <a:ext uri="{FF2B5EF4-FFF2-40B4-BE49-F238E27FC236}">
              <a16:creationId xmlns:a16="http://schemas.microsoft.com/office/drawing/2014/main" id="{102F3131-770D-46C2-81BC-487E62FC4738}"/>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54" name="n_2aveValue債務償還比率">
          <a:extLst>
            <a:ext uri="{FF2B5EF4-FFF2-40B4-BE49-F238E27FC236}">
              <a16:creationId xmlns:a16="http://schemas.microsoft.com/office/drawing/2014/main" id="{8A648F91-97BE-430F-88ED-1817249F4EAA}"/>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5" name="n_3aveValue債務償還比率">
          <a:extLst>
            <a:ext uri="{FF2B5EF4-FFF2-40B4-BE49-F238E27FC236}">
              <a16:creationId xmlns:a16="http://schemas.microsoft.com/office/drawing/2014/main" id="{D086B207-97C1-4A56-A99F-836EBA0D29C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6" name="n_4aveValue債務償還比率">
          <a:extLst>
            <a:ext uri="{FF2B5EF4-FFF2-40B4-BE49-F238E27FC236}">
              <a16:creationId xmlns:a16="http://schemas.microsoft.com/office/drawing/2014/main" id="{A233EC78-4081-41BC-A02C-84D9427F7B57}"/>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25156</xdr:rowOff>
    </xdr:from>
    <xdr:ext cx="469744" cy="259045"/>
    <xdr:sp macro="" textlink="">
      <xdr:nvSpPr>
        <xdr:cNvPr id="157" name="n_1mainValue債務償還比率">
          <a:extLst>
            <a:ext uri="{FF2B5EF4-FFF2-40B4-BE49-F238E27FC236}">
              <a16:creationId xmlns:a16="http://schemas.microsoft.com/office/drawing/2014/main" id="{4436EF08-2B2F-4CCC-9327-3CB0BBD7E417}"/>
            </a:ext>
          </a:extLst>
        </xdr:cNvPr>
        <xdr:cNvSpPr txBox="1"/>
      </xdr:nvSpPr>
      <xdr:spPr>
        <a:xfrm>
          <a:off x="13836727" y="559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132676</xdr:rowOff>
    </xdr:from>
    <xdr:ext cx="469744" cy="259045"/>
    <xdr:sp macro="" textlink="">
      <xdr:nvSpPr>
        <xdr:cNvPr id="158" name="n_2mainValue債務償還比率">
          <a:extLst>
            <a:ext uri="{FF2B5EF4-FFF2-40B4-BE49-F238E27FC236}">
              <a16:creationId xmlns:a16="http://schemas.microsoft.com/office/drawing/2014/main" id="{1AB792F8-6EC8-467B-B5D0-05F509C6A46F}"/>
            </a:ext>
          </a:extLst>
        </xdr:cNvPr>
        <xdr:cNvSpPr txBox="1"/>
      </xdr:nvSpPr>
      <xdr:spPr>
        <a:xfrm>
          <a:off x="13087427" y="553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71335</xdr:rowOff>
    </xdr:from>
    <xdr:ext cx="469744" cy="259045"/>
    <xdr:sp macro="" textlink="">
      <xdr:nvSpPr>
        <xdr:cNvPr id="159" name="n_3mainValue債務償還比率">
          <a:extLst>
            <a:ext uri="{FF2B5EF4-FFF2-40B4-BE49-F238E27FC236}">
              <a16:creationId xmlns:a16="http://schemas.microsoft.com/office/drawing/2014/main" id="{3E3A9B57-55B5-4AC6-A65E-31506CE2E13A}"/>
            </a:ext>
          </a:extLst>
        </xdr:cNvPr>
        <xdr:cNvSpPr txBox="1"/>
      </xdr:nvSpPr>
      <xdr:spPr>
        <a:xfrm>
          <a:off x="12325427" y="564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149419</xdr:rowOff>
    </xdr:from>
    <xdr:ext cx="469744" cy="259045"/>
    <xdr:sp macro="" textlink="">
      <xdr:nvSpPr>
        <xdr:cNvPr id="160" name="n_4mainValue債務償還比率">
          <a:extLst>
            <a:ext uri="{FF2B5EF4-FFF2-40B4-BE49-F238E27FC236}">
              <a16:creationId xmlns:a16="http://schemas.microsoft.com/office/drawing/2014/main" id="{0FEAD4CF-B790-4736-B38C-198AB0D5E07D}"/>
            </a:ext>
          </a:extLst>
        </xdr:cNvPr>
        <xdr:cNvSpPr txBox="1"/>
      </xdr:nvSpPr>
      <xdr:spPr>
        <a:xfrm>
          <a:off x="11563427" y="572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25924F8-FBA6-46A6-A971-8E1B651C4E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8E0A9B-D103-4C0E-8DF2-188F43FAF20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F3C59B8-B0AD-4721-94DC-8FB6697F9FE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203D781-9E0A-48D2-8593-74A9D54C99E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418B92B-416F-47D2-AB33-4B7F122584F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8AD2AD6-BA71-4936-9B5D-2478837DE4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AC5E86-CA36-47B9-9C18-3051777681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24F678-4972-4988-A047-85B9C94187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0E2190-07AB-4B56-BA66-FF2918ED2C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72CD67-AA9C-46B9-AC89-AD443DD522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9A66AB-498E-46C4-9BE5-CA69F3B7CA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76AFD3-9E7E-4A2B-8E47-17D96ACFFA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994807-01DC-4012-84D0-E14F51C012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10BF74-2EE2-443E-80DB-3FD66DBD7A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620D08-3EC8-439F-B654-244C3560C3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179A7B-0FA6-48FB-8F16-403ADB86E3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4C9C4D-5B6C-4807-9ED1-B4CB79C881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FFBDC3-E830-4269-B1C8-B44AF5EB76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DCAD17-BD48-4D60-80C9-7EFFDC7F9A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E128C7-3B43-4F91-8199-128BE6125D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3C944D-0001-4478-B491-F1CF5779BE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E45B54-1172-4CDB-BF93-8A2856B009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76C916-4099-45CB-B277-2ED69AE92B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9D4E38-7DFC-4D62-B183-9CCFD798CE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C995C9-035D-47ED-83C8-AD64FE15CC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42EFEB-1A3A-452A-92B4-D67DB30B20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B64E5B-321E-440C-88D5-A96728F4B3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85B865-CAE0-4113-85BB-EA7C25B32B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D18F2C-1FA1-48DA-9026-1CDD8D4ACA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8590D6-0E97-49FE-8F77-CBF43626BA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0A9142-493F-4934-8466-CC051971E4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2ED885-E5EA-4D7A-B03F-DB0D71F7C9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149BD4-6E73-4538-8E6F-2F00AA7461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F1C125-670C-461A-85D1-DD11F652A1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0B8079-15CD-4444-995E-685AAE66B9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E36AD9-237C-42C8-8900-B2F2B99070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32912C-4A6C-471B-B782-FDFEE11769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F519CF-9B1D-49F1-B9DE-62F10210D8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D74CC4-3021-4370-9E75-881FE7AC61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C57A64-31F6-4CE0-8E34-7DFC7D47B0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FDF9D1-4355-452A-9699-5192619CA2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3A3D9F-9799-4BE2-95CF-8074BA7A71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8C288D-CF9C-48A1-A249-7121F20743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017745-B280-4E76-B47D-772D3F78C0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AD7079-63BC-4A43-80B7-4D7F10614D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3F942D-2545-44DA-8C9C-04A80DAA555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13333A-E2CA-499E-9F83-96DE6D83A0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927032-BDEB-442D-BEA6-FA1DB57F77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DFA5AEF-133A-40B9-9305-25BBD2C2437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9A7F749-42A6-4CF5-BD9F-1056EA631F7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DAB51A0-CD3F-4D27-BCCC-7FE15A3A7EE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7F5096F-0A5D-490D-961F-B34D236A750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7EB60D7-9A76-49E6-A12C-B1962853E72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37CAEC7-639A-4D06-9321-CA19694B71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34516F-8490-4440-89AC-62285B4D69E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8328A45-0BD7-4176-B567-BF02E0959A5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F1EA9BD-5B93-4D68-8D30-B85FC98488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D68CFD1-71C3-4334-83FC-63140B93BD7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5EE549F-1C81-42C2-A223-DC325F1A95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C57C9A8E-9A9F-4AC0-A324-63A1BE9DCE12}"/>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BEAACF4B-3452-4591-AD01-903690FD816E}"/>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18152379-95E6-40D0-91AC-3BEA408CA38F}"/>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9DBE826D-6787-4C95-AAD7-B5741055132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F1F090C4-08AA-46D8-BE31-D7DDB53ACFF8}"/>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D8463DCA-8F87-4411-A108-11EB5CA74A5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2F23B33F-AD0A-42B0-9B30-E4AE1C3936D2}"/>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BE4BC65E-5917-47A2-A303-157E739D63FF}"/>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8B2513E-FB54-43C7-9B10-08A771E9AD64}"/>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68834</xdr:rowOff>
    </xdr:from>
    <xdr:to>
      <xdr:col>10</xdr:col>
      <xdr:colOff>165100</xdr:colOff>
      <xdr:row>39</xdr:row>
      <xdr:rowOff>170434</xdr:rowOff>
    </xdr:to>
    <xdr:sp macro="" textlink="">
      <xdr:nvSpPr>
        <xdr:cNvPr id="64" name="フローチャート: 判断 63">
          <a:extLst>
            <a:ext uri="{FF2B5EF4-FFF2-40B4-BE49-F238E27FC236}">
              <a16:creationId xmlns:a16="http://schemas.microsoft.com/office/drawing/2014/main" id="{877C10FD-B6DD-4BDF-AB18-D555B5877327}"/>
            </a:ext>
          </a:extLst>
        </xdr:cNvPr>
        <xdr:cNvSpPr/>
      </xdr:nvSpPr>
      <xdr:spPr>
        <a:xfrm>
          <a:off x="1968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29972</xdr:rowOff>
    </xdr:from>
    <xdr:to>
      <xdr:col>6</xdr:col>
      <xdr:colOff>38100</xdr:colOff>
      <xdr:row>39</xdr:row>
      <xdr:rowOff>131572</xdr:rowOff>
    </xdr:to>
    <xdr:sp macro="" textlink="">
      <xdr:nvSpPr>
        <xdr:cNvPr id="65" name="フローチャート: 判断 64">
          <a:extLst>
            <a:ext uri="{FF2B5EF4-FFF2-40B4-BE49-F238E27FC236}">
              <a16:creationId xmlns:a16="http://schemas.microsoft.com/office/drawing/2014/main" id="{9ED93C9E-D61A-41EB-ACD5-D2809CA47A80}"/>
            </a:ext>
          </a:extLst>
        </xdr:cNvPr>
        <xdr:cNvSpPr/>
      </xdr:nvSpPr>
      <xdr:spPr>
        <a:xfrm>
          <a:off x="1079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0F52D6B-2095-4B5A-A950-873BD50F90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B9825D-D9B0-4542-9BEE-5E58FD9ACB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020DEF-1347-43E6-9DDA-32666B2C68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33E14F-11C8-4707-B16C-1A3F106F49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BD921D-D335-4B13-A9D2-6EF87A1D1D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64262</xdr:rowOff>
    </xdr:from>
    <xdr:to>
      <xdr:col>24</xdr:col>
      <xdr:colOff>114300</xdr:colOff>
      <xdr:row>39</xdr:row>
      <xdr:rowOff>165862</xdr:rowOff>
    </xdr:to>
    <xdr:sp macro="" textlink="">
      <xdr:nvSpPr>
        <xdr:cNvPr id="71" name="楕円 70">
          <a:extLst>
            <a:ext uri="{FF2B5EF4-FFF2-40B4-BE49-F238E27FC236}">
              <a16:creationId xmlns:a16="http://schemas.microsoft.com/office/drawing/2014/main" id="{C01ED954-E91F-4071-87F1-1396202BCFDA}"/>
            </a:ext>
          </a:extLst>
        </xdr:cNvPr>
        <xdr:cNvSpPr/>
      </xdr:nvSpPr>
      <xdr:spPr>
        <a:xfrm>
          <a:off x="4584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87139</xdr:rowOff>
    </xdr:from>
    <xdr:ext cx="405111" cy="259045"/>
    <xdr:sp macro="" textlink="">
      <xdr:nvSpPr>
        <xdr:cNvPr id="72" name="【道路】&#10;有形固定資産減価償却率該当値テキスト">
          <a:extLst>
            <a:ext uri="{FF2B5EF4-FFF2-40B4-BE49-F238E27FC236}">
              <a16:creationId xmlns:a16="http://schemas.microsoft.com/office/drawing/2014/main" id="{25994C1F-8F28-42FB-9C80-7AB2DAB12B06}"/>
            </a:ext>
          </a:extLst>
        </xdr:cNvPr>
        <xdr:cNvSpPr txBox="1"/>
      </xdr:nvSpPr>
      <xdr:spPr>
        <a:xfrm>
          <a:off x="4673600" y="660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32258</xdr:rowOff>
    </xdr:from>
    <xdr:to>
      <xdr:col>20</xdr:col>
      <xdr:colOff>38100</xdr:colOff>
      <xdr:row>39</xdr:row>
      <xdr:rowOff>133858</xdr:rowOff>
    </xdr:to>
    <xdr:sp macro="" textlink="">
      <xdr:nvSpPr>
        <xdr:cNvPr id="73" name="楕円 72">
          <a:extLst>
            <a:ext uri="{FF2B5EF4-FFF2-40B4-BE49-F238E27FC236}">
              <a16:creationId xmlns:a16="http://schemas.microsoft.com/office/drawing/2014/main" id="{244A87CF-CF36-47D9-B6EA-A6EA979FFA06}"/>
            </a:ext>
          </a:extLst>
        </xdr:cNvPr>
        <xdr:cNvSpPr/>
      </xdr:nvSpPr>
      <xdr:spPr>
        <a:xfrm>
          <a:off x="3746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83058</xdr:rowOff>
    </xdr:from>
    <xdr:to>
      <xdr:col>24</xdr:col>
      <xdr:colOff>63500</xdr:colOff>
      <xdr:row>39</xdr:row>
      <xdr:rowOff>115062</xdr:rowOff>
    </xdr:to>
    <xdr:cxnSp macro="">
      <xdr:nvCxnSpPr>
        <xdr:cNvPr id="74" name="直線コネクタ 73">
          <a:extLst>
            <a:ext uri="{FF2B5EF4-FFF2-40B4-BE49-F238E27FC236}">
              <a16:creationId xmlns:a16="http://schemas.microsoft.com/office/drawing/2014/main" id="{EF5A4C11-52D0-4CA1-B857-71F5E2B676BF}"/>
            </a:ext>
          </a:extLst>
        </xdr:cNvPr>
        <xdr:cNvCxnSpPr/>
      </xdr:nvCxnSpPr>
      <xdr:spPr>
        <a:xfrm>
          <a:off x="3797300" y="67696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169418</xdr:rowOff>
    </xdr:from>
    <xdr:to>
      <xdr:col>15</xdr:col>
      <xdr:colOff>101600</xdr:colOff>
      <xdr:row>39</xdr:row>
      <xdr:rowOff>99568</xdr:rowOff>
    </xdr:to>
    <xdr:sp macro="" textlink="">
      <xdr:nvSpPr>
        <xdr:cNvPr id="75" name="楕円 74">
          <a:extLst>
            <a:ext uri="{FF2B5EF4-FFF2-40B4-BE49-F238E27FC236}">
              <a16:creationId xmlns:a16="http://schemas.microsoft.com/office/drawing/2014/main" id="{9EBA87FA-73B0-4B22-BB6D-8CFFD35A64AE}"/>
            </a:ext>
          </a:extLst>
        </xdr:cNvPr>
        <xdr:cNvSpPr/>
      </xdr:nvSpPr>
      <xdr:spPr>
        <a:xfrm>
          <a:off x="2857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48768</xdr:rowOff>
    </xdr:from>
    <xdr:to>
      <xdr:col>19</xdr:col>
      <xdr:colOff>177800</xdr:colOff>
      <xdr:row>39</xdr:row>
      <xdr:rowOff>83058</xdr:rowOff>
    </xdr:to>
    <xdr:cxnSp macro="">
      <xdr:nvCxnSpPr>
        <xdr:cNvPr id="76" name="直線コネクタ 75">
          <a:extLst>
            <a:ext uri="{FF2B5EF4-FFF2-40B4-BE49-F238E27FC236}">
              <a16:creationId xmlns:a16="http://schemas.microsoft.com/office/drawing/2014/main" id="{B278EDC3-0745-413C-86B8-86ECCB1FEABF}"/>
            </a:ext>
          </a:extLst>
        </xdr:cNvPr>
        <xdr:cNvCxnSpPr/>
      </xdr:nvCxnSpPr>
      <xdr:spPr>
        <a:xfrm>
          <a:off x="2908300" y="67353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137414</xdr:rowOff>
    </xdr:from>
    <xdr:to>
      <xdr:col>10</xdr:col>
      <xdr:colOff>165100</xdr:colOff>
      <xdr:row>39</xdr:row>
      <xdr:rowOff>67564</xdr:rowOff>
    </xdr:to>
    <xdr:sp macro="" textlink="">
      <xdr:nvSpPr>
        <xdr:cNvPr id="77" name="楕円 76">
          <a:extLst>
            <a:ext uri="{FF2B5EF4-FFF2-40B4-BE49-F238E27FC236}">
              <a16:creationId xmlns:a16="http://schemas.microsoft.com/office/drawing/2014/main" id="{4BE7E105-091C-4A5A-A27D-40BA08A61433}"/>
            </a:ext>
          </a:extLst>
        </xdr:cNvPr>
        <xdr:cNvSpPr/>
      </xdr:nvSpPr>
      <xdr:spPr>
        <a:xfrm>
          <a:off x="1968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xdr:rowOff>
    </xdr:from>
    <xdr:to>
      <xdr:col>15</xdr:col>
      <xdr:colOff>50800</xdr:colOff>
      <xdr:row>39</xdr:row>
      <xdr:rowOff>48768</xdr:rowOff>
    </xdr:to>
    <xdr:cxnSp macro="">
      <xdr:nvCxnSpPr>
        <xdr:cNvPr id="78" name="直線コネクタ 77">
          <a:extLst>
            <a:ext uri="{FF2B5EF4-FFF2-40B4-BE49-F238E27FC236}">
              <a16:creationId xmlns:a16="http://schemas.microsoft.com/office/drawing/2014/main" id="{274AF779-1F9E-46D0-B0C5-53572ABFD528}"/>
            </a:ext>
          </a:extLst>
        </xdr:cNvPr>
        <xdr:cNvCxnSpPr/>
      </xdr:nvCxnSpPr>
      <xdr:spPr>
        <a:xfrm>
          <a:off x="2019300" y="67033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79" name="楕円 78">
          <a:extLst>
            <a:ext uri="{FF2B5EF4-FFF2-40B4-BE49-F238E27FC236}">
              <a16:creationId xmlns:a16="http://schemas.microsoft.com/office/drawing/2014/main" id="{5A4DA418-5A15-4CF0-8BA3-73D019011A5F}"/>
            </a:ext>
          </a:extLst>
        </xdr:cNvPr>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16764</xdr:rowOff>
    </xdr:to>
    <xdr:cxnSp macro="">
      <xdr:nvCxnSpPr>
        <xdr:cNvPr id="80" name="直線コネクタ 79">
          <a:extLst>
            <a:ext uri="{FF2B5EF4-FFF2-40B4-BE49-F238E27FC236}">
              <a16:creationId xmlns:a16="http://schemas.microsoft.com/office/drawing/2014/main" id="{5FA7D1D2-E4F4-43E9-B8B4-F976470FE7A7}"/>
            </a:ext>
          </a:extLst>
        </xdr:cNvPr>
        <xdr:cNvCxnSpPr/>
      </xdr:nvCxnSpPr>
      <xdr:spPr>
        <a:xfrm>
          <a:off x="1130300" y="66713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0E90151E-1B83-40CA-B284-075DC2B3F217}"/>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1D0818F9-69E9-4679-BAF9-1D0E01F195A8}"/>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161561</xdr:rowOff>
    </xdr:from>
    <xdr:ext cx="405111" cy="259045"/>
    <xdr:sp macro="" textlink="">
      <xdr:nvSpPr>
        <xdr:cNvPr id="83" name="n_3aveValue【道路】&#10;有形固定資産減価償却率">
          <a:extLst>
            <a:ext uri="{FF2B5EF4-FFF2-40B4-BE49-F238E27FC236}">
              <a16:creationId xmlns:a16="http://schemas.microsoft.com/office/drawing/2014/main" id="{B59F8CE1-CBD6-4D17-95F8-A7AA81E7AE01}"/>
            </a:ext>
          </a:extLst>
        </xdr:cNvPr>
        <xdr:cNvSpPr txBox="1"/>
      </xdr:nvSpPr>
      <xdr:spPr>
        <a:xfrm>
          <a:off x="1816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122699</xdr:rowOff>
    </xdr:from>
    <xdr:ext cx="405111" cy="259045"/>
    <xdr:sp macro="" textlink="">
      <xdr:nvSpPr>
        <xdr:cNvPr id="84" name="n_4aveValue【道路】&#10;有形固定資産減価償却率">
          <a:extLst>
            <a:ext uri="{FF2B5EF4-FFF2-40B4-BE49-F238E27FC236}">
              <a16:creationId xmlns:a16="http://schemas.microsoft.com/office/drawing/2014/main" id="{98E5C375-840E-4F0D-AFBF-A239164E9D8B}"/>
            </a:ext>
          </a:extLst>
        </xdr:cNvPr>
        <xdr:cNvSpPr txBox="1"/>
      </xdr:nvSpPr>
      <xdr:spPr>
        <a:xfrm>
          <a:off x="927744"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150385</xdr:rowOff>
    </xdr:from>
    <xdr:ext cx="405111" cy="259045"/>
    <xdr:sp macro="" textlink="">
      <xdr:nvSpPr>
        <xdr:cNvPr id="85" name="n_1mainValue【道路】&#10;有形固定資産減価償却率">
          <a:extLst>
            <a:ext uri="{FF2B5EF4-FFF2-40B4-BE49-F238E27FC236}">
              <a16:creationId xmlns:a16="http://schemas.microsoft.com/office/drawing/2014/main" id="{A0142DB1-D090-48C5-80EF-A1794F4C2153}"/>
            </a:ext>
          </a:extLst>
        </xdr:cNvPr>
        <xdr:cNvSpPr txBox="1"/>
      </xdr:nvSpPr>
      <xdr:spPr>
        <a:xfrm>
          <a:off x="3582044" y="649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116095</xdr:rowOff>
    </xdr:from>
    <xdr:ext cx="405111" cy="259045"/>
    <xdr:sp macro="" textlink="">
      <xdr:nvSpPr>
        <xdr:cNvPr id="86" name="n_2mainValue【道路】&#10;有形固定資産減価償却率">
          <a:extLst>
            <a:ext uri="{FF2B5EF4-FFF2-40B4-BE49-F238E27FC236}">
              <a16:creationId xmlns:a16="http://schemas.microsoft.com/office/drawing/2014/main" id="{6CDE4AB8-AA4E-440E-A354-CE74644BE202}"/>
            </a:ext>
          </a:extLst>
        </xdr:cNvPr>
        <xdr:cNvSpPr txBox="1"/>
      </xdr:nvSpPr>
      <xdr:spPr>
        <a:xfrm>
          <a:off x="2705744" y="645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96611C5E-44B6-4526-866F-D23F4490F5E2}"/>
            </a:ext>
          </a:extLst>
        </xdr:cNvPr>
        <xdr:cNvSpPr txBox="1"/>
      </xdr:nvSpPr>
      <xdr:spPr>
        <a:xfrm>
          <a:off x="1816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4B84C2C4-2FDE-481A-95BF-1064C141058E}"/>
            </a:ext>
          </a:extLst>
        </xdr:cNvPr>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C170578-B958-4712-9BCA-707C7E17F6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CFBFE2D-227F-4626-BAB6-B08842E97F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7776307-A9ED-4F02-923F-2B1F8E7923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AC2F71-5EB7-409E-8674-C8470662EF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ECE7C60-3DEC-473E-B2CA-AC91B864F4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866C6F-BCE4-4463-9ABE-65021C95F0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9420283-8390-4BC9-AF95-6ADA8CCC36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BB00DDC-FB81-4991-AF41-DF481D0A86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EBDA7E6-C4D5-4F2B-9867-5225B61C1AF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10BEFA6-F184-44DE-A4A7-7D4334C933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8D1E2DE-2B50-4A12-B135-987A623CA38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9667415-D3EA-4A9C-92B9-2BB6AB08338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C0D243D3-16F0-44EE-B6B8-85583283C73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DB8BC41-8DA5-405F-9EB7-1C8352E7DE0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F57374D-E546-4C67-98A8-D193D7D57D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10397257-0ABC-4A34-B9EA-3C322BB472B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ED48670-8BCC-4876-AC5F-EE7F0C44CE2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D495EB59-6653-4B58-A837-3A6DCD2BB4B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67D1C488-70A2-4C4F-BF86-CFE4B41C558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CDCF391-2002-4255-9798-D6886BAC99D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384B54F-8A17-4CF3-A2E0-9CA361A840A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FBF91391-6D31-4C81-96F2-EA9FC0954D47}"/>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4BFF981-6773-4343-A6F9-90472D1B9A7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C0ADE49-812A-4BE8-8209-9AA9044D180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DDEEC8F-939D-4F3B-93BE-4266C25E8F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AFFBCBCE-453C-4538-A41F-BC2F84E1335E}"/>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42832FAA-5178-40E9-B9EC-920B4B7B9432}"/>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89BF5551-EB3D-4EAA-8217-7CDE6D16E708}"/>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D28E3B5D-A268-4BD2-8AD9-7DD9F1ECF84E}"/>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DBF84E79-5894-4F7E-9554-9A1143744413}"/>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F079CE70-A757-4056-A120-2B27350EC143}"/>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2AC0B145-8FF6-40CB-8ACD-31C686983BD9}"/>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A50D1ECC-2CFB-4B94-96CF-6F0B2B55B66F}"/>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D51CC7F2-22C4-4EE4-82FA-C189D46C41B6}"/>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159262</xdr:rowOff>
    </xdr:from>
    <xdr:to>
      <xdr:col>41</xdr:col>
      <xdr:colOff>101600</xdr:colOff>
      <xdr:row>41</xdr:row>
      <xdr:rowOff>89412</xdr:rowOff>
    </xdr:to>
    <xdr:sp macro="" textlink="">
      <xdr:nvSpPr>
        <xdr:cNvPr id="123" name="フローチャート: 判断 122">
          <a:extLst>
            <a:ext uri="{FF2B5EF4-FFF2-40B4-BE49-F238E27FC236}">
              <a16:creationId xmlns:a16="http://schemas.microsoft.com/office/drawing/2014/main" id="{559E3119-2FAA-4935-BE06-5070DD82E92E}"/>
            </a:ext>
          </a:extLst>
        </xdr:cNvPr>
        <xdr:cNvSpPr/>
      </xdr:nvSpPr>
      <xdr:spPr>
        <a:xfrm>
          <a:off x="7810500" y="701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157172</xdr:rowOff>
    </xdr:from>
    <xdr:to>
      <xdr:col>36</xdr:col>
      <xdr:colOff>165100</xdr:colOff>
      <xdr:row>41</xdr:row>
      <xdr:rowOff>87322</xdr:rowOff>
    </xdr:to>
    <xdr:sp macro="" textlink="">
      <xdr:nvSpPr>
        <xdr:cNvPr id="124" name="フローチャート: 判断 123">
          <a:extLst>
            <a:ext uri="{FF2B5EF4-FFF2-40B4-BE49-F238E27FC236}">
              <a16:creationId xmlns:a16="http://schemas.microsoft.com/office/drawing/2014/main" id="{191C660A-7A51-4E98-90D9-4C52572672A9}"/>
            </a:ext>
          </a:extLst>
        </xdr:cNvPr>
        <xdr:cNvSpPr/>
      </xdr:nvSpPr>
      <xdr:spPr>
        <a:xfrm>
          <a:off x="6921500" y="70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7BA7A0-6732-46A8-9EBA-FA65CB2942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E66C0F-DE8A-49FB-A775-FE342E5607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3EC25B-9129-4DCF-AE58-CDA1ACF84B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272D9C-7C9D-4152-8D96-F0E39BB23B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1CD8DF-02BB-4836-8F92-0C943444D8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14036</xdr:rowOff>
    </xdr:from>
    <xdr:to>
      <xdr:col>55</xdr:col>
      <xdr:colOff>50800</xdr:colOff>
      <xdr:row>41</xdr:row>
      <xdr:rowOff>115636</xdr:rowOff>
    </xdr:to>
    <xdr:sp macro="" textlink="">
      <xdr:nvSpPr>
        <xdr:cNvPr id="130" name="楕円 129">
          <a:extLst>
            <a:ext uri="{FF2B5EF4-FFF2-40B4-BE49-F238E27FC236}">
              <a16:creationId xmlns:a16="http://schemas.microsoft.com/office/drawing/2014/main" id="{CEC2F128-FBCC-4269-ABA0-5E5710847578}"/>
            </a:ext>
          </a:extLst>
        </xdr:cNvPr>
        <xdr:cNvSpPr/>
      </xdr:nvSpPr>
      <xdr:spPr>
        <a:xfrm>
          <a:off x="10426700" y="70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100413</xdr:rowOff>
    </xdr:from>
    <xdr:ext cx="469744" cy="259045"/>
    <xdr:sp macro="" textlink="">
      <xdr:nvSpPr>
        <xdr:cNvPr id="131" name="【道路】&#10;一人当たり延長該当値テキスト">
          <a:extLst>
            <a:ext uri="{FF2B5EF4-FFF2-40B4-BE49-F238E27FC236}">
              <a16:creationId xmlns:a16="http://schemas.microsoft.com/office/drawing/2014/main" id="{36460C6E-99AD-4B14-A60B-B460BE2FD226}"/>
            </a:ext>
          </a:extLst>
        </xdr:cNvPr>
        <xdr:cNvSpPr txBox="1"/>
      </xdr:nvSpPr>
      <xdr:spPr>
        <a:xfrm>
          <a:off x="10515600" y="695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13905</xdr:rowOff>
    </xdr:from>
    <xdr:to>
      <xdr:col>50</xdr:col>
      <xdr:colOff>165100</xdr:colOff>
      <xdr:row>41</xdr:row>
      <xdr:rowOff>115505</xdr:rowOff>
    </xdr:to>
    <xdr:sp macro="" textlink="">
      <xdr:nvSpPr>
        <xdr:cNvPr id="132" name="楕円 131">
          <a:extLst>
            <a:ext uri="{FF2B5EF4-FFF2-40B4-BE49-F238E27FC236}">
              <a16:creationId xmlns:a16="http://schemas.microsoft.com/office/drawing/2014/main" id="{F013632C-2ED2-419F-A228-23E6A086942A}"/>
            </a:ext>
          </a:extLst>
        </xdr:cNvPr>
        <xdr:cNvSpPr/>
      </xdr:nvSpPr>
      <xdr:spPr>
        <a:xfrm>
          <a:off x="9588500" y="70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64705</xdr:rowOff>
    </xdr:from>
    <xdr:to>
      <xdr:col>55</xdr:col>
      <xdr:colOff>0</xdr:colOff>
      <xdr:row>41</xdr:row>
      <xdr:rowOff>64836</xdr:rowOff>
    </xdr:to>
    <xdr:cxnSp macro="">
      <xdr:nvCxnSpPr>
        <xdr:cNvPr id="133" name="直線コネクタ 132">
          <a:extLst>
            <a:ext uri="{FF2B5EF4-FFF2-40B4-BE49-F238E27FC236}">
              <a16:creationId xmlns:a16="http://schemas.microsoft.com/office/drawing/2014/main" id="{62A55753-7CF2-4E90-B3E0-192C271941E0}"/>
            </a:ext>
          </a:extLst>
        </xdr:cNvPr>
        <xdr:cNvCxnSpPr/>
      </xdr:nvCxnSpPr>
      <xdr:spPr>
        <a:xfrm>
          <a:off x="9639300" y="7094155"/>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13219</xdr:rowOff>
    </xdr:from>
    <xdr:to>
      <xdr:col>46</xdr:col>
      <xdr:colOff>38100</xdr:colOff>
      <xdr:row>41</xdr:row>
      <xdr:rowOff>114819</xdr:rowOff>
    </xdr:to>
    <xdr:sp macro="" textlink="">
      <xdr:nvSpPr>
        <xdr:cNvPr id="134" name="楕円 133">
          <a:extLst>
            <a:ext uri="{FF2B5EF4-FFF2-40B4-BE49-F238E27FC236}">
              <a16:creationId xmlns:a16="http://schemas.microsoft.com/office/drawing/2014/main" id="{56C65D52-997E-4770-883E-28CB9C162BA6}"/>
            </a:ext>
          </a:extLst>
        </xdr:cNvPr>
        <xdr:cNvSpPr/>
      </xdr:nvSpPr>
      <xdr:spPr>
        <a:xfrm>
          <a:off x="8699500" y="70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64019</xdr:rowOff>
    </xdr:from>
    <xdr:to>
      <xdr:col>50</xdr:col>
      <xdr:colOff>114300</xdr:colOff>
      <xdr:row>41</xdr:row>
      <xdr:rowOff>64705</xdr:rowOff>
    </xdr:to>
    <xdr:cxnSp macro="">
      <xdr:nvCxnSpPr>
        <xdr:cNvPr id="135" name="直線コネクタ 134">
          <a:extLst>
            <a:ext uri="{FF2B5EF4-FFF2-40B4-BE49-F238E27FC236}">
              <a16:creationId xmlns:a16="http://schemas.microsoft.com/office/drawing/2014/main" id="{61F2466A-42FC-4C01-8BCA-4E2A0F879049}"/>
            </a:ext>
          </a:extLst>
        </xdr:cNvPr>
        <xdr:cNvCxnSpPr/>
      </xdr:nvCxnSpPr>
      <xdr:spPr>
        <a:xfrm>
          <a:off x="8750300" y="709346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16354</xdr:rowOff>
    </xdr:from>
    <xdr:to>
      <xdr:col>41</xdr:col>
      <xdr:colOff>101600</xdr:colOff>
      <xdr:row>41</xdr:row>
      <xdr:rowOff>117954</xdr:rowOff>
    </xdr:to>
    <xdr:sp macro="" textlink="">
      <xdr:nvSpPr>
        <xdr:cNvPr id="136" name="楕円 135">
          <a:extLst>
            <a:ext uri="{FF2B5EF4-FFF2-40B4-BE49-F238E27FC236}">
              <a16:creationId xmlns:a16="http://schemas.microsoft.com/office/drawing/2014/main" id="{58899889-2EA4-4AB5-90F2-EE4702DA1F21}"/>
            </a:ext>
          </a:extLst>
        </xdr:cNvPr>
        <xdr:cNvSpPr/>
      </xdr:nvSpPr>
      <xdr:spPr>
        <a:xfrm>
          <a:off x="7810500" y="70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64019</xdr:rowOff>
    </xdr:from>
    <xdr:to>
      <xdr:col>45</xdr:col>
      <xdr:colOff>177800</xdr:colOff>
      <xdr:row>41</xdr:row>
      <xdr:rowOff>67154</xdr:rowOff>
    </xdr:to>
    <xdr:cxnSp macro="">
      <xdr:nvCxnSpPr>
        <xdr:cNvPr id="137" name="直線コネクタ 136">
          <a:extLst>
            <a:ext uri="{FF2B5EF4-FFF2-40B4-BE49-F238E27FC236}">
              <a16:creationId xmlns:a16="http://schemas.microsoft.com/office/drawing/2014/main" id="{2AF8DE90-86DD-4635-AC94-D57D94E28DDC}"/>
            </a:ext>
          </a:extLst>
        </xdr:cNvPr>
        <xdr:cNvCxnSpPr/>
      </xdr:nvCxnSpPr>
      <xdr:spPr>
        <a:xfrm flipV="1">
          <a:off x="7861300" y="709346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113281</xdr:rowOff>
    </xdr:from>
    <xdr:to>
      <xdr:col>36</xdr:col>
      <xdr:colOff>165100</xdr:colOff>
      <xdr:row>41</xdr:row>
      <xdr:rowOff>43431</xdr:rowOff>
    </xdr:to>
    <xdr:sp macro="" textlink="">
      <xdr:nvSpPr>
        <xdr:cNvPr id="138" name="楕円 137">
          <a:extLst>
            <a:ext uri="{FF2B5EF4-FFF2-40B4-BE49-F238E27FC236}">
              <a16:creationId xmlns:a16="http://schemas.microsoft.com/office/drawing/2014/main" id="{8DA89259-715D-419C-9F51-BED92509323A}"/>
            </a:ext>
          </a:extLst>
        </xdr:cNvPr>
        <xdr:cNvSpPr/>
      </xdr:nvSpPr>
      <xdr:spPr>
        <a:xfrm>
          <a:off x="6921500" y="69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164081</xdr:rowOff>
    </xdr:from>
    <xdr:to>
      <xdr:col>41</xdr:col>
      <xdr:colOff>50800</xdr:colOff>
      <xdr:row>41</xdr:row>
      <xdr:rowOff>67154</xdr:rowOff>
    </xdr:to>
    <xdr:cxnSp macro="">
      <xdr:nvCxnSpPr>
        <xdr:cNvPr id="139" name="直線コネクタ 138">
          <a:extLst>
            <a:ext uri="{FF2B5EF4-FFF2-40B4-BE49-F238E27FC236}">
              <a16:creationId xmlns:a16="http://schemas.microsoft.com/office/drawing/2014/main" id="{97AE69A0-9908-49FF-A6CB-A512FAA8CB99}"/>
            </a:ext>
          </a:extLst>
        </xdr:cNvPr>
        <xdr:cNvCxnSpPr/>
      </xdr:nvCxnSpPr>
      <xdr:spPr>
        <a:xfrm>
          <a:off x="6972300" y="7022081"/>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30BB7F0B-8EA4-4544-804A-43413E8AB238}"/>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18C32E5A-8804-42B1-B403-DBE847624C94}"/>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105939</xdr:rowOff>
    </xdr:from>
    <xdr:ext cx="469744" cy="259045"/>
    <xdr:sp macro="" textlink="">
      <xdr:nvSpPr>
        <xdr:cNvPr id="142" name="n_3aveValue【道路】&#10;一人当たり延長">
          <a:extLst>
            <a:ext uri="{FF2B5EF4-FFF2-40B4-BE49-F238E27FC236}">
              <a16:creationId xmlns:a16="http://schemas.microsoft.com/office/drawing/2014/main" id="{63E60EFD-4B55-4ACA-908D-F39DFB48C31E}"/>
            </a:ext>
          </a:extLst>
        </xdr:cNvPr>
        <xdr:cNvSpPr txBox="1"/>
      </xdr:nvSpPr>
      <xdr:spPr>
        <a:xfrm>
          <a:off x="7626427" y="67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78449</xdr:rowOff>
    </xdr:from>
    <xdr:ext cx="469744" cy="259045"/>
    <xdr:sp macro="" textlink="">
      <xdr:nvSpPr>
        <xdr:cNvPr id="143" name="n_4aveValue【道路】&#10;一人当たり延長">
          <a:extLst>
            <a:ext uri="{FF2B5EF4-FFF2-40B4-BE49-F238E27FC236}">
              <a16:creationId xmlns:a16="http://schemas.microsoft.com/office/drawing/2014/main" id="{D7A9F2F8-B61B-404E-99A2-2FC1D338FA63}"/>
            </a:ext>
          </a:extLst>
        </xdr:cNvPr>
        <xdr:cNvSpPr txBox="1"/>
      </xdr:nvSpPr>
      <xdr:spPr>
        <a:xfrm>
          <a:off x="6737427" y="71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106632</xdr:rowOff>
    </xdr:from>
    <xdr:ext cx="469744" cy="259045"/>
    <xdr:sp macro="" textlink="">
      <xdr:nvSpPr>
        <xdr:cNvPr id="144" name="n_1mainValue【道路】&#10;一人当たり延長">
          <a:extLst>
            <a:ext uri="{FF2B5EF4-FFF2-40B4-BE49-F238E27FC236}">
              <a16:creationId xmlns:a16="http://schemas.microsoft.com/office/drawing/2014/main" id="{47F2C430-69B4-44C1-9FA6-87FB0C8CED8D}"/>
            </a:ext>
          </a:extLst>
        </xdr:cNvPr>
        <xdr:cNvSpPr txBox="1"/>
      </xdr:nvSpPr>
      <xdr:spPr>
        <a:xfrm>
          <a:off x="9391727" y="71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105946</xdr:rowOff>
    </xdr:from>
    <xdr:ext cx="469744" cy="259045"/>
    <xdr:sp macro="" textlink="">
      <xdr:nvSpPr>
        <xdr:cNvPr id="145" name="n_2mainValue【道路】&#10;一人当たり延長">
          <a:extLst>
            <a:ext uri="{FF2B5EF4-FFF2-40B4-BE49-F238E27FC236}">
              <a16:creationId xmlns:a16="http://schemas.microsoft.com/office/drawing/2014/main" id="{C3D25266-E33D-4D25-A31E-66C7DEC4A1E8}"/>
            </a:ext>
          </a:extLst>
        </xdr:cNvPr>
        <xdr:cNvSpPr txBox="1"/>
      </xdr:nvSpPr>
      <xdr:spPr>
        <a:xfrm>
          <a:off x="8515427" y="713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109081</xdr:rowOff>
    </xdr:from>
    <xdr:ext cx="469744" cy="259045"/>
    <xdr:sp macro="" textlink="">
      <xdr:nvSpPr>
        <xdr:cNvPr id="146" name="n_3mainValue【道路】&#10;一人当たり延長">
          <a:extLst>
            <a:ext uri="{FF2B5EF4-FFF2-40B4-BE49-F238E27FC236}">
              <a16:creationId xmlns:a16="http://schemas.microsoft.com/office/drawing/2014/main" id="{6BEBA7F0-B650-4AA0-A812-F0B7D6362CD0}"/>
            </a:ext>
          </a:extLst>
        </xdr:cNvPr>
        <xdr:cNvSpPr txBox="1"/>
      </xdr:nvSpPr>
      <xdr:spPr>
        <a:xfrm>
          <a:off x="7626427" y="713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59958</xdr:rowOff>
    </xdr:from>
    <xdr:ext cx="469744" cy="259045"/>
    <xdr:sp macro="" textlink="">
      <xdr:nvSpPr>
        <xdr:cNvPr id="147" name="n_4mainValue【道路】&#10;一人当たり延長">
          <a:extLst>
            <a:ext uri="{FF2B5EF4-FFF2-40B4-BE49-F238E27FC236}">
              <a16:creationId xmlns:a16="http://schemas.microsoft.com/office/drawing/2014/main" id="{37DD0EAA-A15A-40DA-85AF-8D80E812CF9C}"/>
            </a:ext>
          </a:extLst>
        </xdr:cNvPr>
        <xdr:cNvSpPr txBox="1"/>
      </xdr:nvSpPr>
      <xdr:spPr>
        <a:xfrm>
          <a:off x="6737427" y="674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E2C1D69-474B-47B5-94D3-DF81810557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C93542-3D4C-47A5-A25E-CA0E5507E9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9A80326-D5E8-4886-9758-61906E9855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1251A96-A98A-4996-BF99-051F64CA28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6CB8F43-25C7-41ED-BD17-55C99963B9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6FE8AAF-8B97-4200-BA08-EE5425E031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DF04A83-F5E1-4BD2-9847-0855A069A5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A3C7630-3D36-45FB-818B-8B0201DD8B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CE67A1-B22D-46E8-90CA-5EF86E0EFB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642A459-3349-488F-B8D1-DD5576A4A9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3572739-C60D-420E-AAEA-D2831FCADC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FFC3B4A8-AC89-4746-AD18-4D4E21055B7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476DB982-7D1D-4B4E-A8E7-C960847A455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336A7A88-2131-4A4E-8CF8-07C2DAAD57A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127C08E-1005-4885-A23F-5D5B4358037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B43330E4-F7D9-4A88-842C-CE7A7FCB200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23434096-5BE2-4FEA-A4D1-E161847042B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A3BC9052-DF2C-4D50-BCCC-7CBBB52B9DC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79EEA5E5-27A0-4C6F-8F73-861FEDA15D2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72BCBA3-C681-4CA0-AA92-304A02F745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026F0C9-8883-4053-A512-99B17B1F18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3169D6F-674F-4D47-9ACF-CAEBF65A07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5A4E8F3D-687B-4FE9-8988-E94ADED0413F}"/>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2EDAAF2-7B39-43C0-A714-F9B540EEF464}"/>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61E7AB87-78A6-429E-BD07-70871DCAD7B2}"/>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BD66E54B-FD2B-4B21-A0A4-8A4CFDB5DA5C}"/>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AB0DAC11-997A-4EFD-9B70-D5FAB7E0E22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BEB46DE-3A28-4356-B5AC-4FAC2524AD98}"/>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D2C8F980-02E7-4A3B-B205-5DF0283B6ADB}"/>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7486D201-B2AB-4F0C-8F8C-EC7E4BC00CDE}"/>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80B50F6D-CBEC-40DE-A04B-91017CB79693}"/>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168656</xdr:rowOff>
    </xdr:from>
    <xdr:to>
      <xdr:col>10</xdr:col>
      <xdr:colOff>165100</xdr:colOff>
      <xdr:row>61</xdr:row>
      <xdr:rowOff>98806</xdr:rowOff>
    </xdr:to>
    <xdr:sp macro="" textlink="">
      <xdr:nvSpPr>
        <xdr:cNvPr id="179" name="フローチャート: 判断 178">
          <a:extLst>
            <a:ext uri="{FF2B5EF4-FFF2-40B4-BE49-F238E27FC236}">
              <a16:creationId xmlns:a16="http://schemas.microsoft.com/office/drawing/2014/main" id="{6B1C1DDE-BAFA-45FF-B2D5-1209C1855332}"/>
            </a:ext>
          </a:extLst>
        </xdr:cNvPr>
        <xdr:cNvSpPr/>
      </xdr:nvSpPr>
      <xdr:spPr>
        <a:xfrm>
          <a:off x="1968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136652</xdr:rowOff>
    </xdr:from>
    <xdr:to>
      <xdr:col>6</xdr:col>
      <xdr:colOff>38100</xdr:colOff>
      <xdr:row>61</xdr:row>
      <xdr:rowOff>66802</xdr:rowOff>
    </xdr:to>
    <xdr:sp macro="" textlink="">
      <xdr:nvSpPr>
        <xdr:cNvPr id="180" name="フローチャート: 判断 179">
          <a:extLst>
            <a:ext uri="{FF2B5EF4-FFF2-40B4-BE49-F238E27FC236}">
              <a16:creationId xmlns:a16="http://schemas.microsoft.com/office/drawing/2014/main" id="{ACF440A4-A8CF-4AF1-83F5-4C264803D595}"/>
            </a:ext>
          </a:extLst>
        </xdr:cNvPr>
        <xdr:cNvSpPr/>
      </xdr:nvSpPr>
      <xdr:spPr>
        <a:xfrm>
          <a:off x="1079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043106B-94E9-4CD6-B970-778B8F8E4E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7C9BC8-3DE4-4DAA-8EE6-8F59145FF1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0E3315-1D73-4CF2-B765-1479A4594A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EB0675C-22C0-4E69-843C-9836746BEC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24EE67-5224-4A1A-BF5D-30CD0B33E7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45212</xdr:rowOff>
    </xdr:from>
    <xdr:to>
      <xdr:col>24</xdr:col>
      <xdr:colOff>114300</xdr:colOff>
      <xdr:row>59</xdr:row>
      <xdr:rowOff>146812</xdr:rowOff>
    </xdr:to>
    <xdr:sp macro="" textlink="">
      <xdr:nvSpPr>
        <xdr:cNvPr id="186" name="楕円 185">
          <a:extLst>
            <a:ext uri="{FF2B5EF4-FFF2-40B4-BE49-F238E27FC236}">
              <a16:creationId xmlns:a16="http://schemas.microsoft.com/office/drawing/2014/main" id="{8E90D279-D7A6-47B2-A76D-DE8E07E751EA}"/>
            </a:ext>
          </a:extLst>
        </xdr:cNvPr>
        <xdr:cNvSpPr/>
      </xdr:nvSpPr>
      <xdr:spPr>
        <a:xfrm>
          <a:off x="45847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68089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FF69371-87CC-48C4-8C59-1FBDC1B73D37}"/>
            </a:ext>
          </a:extLst>
        </xdr:cNvPr>
        <xdr:cNvSpPr txBox="1"/>
      </xdr:nvSpPr>
      <xdr:spPr>
        <a:xfrm>
          <a:off x="4673600" y="1001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127508</xdr:rowOff>
    </xdr:from>
    <xdr:to>
      <xdr:col>20</xdr:col>
      <xdr:colOff>38100</xdr:colOff>
      <xdr:row>60</xdr:row>
      <xdr:rowOff>57658</xdr:rowOff>
    </xdr:to>
    <xdr:sp macro="" textlink="">
      <xdr:nvSpPr>
        <xdr:cNvPr id="188" name="楕円 187">
          <a:extLst>
            <a:ext uri="{FF2B5EF4-FFF2-40B4-BE49-F238E27FC236}">
              <a16:creationId xmlns:a16="http://schemas.microsoft.com/office/drawing/2014/main" id="{77F82652-E80D-4115-8556-568BD3731849}"/>
            </a:ext>
          </a:extLst>
        </xdr:cNvPr>
        <xdr:cNvSpPr/>
      </xdr:nvSpPr>
      <xdr:spPr>
        <a:xfrm>
          <a:off x="3746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96012</xdr:rowOff>
    </xdr:from>
    <xdr:to>
      <xdr:col>24</xdr:col>
      <xdr:colOff>63500</xdr:colOff>
      <xdr:row>60</xdr:row>
      <xdr:rowOff>6858</xdr:rowOff>
    </xdr:to>
    <xdr:cxnSp macro="">
      <xdr:nvCxnSpPr>
        <xdr:cNvPr id="189" name="直線コネクタ 188">
          <a:extLst>
            <a:ext uri="{FF2B5EF4-FFF2-40B4-BE49-F238E27FC236}">
              <a16:creationId xmlns:a16="http://schemas.microsoft.com/office/drawing/2014/main" id="{A08C41E1-A6AB-478B-ADF6-D3830FB931E9}"/>
            </a:ext>
          </a:extLst>
        </xdr:cNvPr>
        <xdr:cNvCxnSpPr/>
      </xdr:nvCxnSpPr>
      <xdr:spPr>
        <a:xfrm flipV="1">
          <a:off x="3797300" y="1021156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118364</xdr:rowOff>
    </xdr:from>
    <xdr:to>
      <xdr:col>15</xdr:col>
      <xdr:colOff>101600</xdr:colOff>
      <xdr:row>60</xdr:row>
      <xdr:rowOff>48514</xdr:rowOff>
    </xdr:to>
    <xdr:sp macro="" textlink="">
      <xdr:nvSpPr>
        <xdr:cNvPr id="190" name="楕円 189">
          <a:extLst>
            <a:ext uri="{FF2B5EF4-FFF2-40B4-BE49-F238E27FC236}">
              <a16:creationId xmlns:a16="http://schemas.microsoft.com/office/drawing/2014/main" id="{413EED32-EA8D-400C-8E99-80B469B2640B}"/>
            </a:ext>
          </a:extLst>
        </xdr:cNvPr>
        <xdr:cNvSpPr/>
      </xdr:nvSpPr>
      <xdr:spPr>
        <a:xfrm>
          <a:off x="2857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169164</xdr:rowOff>
    </xdr:from>
    <xdr:to>
      <xdr:col>19</xdr:col>
      <xdr:colOff>177800</xdr:colOff>
      <xdr:row>60</xdr:row>
      <xdr:rowOff>6858</xdr:rowOff>
    </xdr:to>
    <xdr:cxnSp macro="">
      <xdr:nvCxnSpPr>
        <xdr:cNvPr id="191" name="直線コネクタ 190">
          <a:extLst>
            <a:ext uri="{FF2B5EF4-FFF2-40B4-BE49-F238E27FC236}">
              <a16:creationId xmlns:a16="http://schemas.microsoft.com/office/drawing/2014/main" id="{211686D0-1231-4B8A-9DFB-940AFED7BF09}"/>
            </a:ext>
          </a:extLst>
        </xdr:cNvPr>
        <xdr:cNvCxnSpPr/>
      </xdr:nvCxnSpPr>
      <xdr:spPr>
        <a:xfrm>
          <a:off x="2908300" y="102847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113792</xdr:rowOff>
    </xdr:from>
    <xdr:to>
      <xdr:col>10</xdr:col>
      <xdr:colOff>165100</xdr:colOff>
      <xdr:row>60</xdr:row>
      <xdr:rowOff>43942</xdr:rowOff>
    </xdr:to>
    <xdr:sp macro="" textlink="">
      <xdr:nvSpPr>
        <xdr:cNvPr id="192" name="楕円 191">
          <a:extLst>
            <a:ext uri="{FF2B5EF4-FFF2-40B4-BE49-F238E27FC236}">
              <a16:creationId xmlns:a16="http://schemas.microsoft.com/office/drawing/2014/main" id="{6175B0D1-F151-48E1-9E4F-1507E9D84666}"/>
            </a:ext>
          </a:extLst>
        </xdr:cNvPr>
        <xdr:cNvSpPr/>
      </xdr:nvSpPr>
      <xdr:spPr>
        <a:xfrm>
          <a:off x="1968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164592</xdr:rowOff>
    </xdr:from>
    <xdr:to>
      <xdr:col>15</xdr:col>
      <xdr:colOff>50800</xdr:colOff>
      <xdr:row>59</xdr:row>
      <xdr:rowOff>169164</xdr:rowOff>
    </xdr:to>
    <xdr:cxnSp macro="">
      <xdr:nvCxnSpPr>
        <xdr:cNvPr id="193" name="直線コネクタ 192">
          <a:extLst>
            <a:ext uri="{FF2B5EF4-FFF2-40B4-BE49-F238E27FC236}">
              <a16:creationId xmlns:a16="http://schemas.microsoft.com/office/drawing/2014/main" id="{C952695F-788A-48CF-897E-3E3180A3F4F2}"/>
            </a:ext>
          </a:extLst>
        </xdr:cNvPr>
        <xdr:cNvCxnSpPr/>
      </xdr:nvCxnSpPr>
      <xdr:spPr>
        <a:xfrm>
          <a:off x="2019300" y="102801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72644</xdr:rowOff>
    </xdr:from>
    <xdr:to>
      <xdr:col>6</xdr:col>
      <xdr:colOff>38100</xdr:colOff>
      <xdr:row>60</xdr:row>
      <xdr:rowOff>2794</xdr:rowOff>
    </xdr:to>
    <xdr:sp macro="" textlink="">
      <xdr:nvSpPr>
        <xdr:cNvPr id="194" name="楕円 193">
          <a:extLst>
            <a:ext uri="{FF2B5EF4-FFF2-40B4-BE49-F238E27FC236}">
              <a16:creationId xmlns:a16="http://schemas.microsoft.com/office/drawing/2014/main" id="{AF534321-96C3-49B0-8C80-84395DA3ABED}"/>
            </a:ext>
          </a:extLst>
        </xdr:cNvPr>
        <xdr:cNvSpPr/>
      </xdr:nvSpPr>
      <xdr:spPr>
        <a:xfrm>
          <a:off x="1079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123444</xdr:rowOff>
    </xdr:from>
    <xdr:to>
      <xdr:col>10</xdr:col>
      <xdr:colOff>114300</xdr:colOff>
      <xdr:row>59</xdr:row>
      <xdr:rowOff>164592</xdr:rowOff>
    </xdr:to>
    <xdr:cxnSp macro="">
      <xdr:nvCxnSpPr>
        <xdr:cNvPr id="195" name="直線コネクタ 194">
          <a:extLst>
            <a:ext uri="{FF2B5EF4-FFF2-40B4-BE49-F238E27FC236}">
              <a16:creationId xmlns:a16="http://schemas.microsoft.com/office/drawing/2014/main" id="{C21CEEEC-F71A-41B8-AFFC-09A612C7386F}"/>
            </a:ext>
          </a:extLst>
        </xdr:cNvPr>
        <xdr:cNvCxnSpPr/>
      </xdr:nvCxnSpPr>
      <xdr:spPr>
        <a:xfrm>
          <a:off x="1130300" y="102389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65A360C9-8BA5-4985-8009-9597E3B096E2}"/>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BC3C5D7-EBB3-4838-9CBB-9D8C622C0901}"/>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89933</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64C8863-A3D8-4A5D-85DC-CABA3ECE9BAA}"/>
            </a:ext>
          </a:extLst>
        </xdr:cNvPr>
        <xdr:cNvSpPr txBox="1"/>
      </xdr:nvSpPr>
      <xdr:spPr>
        <a:xfrm>
          <a:off x="1816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57929</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27E5DE14-53AF-49FA-BD45-2E6E8EA13E09}"/>
            </a:ext>
          </a:extLst>
        </xdr:cNvPr>
        <xdr:cNvSpPr txBox="1"/>
      </xdr:nvSpPr>
      <xdr:spPr>
        <a:xfrm>
          <a:off x="927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74185</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645FCFA-0186-4ADE-85CA-5C634048F5DD}"/>
            </a:ext>
          </a:extLst>
        </xdr:cNvPr>
        <xdr:cNvSpPr txBox="1"/>
      </xdr:nvSpPr>
      <xdr:spPr>
        <a:xfrm>
          <a:off x="35820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B275222-F6BB-4159-B133-CF7E3D963A92}"/>
            </a:ext>
          </a:extLst>
        </xdr:cNvPr>
        <xdr:cNvSpPr txBox="1"/>
      </xdr:nvSpPr>
      <xdr:spPr>
        <a:xfrm>
          <a:off x="2705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60469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D34CA0A9-D2C5-48B9-A593-B8BD32DD7E9C}"/>
            </a:ext>
          </a:extLst>
        </xdr:cNvPr>
        <xdr:cNvSpPr txBox="1"/>
      </xdr:nvSpPr>
      <xdr:spPr>
        <a:xfrm>
          <a:off x="1816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19321</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60F182E-52A0-4831-8306-46E78C6DB948}"/>
            </a:ext>
          </a:extLst>
        </xdr:cNvPr>
        <xdr:cNvSpPr txBox="1"/>
      </xdr:nvSpPr>
      <xdr:spPr>
        <a:xfrm>
          <a:off x="927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9938090-E5EA-4D03-B16C-463B4FB359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029AF07-4ECD-4F28-A4C5-013262A9B2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B1208AC-EAFB-4387-AC6C-518C527456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11852C9-EE02-4602-9165-28146A7D6D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5A9D5E6-3D43-4FA3-B21B-7A05D33720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74F7B78-9576-444F-ACC1-4EE2924BBF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FF0E72E-CF9D-4A6E-B0B5-E8A6304F52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686BFC5-E938-4C52-8480-A312DC5489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4A54BF5-4C2E-422F-B353-F3CF5977C8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CD2AF24-600B-4EA3-A2C2-FA97BD789B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201AA8A1-FBBE-4F93-864D-44D593A92FB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C5659D0E-621C-4CC0-91AB-F66C2477E8C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E3E0C7CA-DF7E-4650-80A2-31885E8E45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E65984F4-8167-44BF-B0F7-43D5C3B3524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D18E466A-42C2-42AC-98C7-AB856BB36C7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A259F1B-1294-44A7-913B-49E8592DD3D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B9D23C06-F2E5-419D-8010-32008481B4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1D232E7-D357-41A6-9147-AD32CCAC954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B5B897AF-6A8B-460E-9331-F3342CB8AFB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A5399194-89ED-406B-9E1E-5409632341E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96EB5A0-00D0-4A40-A951-46ECF23CC1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5389306D-755E-4FB8-90D0-079CC91F45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285C1BE-BD93-4A6B-A6E1-B05401252C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EBA65BD2-A1E9-4454-BA37-F7B40A78D92A}"/>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D5CE5BFB-3D41-4A84-A3F6-6D6F5CDDF11B}"/>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7BAD9338-18E7-4A50-A303-4C568BF323F5}"/>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BA36D21F-713B-4750-89B3-CCC9D3AD33D2}"/>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B25A9A30-0E6C-485C-815A-8F7262EE4205}"/>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B374195-DCF1-4162-AABD-69872604ABEC}"/>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C049D9E8-650F-44CC-9988-A251A020FA99}"/>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72157544-1AF2-438F-9478-5A0011630654}"/>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D5C58FDD-3AAE-4836-8721-727E9380F7B5}"/>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155433</xdr:rowOff>
    </xdr:from>
    <xdr:to>
      <xdr:col>41</xdr:col>
      <xdr:colOff>101600</xdr:colOff>
      <xdr:row>64</xdr:row>
      <xdr:rowOff>85583</xdr:rowOff>
    </xdr:to>
    <xdr:sp macro="" textlink="">
      <xdr:nvSpPr>
        <xdr:cNvPr id="236" name="フローチャート: 判断 235">
          <a:extLst>
            <a:ext uri="{FF2B5EF4-FFF2-40B4-BE49-F238E27FC236}">
              <a16:creationId xmlns:a16="http://schemas.microsoft.com/office/drawing/2014/main" id="{3125B642-55EE-463D-9417-E4000ED74950}"/>
            </a:ext>
          </a:extLst>
        </xdr:cNvPr>
        <xdr:cNvSpPr/>
      </xdr:nvSpPr>
      <xdr:spPr>
        <a:xfrm>
          <a:off x="7810500" y="1095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156177</xdr:rowOff>
    </xdr:from>
    <xdr:to>
      <xdr:col>36</xdr:col>
      <xdr:colOff>165100</xdr:colOff>
      <xdr:row>64</xdr:row>
      <xdr:rowOff>86327</xdr:rowOff>
    </xdr:to>
    <xdr:sp macro="" textlink="">
      <xdr:nvSpPr>
        <xdr:cNvPr id="237" name="フローチャート: 判断 236">
          <a:extLst>
            <a:ext uri="{FF2B5EF4-FFF2-40B4-BE49-F238E27FC236}">
              <a16:creationId xmlns:a16="http://schemas.microsoft.com/office/drawing/2014/main" id="{B4FE12C7-53BD-43F1-95BA-CA515B951AF5}"/>
            </a:ext>
          </a:extLst>
        </xdr:cNvPr>
        <xdr:cNvSpPr/>
      </xdr:nvSpPr>
      <xdr:spPr>
        <a:xfrm>
          <a:off x="6921500" y="109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E3C4E41-2B24-4FEE-A734-F1C58C40E3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0EB3AA-479C-4853-A202-EB4F8C7615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901B84-FAF5-4562-9464-B66E12D1E9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365D25-0697-4D81-BEAC-73AFF268FC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E55417-3AEF-4444-93BA-30425C32DA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15122</xdr:rowOff>
    </xdr:from>
    <xdr:to>
      <xdr:col>55</xdr:col>
      <xdr:colOff>50800</xdr:colOff>
      <xdr:row>64</xdr:row>
      <xdr:rowOff>116722</xdr:rowOff>
    </xdr:to>
    <xdr:sp macro="" textlink="">
      <xdr:nvSpPr>
        <xdr:cNvPr id="243" name="楕円 242">
          <a:extLst>
            <a:ext uri="{FF2B5EF4-FFF2-40B4-BE49-F238E27FC236}">
              <a16:creationId xmlns:a16="http://schemas.microsoft.com/office/drawing/2014/main" id="{4395EEB6-D873-4A77-8675-CB00ABCE3C15}"/>
            </a:ext>
          </a:extLst>
        </xdr:cNvPr>
        <xdr:cNvSpPr/>
      </xdr:nvSpPr>
      <xdr:spPr>
        <a:xfrm>
          <a:off x="10426700" y="109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101499</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C045895B-25E6-408A-BCC9-E148BBF2A082}"/>
            </a:ext>
          </a:extLst>
        </xdr:cNvPr>
        <xdr:cNvSpPr txBox="1"/>
      </xdr:nvSpPr>
      <xdr:spPr>
        <a:xfrm>
          <a:off x="10515600" y="109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16203</xdr:rowOff>
    </xdr:from>
    <xdr:to>
      <xdr:col>50</xdr:col>
      <xdr:colOff>165100</xdr:colOff>
      <xdr:row>64</xdr:row>
      <xdr:rowOff>117803</xdr:rowOff>
    </xdr:to>
    <xdr:sp macro="" textlink="">
      <xdr:nvSpPr>
        <xdr:cNvPr id="245" name="楕円 244">
          <a:extLst>
            <a:ext uri="{FF2B5EF4-FFF2-40B4-BE49-F238E27FC236}">
              <a16:creationId xmlns:a16="http://schemas.microsoft.com/office/drawing/2014/main" id="{4CE77399-BE44-4429-8DAE-7E90C924CA5E}"/>
            </a:ext>
          </a:extLst>
        </xdr:cNvPr>
        <xdr:cNvSpPr/>
      </xdr:nvSpPr>
      <xdr:spPr>
        <a:xfrm>
          <a:off x="9588500" y="109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65922</xdr:rowOff>
    </xdr:from>
    <xdr:to>
      <xdr:col>55</xdr:col>
      <xdr:colOff>0</xdr:colOff>
      <xdr:row>64</xdr:row>
      <xdr:rowOff>67003</xdr:rowOff>
    </xdr:to>
    <xdr:cxnSp macro="">
      <xdr:nvCxnSpPr>
        <xdr:cNvPr id="246" name="直線コネクタ 245">
          <a:extLst>
            <a:ext uri="{FF2B5EF4-FFF2-40B4-BE49-F238E27FC236}">
              <a16:creationId xmlns:a16="http://schemas.microsoft.com/office/drawing/2014/main" id="{EA54CCF4-9177-433D-B264-BF33984F17F0}"/>
            </a:ext>
          </a:extLst>
        </xdr:cNvPr>
        <xdr:cNvCxnSpPr/>
      </xdr:nvCxnSpPr>
      <xdr:spPr>
        <a:xfrm flipV="1">
          <a:off x="9639300" y="11038722"/>
          <a:ext cx="8382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16441</xdr:rowOff>
    </xdr:from>
    <xdr:to>
      <xdr:col>46</xdr:col>
      <xdr:colOff>38100</xdr:colOff>
      <xdr:row>64</xdr:row>
      <xdr:rowOff>118041</xdr:rowOff>
    </xdr:to>
    <xdr:sp macro="" textlink="">
      <xdr:nvSpPr>
        <xdr:cNvPr id="247" name="楕円 246">
          <a:extLst>
            <a:ext uri="{FF2B5EF4-FFF2-40B4-BE49-F238E27FC236}">
              <a16:creationId xmlns:a16="http://schemas.microsoft.com/office/drawing/2014/main" id="{F965F622-3D55-4951-B6ED-658D6CE0F75C}"/>
            </a:ext>
          </a:extLst>
        </xdr:cNvPr>
        <xdr:cNvSpPr/>
      </xdr:nvSpPr>
      <xdr:spPr>
        <a:xfrm>
          <a:off x="8699500" y="1098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67003</xdr:rowOff>
    </xdr:from>
    <xdr:to>
      <xdr:col>50</xdr:col>
      <xdr:colOff>114300</xdr:colOff>
      <xdr:row>64</xdr:row>
      <xdr:rowOff>67241</xdr:rowOff>
    </xdr:to>
    <xdr:cxnSp macro="">
      <xdr:nvCxnSpPr>
        <xdr:cNvPr id="248" name="直線コネクタ 247">
          <a:extLst>
            <a:ext uri="{FF2B5EF4-FFF2-40B4-BE49-F238E27FC236}">
              <a16:creationId xmlns:a16="http://schemas.microsoft.com/office/drawing/2014/main" id="{8CCD95D0-770B-40AC-901F-5BF3D3AC01B7}"/>
            </a:ext>
          </a:extLst>
        </xdr:cNvPr>
        <xdr:cNvCxnSpPr/>
      </xdr:nvCxnSpPr>
      <xdr:spPr>
        <a:xfrm flipV="1">
          <a:off x="8750300" y="11039803"/>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16749</xdr:rowOff>
    </xdr:from>
    <xdr:to>
      <xdr:col>41</xdr:col>
      <xdr:colOff>101600</xdr:colOff>
      <xdr:row>64</xdr:row>
      <xdr:rowOff>118349</xdr:rowOff>
    </xdr:to>
    <xdr:sp macro="" textlink="">
      <xdr:nvSpPr>
        <xdr:cNvPr id="249" name="楕円 248">
          <a:extLst>
            <a:ext uri="{FF2B5EF4-FFF2-40B4-BE49-F238E27FC236}">
              <a16:creationId xmlns:a16="http://schemas.microsoft.com/office/drawing/2014/main" id="{8E8A2462-0F95-4A2E-AD63-14B3516D6701}"/>
            </a:ext>
          </a:extLst>
        </xdr:cNvPr>
        <xdr:cNvSpPr/>
      </xdr:nvSpPr>
      <xdr:spPr>
        <a:xfrm>
          <a:off x="7810500" y="109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67241</xdr:rowOff>
    </xdr:from>
    <xdr:to>
      <xdr:col>45</xdr:col>
      <xdr:colOff>177800</xdr:colOff>
      <xdr:row>64</xdr:row>
      <xdr:rowOff>67549</xdr:rowOff>
    </xdr:to>
    <xdr:cxnSp macro="">
      <xdr:nvCxnSpPr>
        <xdr:cNvPr id="250" name="直線コネクタ 249">
          <a:extLst>
            <a:ext uri="{FF2B5EF4-FFF2-40B4-BE49-F238E27FC236}">
              <a16:creationId xmlns:a16="http://schemas.microsoft.com/office/drawing/2014/main" id="{2D1128C0-A6B6-4F73-9E75-43DCD69A91B6}"/>
            </a:ext>
          </a:extLst>
        </xdr:cNvPr>
        <xdr:cNvCxnSpPr/>
      </xdr:nvCxnSpPr>
      <xdr:spPr>
        <a:xfrm flipV="1">
          <a:off x="7861300" y="11040041"/>
          <a:ext cx="889000" cy="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16726</xdr:rowOff>
    </xdr:from>
    <xdr:to>
      <xdr:col>36</xdr:col>
      <xdr:colOff>165100</xdr:colOff>
      <xdr:row>64</xdr:row>
      <xdr:rowOff>118326</xdr:rowOff>
    </xdr:to>
    <xdr:sp macro="" textlink="">
      <xdr:nvSpPr>
        <xdr:cNvPr id="251" name="楕円 250">
          <a:extLst>
            <a:ext uri="{FF2B5EF4-FFF2-40B4-BE49-F238E27FC236}">
              <a16:creationId xmlns:a16="http://schemas.microsoft.com/office/drawing/2014/main" id="{FD374851-19BF-407C-BC45-51CB2F0C7A06}"/>
            </a:ext>
          </a:extLst>
        </xdr:cNvPr>
        <xdr:cNvSpPr/>
      </xdr:nvSpPr>
      <xdr:spPr>
        <a:xfrm>
          <a:off x="6921500" y="109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67526</xdr:rowOff>
    </xdr:from>
    <xdr:to>
      <xdr:col>41</xdr:col>
      <xdr:colOff>50800</xdr:colOff>
      <xdr:row>64</xdr:row>
      <xdr:rowOff>67549</xdr:rowOff>
    </xdr:to>
    <xdr:cxnSp macro="">
      <xdr:nvCxnSpPr>
        <xdr:cNvPr id="252" name="直線コネクタ 251">
          <a:extLst>
            <a:ext uri="{FF2B5EF4-FFF2-40B4-BE49-F238E27FC236}">
              <a16:creationId xmlns:a16="http://schemas.microsoft.com/office/drawing/2014/main" id="{61408A9D-0619-4644-8404-DCF7FDA4EBE7}"/>
            </a:ext>
          </a:extLst>
        </xdr:cNvPr>
        <xdr:cNvCxnSpPr/>
      </xdr:nvCxnSpPr>
      <xdr:spPr>
        <a:xfrm>
          <a:off x="6972300" y="1104032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93194089-F2BA-4E47-A472-328F46A368E2}"/>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AE4C0842-BC6F-435E-88BE-766F777D1DDF}"/>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102110</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73FEB6D-222D-4D42-AACD-4DBE0571ED40}"/>
            </a:ext>
          </a:extLst>
        </xdr:cNvPr>
        <xdr:cNvSpPr txBox="1"/>
      </xdr:nvSpPr>
      <xdr:spPr>
        <a:xfrm>
          <a:off x="7561795" y="107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102854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563C40AD-FC7B-45B2-8CC1-DD60AD7A4C28}"/>
            </a:ext>
          </a:extLst>
        </xdr:cNvPr>
        <xdr:cNvSpPr txBox="1"/>
      </xdr:nvSpPr>
      <xdr:spPr>
        <a:xfrm>
          <a:off x="6672795" y="107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108930</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7C7AE3D0-461C-4CB0-BC0D-B8D098B5E76C}"/>
            </a:ext>
          </a:extLst>
        </xdr:cNvPr>
        <xdr:cNvSpPr txBox="1"/>
      </xdr:nvSpPr>
      <xdr:spPr>
        <a:xfrm>
          <a:off x="9359411" y="110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109168</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741C0218-3EA4-44B0-8DE7-C47C9F035F9C}"/>
            </a:ext>
          </a:extLst>
        </xdr:cNvPr>
        <xdr:cNvSpPr txBox="1"/>
      </xdr:nvSpPr>
      <xdr:spPr>
        <a:xfrm>
          <a:off x="8483111" y="110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109476</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C8AFDE59-E05D-40E1-A493-464FAB32B912}"/>
            </a:ext>
          </a:extLst>
        </xdr:cNvPr>
        <xdr:cNvSpPr txBox="1"/>
      </xdr:nvSpPr>
      <xdr:spPr>
        <a:xfrm>
          <a:off x="7594111" y="1108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109453</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9B3EEAB4-D6A5-48B0-A965-6A569983E7A2}"/>
            </a:ext>
          </a:extLst>
        </xdr:cNvPr>
        <xdr:cNvSpPr txBox="1"/>
      </xdr:nvSpPr>
      <xdr:spPr>
        <a:xfrm>
          <a:off x="6705111" y="1108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ABCA1AC8-C0EB-4E3E-8A28-5AA1E98DF8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6BC4C12-9981-4F4F-B626-13F62D0413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4A10C978-1FD4-4312-9758-B607360E71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3F264EFB-26A6-4B4A-AA57-A5F74E1751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4D4098A-2FDD-4597-9B95-79D10CA45B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45EF7AD-971A-475E-BA64-760437BDEB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DE5CD0B4-A4A0-44FA-888D-C8D6B86255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CBECCF94-F411-4004-8C48-8244A90E74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63BDD41-0DD6-465C-99FA-3676943F30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9A7DBC25-A240-439A-B915-8AB5899008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D448AED-3939-47BE-AE82-710078B6B4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7507AC65-A42A-401C-B9B5-3D19893ACF3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D464A5B5-DF46-4D93-B2BC-B26316AD1A2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12D18AD1-00C8-4EDD-8338-628057548E3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5BB292A9-1E09-42D6-8331-CB75C5A2065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E2A7F441-392F-45B4-8AB6-B443983EDF9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FD6CD89A-FA29-496F-B587-58A0DF191A7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75D2F759-081E-458E-8646-CE7518E4F10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5CF46024-872C-4725-AAFE-74BF2F956D6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3E91E8BF-51BE-4377-9015-74DABD6C0A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27DEBA4-BF24-45CA-AE46-7E3EF2281CD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EE28A3C-80A7-49EE-A1FB-5E6F60E75F4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7EF700D8-0E11-4C7B-B50E-35BD241D7DD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F4EFC0A-6948-4756-B45F-CD29528FFD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824D92C-FFE7-4CC2-9E05-69B4795B16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F029FA32-538A-4E75-900D-38F718EF844A}"/>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FF5BCB04-7D11-4FBE-A178-B9931B19E7C4}"/>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32E206D4-F545-4219-BEB6-271CD30CDCDA}"/>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473AFDA-DAE8-4657-9E60-E469470A1799}"/>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B9876720-E86F-4B58-AF83-171DFABBD7B6}"/>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98852C7-A433-4C68-A0E0-078E952417EF}"/>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A66CAC60-AF36-4A54-8847-FCF1BB26237E}"/>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BA300A03-1AC9-4626-928A-5765E500B71B}"/>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43B39C4E-0F09-47B7-B105-168EC40CA221}"/>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5" name="フローチャート: 判断 294">
          <a:extLst>
            <a:ext uri="{FF2B5EF4-FFF2-40B4-BE49-F238E27FC236}">
              <a16:creationId xmlns:a16="http://schemas.microsoft.com/office/drawing/2014/main" id="{4355F0EA-A3CE-42FC-BF0A-C003AD87595C}"/>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6" name="フローチャート: 判断 295">
          <a:extLst>
            <a:ext uri="{FF2B5EF4-FFF2-40B4-BE49-F238E27FC236}">
              <a16:creationId xmlns:a16="http://schemas.microsoft.com/office/drawing/2014/main" id="{E88C19D2-618B-4FFC-AFE8-8B252555D67E}"/>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4F9413-D68B-49F7-AE23-066F099755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852423E-B487-4178-9431-1A91540638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DBD8F9-88F4-4313-B406-6EFA607A09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E07FEC4-F5D6-458F-9FB5-CD0B62CD06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DB679F-F60B-4AF2-BDD3-CB7591046C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86905</xdr:rowOff>
    </xdr:from>
    <xdr:to>
      <xdr:col>24</xdr:col>
      <xdr:colOff>114300</xdr:colOff>
      <xdr:row>83</xdr:row>
      <xdr:rowOff>17055</xdr:rowOff>
    </xdr:to>
    <xdr:sp macro="" textlink="">
      <xdr:nvSpPr>
        <xdr:cNvPr id="302" name="楕円 301">
          <a:extLst>
            <a:ext uri="{FF2B5EF4-FFF2-40B4-BE49-F238E27FC236}">
              <a16:creationId xmlns:a16="http://schemas.microsoft.com/office/drawing/2014/main" id="{D3D93A5E-FFA7-495C-BE8F-BC0E5B705428}"/>
            </a:ext>
          </a:extLst>
        </xdr:cNvPr>
        <xdr:cNvSpPr/>
      </xdr:nvSpPr>
      <xdr:spPr>
        <a:xfrm>
          <a:off x="45847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109782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AA3B2CF-7773-425D-BF95-9E1D8CA6CA6C}"/>
            </a:ext>
          </a:extLst>
        </xdr:cNvPr>
        <xdr:cNvSpPr txBox="1"/>
      </xdr:nvSpPr>
      <xdr:spPr>
        <a:xfrm>
          <a:off x="4673600"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304" name="楕円 303">
          <a:extLst>
            <a:ext uri="{FF2B5EF4-FFF2-40B4-BE49-F238E27FC236}">
              <a16:creationId xmlns:a16="http://schemas.microsoft.com/office/drawing/2014/main" id="{32ACA3B6-F755-4341-8F64-E3F0DD06EF4B}"/>
            </a:ext>
          </a:extLst>
        </xdr:cNvPr>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137705</xdr:rowOff>
    </xdr:to>
    <xdr:cxnSp macro="">
      <xdr:nvCxnSpPr>
        <xdr:cNvPr id="305" name="直線コネクタ 304">
          <a:extLst>
            <a:ext uri="{FF2B5EF4-FFF2-40B4-BE49-F238E27FC236}">
              <a16:creationId xmlns:a16="http://schemas.microsoft.com/office/drawing/2014/main" id="{A4BCC52B-1F0E-498C-BB85-FE03CFCAA7C9}"/>
            </a:ext>
          </a:extLst>
        </xdr:cNvPr>
        <xdr:cNvCxnSpPr/>
      </xdr:nvCxnSpPr>
      <xdr:spPr>
        <a:xfrm>
          <a:off x="3797300" y="141639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6" name="楕円 305">
          <a:extLst>
            <a:ext uri="{FF2B5EF4-FFF2-40B4-BE49-F238E27FC236}">
              <a16:creationId xmlns:a16="http://schemas.microsoft.com/office/drawing/2014/main" id="{F6B032E0-E40F-4FEB-8E45-C23414562480}"/>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105048</xdr:rowOff>
    </xdr:to>
    <xdr:cxnSp macro="">
      <xdr:nvCxnSpPr>
        <xdr:cNvPr id="307" name="直線コネクタ 306">
          <a:extLst>
            <a:ext uri="{FF2B5EF4-FFF2-40B4-BE49-F238E27FC236}">
              <a16:creationId xmlns:a16="http://schemas.microsoft.com/office/drawing/2014/main" id="{F1561AAC-8D13-4BD9-9172-5E3823DF4060}"/>
            </a:ext>
          </a:extLst>
        </xdr:cNvPr>
        <xdr:cNvCxnSpPr/>
      </xdr:nvCxnSpPr>
      <xdr:spPr>
        <a:xfrm>
          <a:off x="2908300" y="1413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8" name="楕円 307">
          <a:extLst>
            <a:ext uri="{FF2B5EF4-FFF2-40B4-BE49-F238E27FC236}">
              <a16:creationId xmlns:a16="http://schemas.microsoft.com/office/drawing/2014/main" id="{E83956FF-FB69-4476-ACA4-9303A7178B56}"/>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83</xdr:row>
      <xdr:rowOff>129539</xdr:rowOff>
    </xdr:to>
    <xdr:cxnSp macro="">
      <xdr:nvCxnSpPr>
        <xdr:cNvPr id="309" name="直線コネクタ 308">
          <a:extLst>
            <a:ext uri="{FF2B5EF4-FFF2-40B4-BE49-F238E27FC236}">
              <a16:creationId xmlns:a16="http://schemas.microsoft.com/office/drawing/2014/main" id="{3BB92637-A8F1-46CF-8CCC-5B97BA6F30A4}"/>
            </a:ext>
          </a:extLst>
        </xdr:cNvPr>
        <xdr:cNvCxnSpPr/>
      </xdr:nvCxnSpPr>
      <xdr:spPr>
        <a:xfrm flipV="1">
          <a:off x="2019300" y="1413128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50981</xdr:rowOff>
    </xdr:from>
    <xdr:to>
      <xdr:col>6</xdr:col>
      <xdr:colOff>38100</xdr:colOff>
      <xdr:row>83</xdr:row>
      <xdr:rowOff>152581</xdr:rowOff>
    </xdr:to>
    <xdr:sp macro="" textlink="">
      <xdr:nvSpPr>
        <xdr:cNvPr id="310" name="楕円 309">
          <a:extLst>
            <a:ext uri="{FF2B5EF4-FFF2-40B4-BE49-F238E27FC236}">
              <a16:creationId xmlns:a16="http://schemas.microsoft.com/office/drawing/2014/main" id="{028E75D8-D889-4B8E-93AE-9F8630DE6F4F}"/>
            </a:ext>
          </a:extLst>
        </xdr:cNvPr>
        <xdr:cNvSpPr/>
      </xdr:nvSpPr>
      <xdr:spPr>
        <a:xfrm>
          <a:off x="1079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101781</xdr:rowOff>
    </xdr:from>
    <xdr:to>
      <xdr:col>10</xdr:col>
      <xdr:colOff>114300</xdr:colOff>
      <xdr:row>83</xdr:row>
      <xdr:rowOff>129539</xdr:rowOff>
    </xdr:to>
    <xdr:cxnSp macro="">
      <xdr:nvCxnSpPr>
        <xdr:cNvPr id="311" name="直線コネクタ 310">
          <a:extLst>
            <a:ext uri="{FF2B5EF4-FFF2-40B4-BE49-F238E27FC236}">
              <a16:creationId xmlns:a16="http://schemas.microsoft.com/office/drawing/2014/main" id="{32232390-C472-447D-8EC4-84ACC5C4DEE6}"/>
            </a:ext>
          </a:extLst>
        </xdr:cNvPr>
        <xdr:cNvCxnSpPr/>
      </xdr:nvCxnSpPr>
      <xdr:spPr>
        <a:xfrm>
          <a:off x="1130300" y="143321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1DB6519E-7AF5-471C-97B9-33541D1007E2}"/>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A049C7FF-B029-44D9-B9B9-C5AF38D3F539}"/>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4" name="n_3aveValue【公営住宅】&#10;有形固定資産減価償却率">
          <a:extLst>
            <a:ext uri="{FF2B5EF4-FFF2-40B4-BE49-F238E27FC236}">
              <a16:creationId xmlns:a16="http://schemas.microsoft.com/office/drawing/2014/main" id="{EE8B8B78-5D9F-49A2-A571-A82EF73DD0E4}"/>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5" name="n_4aveValue【公営住宅】&#10;有形固定資産減価償却率">
          <a:extLst>
            <a:ext uri="{FF2B5EF4-FFF2-40B4-BE49-F238E27FC236}">
              <a16:creationId xmlns:a16="http://schemas.microsoft.com/office/drawing/2014/main" id="{4889FABF-B0E3-44BE-9C8B-5B40DB73BC5B}"/>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16" name="n_1mainValue【公営住宅】&#10;有形固定資産減価償却率">
          <a:extLst>
            <a:ext uri="{FF2B5EF4-FFF2-40B4-BE49-F238E27FC236}">
              <a16:creationId xmlns:a16="http://schemas.microsoft.com/office/drawing/2014/main" id="{6B0C4289-7A07-4AB3-AC01-045449F16B1A}"/>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mainValue【公営住宅】&#10;有形固定資産減価償却率">
          <a:extLst>
            <a:ext uri="{FF2B5EF4-FFF2-40B4-BE49-F238E27FC236}">
              <a16:creationId xmlns:a16="http://schemas.microsoft.com/office/drawing/2014/main" id="{D0B15618-F4AA-49FC-8771-F43ACEF39307}"/>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8" name="n_3mainValue【公営住宅】&#10;有形固定資産減価償却率">
          <a:extLst>
            <a:ext uri="{FF2B5EF4-FFF2-40B4-BE49-F238E27FC236}">
              <a16:creationId xmlns:a16="http://schemas.microsoft.com/office/drawing/2014/main" id="{73CFC332-D59A-4057-B725-AB4C5425C108}"/>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143708</xdr:rowOff>
    </xdr:from>
    <xdr:ext cx="405111" cy="259045"/>
    <xdr:sp macro="" textlink="">
      <xdr:nvSpPr>
        <xdr:cNvPr id="319" name="n_4mainValue【公営住宅】&#10;有形固定資産減価償却率">
          <a:extLst>
            <a:ext uri="{FF2B5EF4-FFF2-40B4-BE49-F238E27FC236}">
              <a16:creationId xmlns:a16="http://schemas.microsoft.com/office/drawing/2014/main" id="{AB15142F-FC98-4256-95F4-A7F8DF1E3818}"/>
            </a:ext>
          </a:extLst>
        </xdr:cNvPr>
        <xdr:cNvSpPr txBox="1"/>
      </xdr:nvSpPr>
      <xdr:spPr>
        <a:xfrm>
          <a:off x="927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E7FADEC-CDAC-47F6-839A-2458CCCD9A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D8780DE-5E13-42CC-AEDD-E69B41529F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BCAF330-8EF8-4CC4-A9AB-89440E07E6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DB65F6D-3A70-4F87-BB97-6CEDF4146B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AD20CE2-B719-4610-9B2A-55A53E98DA0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584F3C2-8F83-4BE4-8840-5B235A0155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BB606AA-E90E-4A2A-BCF6-F2B546A8BC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FEC1510-C0DF-45E3-9544-AAC7EE59ED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171C267-93BE-4E06-A732-C6069E0DB9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BC5F24B-5AEE-47A6-B1AD-3F55111FD9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857C7F4-A3C4-4CE0-AF1F-247C5372A89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DDC4463-A5BF-4E0D-8F7C-E65FA917367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A3ED8BC-97C0-4402-B7B9-373CEF96C77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217D49A-3E1E-415E-A75E-7C861F731DC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DD5B518-0E4D-4E6E-90FA-A2E3C4956E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36D09BA-91C0-4F39-81E6-5CB59CBEEE2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ECCF4D7-E69E-46A7-8757-74DDCCAC02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7F18CF5-BB52-48BD-8FF5-575457D9634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FB67B6E-CCBB-4964-913D-E96C979F59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3C1DF91-7AF8-4009-81F2-CF1FA5263B8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2648EB7-8A58-4122-BA45-75B4403F735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A2E6D3F4-E44D-47B6-A5A2-05F735290658}"/>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4C62AAE2-8F89-4315-969E-FD38BADCAFC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CF901E5F-F43C-418A-B7A2-0E81422767CB}"/>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48DAA37B-0E06-4A06-9365-1734E35ACF13}"/>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85275570-E789-47D8-8DC7-472A0B85EBA6}"/>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34048F2B-8222-4CF1-B37F-9C14D23186A7}"/>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A5657107-D255-4122-AF55-E6B6C7E7D03A}"/>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19402F2E-F316-46D7-A19C-790C9D9F4294}"/>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7FE2671A-475C-4D2C-98F7-D7578D3BA85B}"/>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0" name="フローチャート: 判断 349">
          <a:extLst>
            <a:ext uri="{FF2B5EF4-FFF2-40B4-BE49-F238E27FC236}">
              <a16:creationId xmlns:a16="http://schemas.microsoft.com/office/drawing/2014/main" id="{BEA3DF2E-F01D-4570-B1EA-E42B6D2F1804}"/>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102515</xdr:rowOff>
    </xdr:from>
    <xdr:to>
      <xdr:col>36</xdr:col>
      <xdr:colOff>165100</xdr:colOff>
      <xdr:row>85</xdr:row>
      <xdr:rowOff>32665</xdr:rowOff>
    </xdr:to>
    <xdr:sp macro="" textlink="">
      <xdr:nvSpPr>
        <xdr:cNvPr id="351" name="フローチャート: 判断 350">
          <a:extLst>
            <a:ext uri="{FF2B5EF4-FFF2-40B4-BE49-F238E27FC236}">
              <a16:creationId xmlns:a16="http://schemas.microsoft.com/office/drawing/2014/main" id="{E286AED1-BDAD-427B-9023-960DFED82A97}"/>
            </a:ext>
          </a:extLst>
        </xdr:cNvPr>
        <xdr:cNvSpPr/>
      </xdr:nvSpPr>
      <xdr:spPr>
        <a:xfrm>
          <a:off x="6921500" y="145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CE1491B-B51C-4DB7-877D-441A107148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ECE221A-951F-429B-B64E-FF39B0EDAB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3C9571-E5F5-4D9E-8E49-860B33C24C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72CDA01-B0D3-47EE-B4BC-3A4E91B718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45B894-8C7E-49A9-B0DD-9D0BE028B1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57" name="楕円 356">
          <a:extLst>
            <a:ext uri="{FF2B5EF4-FFF2-40B4-BE49-F238E27FC236}">
              <a16:creationId xmlns:a16="http://schemas.microsoft.com/office/drawing/2014/main" id="{1DADD6BB-6C65-4700-BEF2-A35E226DE44F}"/>
            </a:ext>
          </a:extLst>
        </xdr:cNvPr>
        <xdr:cNvSpPr/>
      </xdr:nvSpPr>
      <xdr:spPr>
        <a:xfrm>
          <a:off x="10426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358" name="【公営住宅】&#10;一人当たり面積該当値テキスト">
          <a:extLst>
            <a:ext uri="{FF2B5EF4-FFF2-40B4-BE49-F238E27FC236}">
              <a16:creationId xmlns:a16="http://schemas.microsoft.com/office/drawing/2014/main" id="{46351358-DCF4-45A2-89BE-06DA8C1E7344}"/>
            </a:ext>
          </a:extLst>
        </xdr:cNvPr>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165608</xdr:rowOff>
    </xdr:from>
    <xdr:to>
      <xdr:col>50</xdr:col>
      <xdr:colOff>165100</xdr:colOff>
      <xdr:row>85</xdr:row>
      <xdr:rowOff>95758</xdr:rowOff>
    </xdr:to>
    <xdr:sp macro="" textlink="">
      <xdr:nvSpPr>
        <xdr:cNvPr id="359" name="楕円 358">
          <a:extLst>
            <a:ext uri="{FF2B5EF4-FFF2-40B4-BE49-F238E27FC236}">
              <a16:creationId xmlns:a16="http://schemas.microsoft.com/office/drawing/2014/main" id="{D0F8354B-62AC-40E3-995C-C71AD450AF53}"/>
            </a:ext>
          </a:extLst>
        </xdr:cNvPr>
        <xdr:cNvSpPr/>
      </xdr:nvSpPr>
      <xdr:spPr>
        <a:xfrm>
          <a:off x="9588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44958</xdr:rowOff>
    </xdr:from>
    <xdr:to>
      <xdr:col>55</xdr:col>
      <xdr:colOff>0</xdr:colOff>
      <xdr:row>85</xdr:row>
      <xdr:rowOff>44958</xdr:rowOff>
    </xdr:to>
    <xdr:cxnSp macro="">
      <xdr:nvCxnSpPr>
        <xdr:cNvPr id="360" name="直線コネクタ 359">
          <a:extLst>
            <a:ext uri="{FF2B5EF4-FFF2-40B4-BE49-F238E27FC236}">
              <a16:creationId xmlns:a16="http://schemas.microsoft.com/office/drawing/2014/main" id="{EA68C689-A129-41F4-8B34-2CD28D25A80F}"/>
            </a:ext>
          </a:extLst>
        </xdr:cNvPr>
        <xdr:cNvCxnSpPr/>
      </xdr:nvCxnSpPr>
      <xdr:spPr>
        <a:xfrm>
          <a:off x="9639300" y="1461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165151</xdr:rowOff>
    </xdr:from>
    <xdr:to>
      <xdr:col>46</xdr:col>
      <xdr:colOff>38100</xdr:colOff>
      <xdr:row>85</xdr:row>
      <xdr:rowOff>95301</xdr:rowOff>
    </xdr:to>
    <xdr:sp macro="" textlink="">
      <xdr:nvSpPr>
        <xdr:cNvPr id="361" name="楕円 360">
          <a:extLst>
            <a:ext uri="{FF2B5EF4-FFF2-40B4-BE49-F238E27FC236}">
              <a16:creationId xmlns:a16="http://schemas.microsoft.com/office/drawing/2014/main" id="{D099B5B2-2586-48E2-BA42-7E57EF04547F}"/>
            </a:ext>
          </a:extLst>
        </xdr:cNvPr>
        <xdr:cNvSpPr/>
      </xdr:nvSpPr>
      <xdr:spPr>
        <a:xfrm>
          <a:off x="8699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44958</xdr:rowOff>
    </xdr:to>
    <xdr:cxnSp macro="">
      <xdr:nvCxnSpPr>
        <xdr:cNvPr id="362" name="直線コネクタ 361">
          <a:extLst>
            <a:ext uri="{FF2B5EF4-FFF2-40B4-BE49-F238E27FC236}">
              <a16:creationId xmlns:a16="http://schemas.microsoft.com/office/drawing/2014/main" id="{BB0880E6-A5C0-4399-99D2-6CAB7F38411D}"/>
            </a:ext>
          </a:extLst>
        </xdr:cNvPr>
        <xdr:cNvCxnSpPr/>
      </xdr:nvCxnSpPr>
      <xdr:spPr>
        <a:xfrm>
          <a:off x="8750300" y="146177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xdr:rowOff>
    </xdr:from>
    <xdr:to>
      <xdr:col>41</xdr:col>
      <xdr:colOff>101600</xdr:colOff>
      <xdr:row>85</xdr:row>
      <xdr:rowOff>118618</xdr:rowOff>
    </xdr:to>
    <xdr:sp macro="" textlink="">
      <xdr:nvSpPr>
        <xdr:cNvPr id="363" name="楕円 362">
          <a:extLst>
            <a:ext uri="{FF2B5EF4-FFF2-40B4-BE49-F238E27FC236}">
              <a16:creationId xmlns:a16="http://schemas.microsoft.com/office/drawing/2014/main" id="{706113A7-5ADE-4E60-B8BC-28209FE96108}"/>
            </a:ext>
          </a:extLst>
        </xdr:cNvPr>
        <xdr:cNvSpPr/>
      </xdr:nvSpPr>
      <xdr:spPr>
        <a:xfrm>
          <a:off x="7810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67818</xdr:rowOff>
    </xdr:to>
    <xdr:cxnSp macro="">
      <xdr:nvCxnSpPr>
        <xdr:cNvPr id="364" name="直線コネクタ 363">
          <a:extLst>
            <a:ext uri="{FF2B5EF4-FFF2-40B4-BE49-F238E27FC236}">
              <a16:creationId xmlns:a16="http://schemas.microsoft.com/office/drawing/2014/main" id="{35E4AA64-35FD-461A-8A83-4BF3ECF64938}"/>
            </a:ext>
          </a:extLst>
        </xdr:cNvPr>
        <xdr:cNvCxnSpPr/>
      </xdr:nvCxnSpPr>
      <xdr:spPr>
        <a:xfrm flipV="1">
          <a:off x="7861300" y="1461775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16560</xdr:rowOff>
    </xdr:from>
    <xdr:to>
      <xdr:col>36</xdr:col>
      <xdr:colOff>165100</xdr:colOff>
      <xdr:row>85</xdr:row>
      <xdr:rowOff>118160</xdr:rowOff>
    </xdr:to>
    <xdr:sp macro="" textlink="">
      <xdr:nvSpPr>
        <xdr:cNvPr id="365" name="楕円 364">
          <a:extLst>
            <a:ext uri="{FF2B5EF4-FFF2-40B4-BE49-F238E27FC236}">
              <a16:creationId xmlns:a16="http://schemas.microsoft.com/office/drawing/2014/main" id="{4FDA38D7-3597-409F-BF68-49966670030D}"/>
            </a:ext>
          </a:extLst>
        </xdr:cNvPr>
        <xdr:cNvSpPr/>
      </xdr:nvSpPr>
      <xdr:spPr>
        <a:xfrm>
          <a:off x="6921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67360</xdr:rowOff>
    </xdr:from>
    <xdr:to>
      <xdr:col>41</xdr:col>
      <xdr:colOff>50800</xdr:colOff>
      <xdr:row>85</xdr:row>
      <xdr:rowOff>67818</xdr:rowOff>
    </xdr:to>
    <xdr:cxnSp macro="">
      <xdr:nvCxnSpPr>
        <xdr:cNvPr id="366" name="直線コネクタ 365">
          <a:extLst>
            <a:ext uri="{FF2B5EF4-FFF2-40B4-BE49-F238E27FC236}">
              <a16:creationId xmlns:a16="http://schemas.microsoft.com/office/drawing/2014/main" id="{BCBB0A65-D766-4F08-BE7F-A348BA4D3A38}"/>
            </a:ext>
          </a:extLst>
        </xdr:cNvPr>
        <xdr:cNvCxnSpPr/>
      </xdr:nvCxnSpPr>
      <xdr:spPr>
        <a:xfrm>
          <a:off x="6972300" y="146406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D90AE75E-BD3B-4DED-9F25-88BEB7A1A363}"/>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57A385EE-DFCA-4C94-9B70-53990C54C73F}"/>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69" name="n_3aveValue【公営住宅】&#10;一人当たり面積">
          <a:extLst>
            <a:ext uri="{FF2B5EF4-FFF2-40B4-BE49-F238E27FC236}">
              <a16:creationId xmlns:a16="http://schemas.microsoft.com/office/drawing/2014/main" id="{6C653530-B8B1-48BC-B8ED-65D1328F1F79}"/>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49192</xdr:rowOff>
    </xdr:from>
    <xdr:ext cx="469744" cy="259045"/>
    <xdr:sp macro="" textlink="">
      <xdr:nvSpPr>
        <xdr:cNvPr id="370" name="n_4aveValue【公営住宅】&#10;一人当たり面積">
          <a:extLst>
            <a:ext uri="{FF2B5EF4-FFF2-40B4-BE49-F238E27FC236}">
              <a16:creationId xmlns:a16="http://schemas.microsoft.com/office/drawing/2014/main" id="{401D1E78-A5F4-436E-8251-04BC74DE7586}"/>
            </a:ext>
          </a:extLst>
        </xdr:cNvPr>
        <xdr:cNvSpPr txBox="1"/>
      </xdr:nvSpPr>
      <xdr:spPr>
        <a:xfrm>
          <a:off x="6737427" y="142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86885</xdr:rowOff>
    </xdr:from>
    <xdr:ext cx="469744" cy="259045"/>
    <xdr:sp macro="" textlink="">
      <xdr:nvSpPr>
        <xdr:cNvPr id="371" name="n_1mainValue【公営住宅】&#10;一人当たり面積">
          <a:extLst>
            <a:ext uri="{FF2B5EF4-FFF2-40B4-BE49-F238E27FC236}">
              <a16:creationId xmlns:a16="http://schemas.microsoft.com/office/drawing/2014/main" id="{BE04006C-E672-476A-8B84-AD3AE32C36E9}"/>
            </a:ext>
          </a:extLst>
        </xdr:cNvPr>
        <xdr:cNvSpPr txBox="1"/>
      </xdr:nvSpPr>
      <xdr:spPr>
        <a:xfrm>
          <a:off x="9391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86428</xdr:rowOff>
    </xdr:from>
    <xdr:ext cx="469744" cy="259045"/>
    <xdr:sp macro="" textlink="">
      <xdr:nvSpPr>
        <xdr:cNvPr id="372" name="n_2mainValue【公営住宅】&#10;一人当たり面積">
          <a:extLst>
            <a:ext uri="{FF2B5EF4-FFF2-40B4-BE49-F238E27FC236}">
              <a16:creationId xmlns:a16="http://schemas.microsoft.com/office/drawing/2014/main" id="{9E11FE95-2725-422F-939C-7340E28EF8A8}"/>
            </a:ext>
          </a:extLst>
        </xdr:cNvPr>
        <xdr:cNvSpPr txBox="1"/>
      </xdr:nvSpPr>
      <xdr:spPr>
        <a:xfrm>
          <a:off x="8515427" y="1465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109745</xdr:rowOff>
    </xdr:from>
    <xdr:ext cx="469744" cy="259045"/>
    <xdr:sp macro="" textlink="">
      <xdr:nvSpPr>
        <xdr:cNvPr id="373" name="n_3mainValue【公営住宅】&#10;一人当たり面積">
          <a:extLst>
            <a:ext uri="{FF2B5EF4-FFF2-40B4-BE49-F238E27FC236}">
              <a16:creationId xmlns:a16="http://schemas.microsoft.com/office/drawing/2014/main" id="{843549E4-3124-43E2-8720-39CF0F872036}"/>
            </a:ext>
          </a:extLst>
        </xdr:cNvPr>
        <xdr:cNvSpPr txBox="1"/>
      </xdr:nvSpPr>
      <xdr:spPr>
        <a:xfrm>
          <a:off x="7626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109287</xdr:rowOff>
    </xdr:from>
    <xdr:ext cx="469744" cy="259045"/>
    <xdr:sp macro="" textlink="">
      <xdr:nvSpPr>
        <xdr:cNvPr id="374" name="n_4mainValue【公営住宅】&#10;一人当たり面積">
          <a:extLst>
            <a:ext uri="{FF2B5EF4-FFF2-40B4-BE49-F238E27FC236}">
              <a16:creationId xmlns:a16="http://schemas.microsoft.com/office/drawing/2014/main" id="{02122781-824B-4442-BEF8-E1A2C8C214ED}"/>
            </a:ext>
          </a:extLst>
        </xdr:cNvPr>
        <xdr:cNvSpPr txBox="1"/>
      </xdr:nvSpPr>
      <xdr:spPr>
        <a:xfrm>
          <a:off x="67374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F6632C1-8A4A-4F50-8670-02063408F4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AE21A58-55DC-4B4D-8535-F82FD436A3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B60F1D3-09C9-4DE9-8C6B-4C64DD07BE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00FF5F8-409D-48B9-87A4-43D87A624B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5FD6509-1737-4095-88B4-8B1A077401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8413F4E-ECFE-4830-99D2-A6E4D97151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605990F-BF86-40E1-98CD-37540538EA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47699D-F798-4657-ABB7-854A0780EF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4D0BE79-4727-4ED5-937F-F3DBC538C78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900B92F-9EA7-436F-B2DF-22D7275B5A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D5F62B6-8121-4786-90D8-2A33BA12024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14CEB8A-FA18-449D-97FB-005749F4898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84F03F5-B7A7-4997-ACB0-2F0AFDE3139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DE0B66C6-7A8C-4B4F-AD02-E6CC2DEB47C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DCC444D-04E0-473A-96A9-223FCBABFD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A1C7A54-B501-4CD2-A3A9-8F67AE37464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63B494E-8521-45F0-B71E-655B14BB23E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F12D3EE-4EA8-4EF6-8B34-46B2E02172E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11F4839-87C9-4DF6-AE25-25E9CA83520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6B32BF09-4554-4C6F-B832-2EA244FF33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AFC77EA-575D-4797-BB74-E59D7F158E4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AC83183-AA1A-43F3-A131-5DD8C037D57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171CED20-7E45-4943-AB91-7DA60F74839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CF3DE7BB-4AAD-415F-8278-4D8B2C4D4D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F1EE805A-2315-4B78-A979-ED64C34663D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6593170-43F4-4D57-94B8-C72B4439BED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AE1F20CA-8784-49C5-9E8E-E6A87DF2B569}"/>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1B6A3FB6-804E-4886-B58C-7E6F1F0A1EB3}"/>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33789B1C-223F-4744-ADEE-854609C6F753}"/>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84B67FA-01AD-40D4-8C31-AF6452FA5863}"/>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F3E9126E-CAEE-4BBC-BBE5-CE485E30CC37}"/>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32F5F50C-80C7-4E84-AF2D-4824F57D07A9}"/>
            </a:ext>
          </a:extLst>
        </xdr:cNvPr>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1C8C052A-7E6D-41A6-A1F4-FB47252872E8}"/>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5D9B03CC-EFCA-4D4B-8F7A-B138E935D072}"/>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8938DDD3-DE05-48F3-AF41-0515480480B6}"/>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92348</xdr:rowOff>
    </xdr:from>
    <xdr:to>
      <xdr:col>10</xdr:col>
      <xdr:colOff>165100</xdr:colOff>
      <xdr:row>102</xdr:row>
      <xdr:rowOff>22498</xdr:rowOff>
    </xdr:to>
    <xdr:sp macro="" textlink="">
      <xdr:nvSpPr>
        <xdr:cNvPr id="410" name="フローチャート: 判断 409">
          <a:extLst>
            <a:ext uri="{FF2B5EF4-FFF2-40B4-BE49-F238E27FC236}">
              <a16:creationId xmlns:a16="http://schemas.microsoft.com/office/drawing/2014/main" id="{5C2684A6-50EF-4CEA-A54E-A6301C4100BC}"/>
            </a:ext>
          </a:extLst>
        </xdr:cNvPr>
        <xdr:cNvSpPr/>
      </xdr:nvSpPr>
      <xdr:spPr>
        <a:xfrm>
          <a:off x="1968500" y="174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36830</xdr:rowOff>
    </xdr:from>
    <xdr:to>
      <xdr:col>6</xdr:col>
      <xdr:colOff>38100</xdr:colOff>
      <xdr:row>101</xdr:row>
      <xdr:rowOff>138430</xdr:rowOff>
    </xdr:to>
    <xdr:sp macro="" textlink="">
      <xdr:nvSpPr>
        <xdr:cNvPr id="411" name="フローチャート: 判断 410">
          <a:extLst>
            <a:ext uri="{FF2B5EF4-FFF2-40B4-BE49-F238E27FC236}">
              <a16:creationId xmlns:a16="http://schemas.microsoft.com/office/drawing/2014/main" id="{62FE5D19-527F-4AC0-9692-15555D0942E3}"/>
            </a:ext>
          </a:extLst>
        </xdr:cNvPr>
        <xdr:cNvSpPr/>
      </xdr:nvSpPr>
      <xdr:spPr>
        <a:xfrm>
          <a:off x="107950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0D48249-5747-476C-8525-104FC4CE3D5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B09E64A-30C5-495A-BC72-135ACB6003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95E975B-D7FC-4DA2-BC12-3CECFDF4F3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96F24D4-AB7F-40A9-A9C0-504DA278383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453EED0-1F46-44F7-AAD8-F8032996F4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67855</xdr:rowOff>
    </xdr:from>
    <xdr:to>
      <xdr:col>24</xdr:col>
      <xdr:colOff>114300</xdr:colOff>
      <xdr:row>108</xdr:row>
      <xdr:rowOff>169455</xdr:rowOff>
    </xdr:to>
    <xdr:sp macro="" textlink="">
      <xdr:nvSpPr>
        <xdr:cNvPr id="417" name="楕円 416">
          <a:extLst>
            <a:ext uri="{FF2B5EF4-FFF2-40B4-BE49-F238E27FC236}">
              <a16:creationId xmlns:a16="http://schemas.microsoft.com/office/drawing/2014/main" id="{8D48844D-9406-4C4E-9685-607CD86EAB98}"/>
            </a:ext>
          </a:extLst>
        </xdr:cNvPr>
        <xdr:cNvSpPr/>
      </xdr:nvSpPr>
      <xdr:spPr>
        <a:xfrm>
          <a:off x="4584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154232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3BF940C-177D-4EFC-A2F0-5BE9351D2D88}"/>
            </a:ext>
          </a:extLst>
        </xdr:cNvPr>
        <xdr:cNvSpPr txBox="1"/>
      </xdr:nvSpPr>
      <xdr:spPr>
        <a:xfrm>
          <a:off x="4673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61323</xdr:rowOff>
    </xdr:from>
    <xdr:to>
      <xdr:col>20</xdr:col>
      <xdr:colOff>38100</xdr:colOff>
      <xdr:row>108</xdr:row>
      <xdr:rowOff>162923</xdr:rowOff>
    </xdr:to>
    <xdr:sp macro="" textlink="">
      <xdr:nvSpPr>
        <xdr:cNvPr id="419" name="楕円 418">
          <a:extLst>
            <a:ext uri="{FF2B5EF4-FFF2-40B4-BE49-F238E27FC236}">
              <a16:creationId xmlns:a16="http://schemas.microsoft.com/office/drawing/2014/main" id="{10A3DB1B-FCBB-4339-9788-A720B4CE9B9E}"/>
            </a:ext>
          </a:extLst>
        </xdr:cNvPr>
        <xdr:cNvSpPr/>
      </xdr:nvSpPr>
      <xdr:spPr>
        <a:xfrm>
          <a:off x="3746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112123</xdr:rowOff>
    </xdr:from>
    <xdr:to>
      <xdr:col>24</xdr:col>
      <xdr:colOff>63500</xdr:colOff>
      <xdr:row>108</xdr:row>
      <xdr:rowOff>118655</xdr:rowOff>
    </xdr:to>
    <xdr:cxnSp macro="">
      <xdr:nvCxnSpPr>
        <xdr:cNvPr id="420" name="直線コネクタ 419">
          <a:extLst>
            <a:ext uri="{FF2B5EF4-FFF2-40B4-BE49-F238E27FC236}">
              <a16:creationId xmlns:a16="http://schemas.microsoft.com/office/drawing/2014/main" id="{079F850B-7841-46E1-B52A-7A3CCAA02E6B}"/>
            </a:ext>
          </a:extLst>
        </xdr:cNvPr>
        <xdr:cNvCxnSpPr/>
      </xdr:nvCxnSpPr>
      <xdr:spPr>
        <a:xfrm>
          <a:off x="3797300" y="186287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421" name="楕円 420">
          <a:extLst>
            <a:ext uri="{FF2B5EF4-FFF2-40B4-BE49-F238E27FC236}">
              <a16:creationId xmlns:a16="http://schemas.microsoft.com/office/drawing/2014/main" id="{88EBEBF8-D7C4-4CD0-835E-5B7E27BCC3F0}"/>
            </a:ext>
          </a:extLst>
        </xdr:cNvPr>
        <xdr:cNvSpPr/>
      </xdr:nvSpPr>
      <xdr:spPr>
        <a:xfrm>
          <a:off x="2857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112123</xdr:rowOff>
    </xdr:to>
    <xdr:cxnSp macro="">
      <xdr:nvCxnSpPr>
        <xdr:cNvPr id="422" name="直線コネクタ 421">
          <a:extLst>
            <a:ext uri="{FF2B5EF4-FFF2-40B4-BE49-F238E27FC236}">
              <a16:creationId xmlns:a16="http://schemas.microsoft.com/office/drawing/2014/main" id="{CED31110-37F9-4E06-BB47-8E2E0D21D6F3}"/>
            </a:ext>
          </a:extLst>
        </xdr:cNvPr>
        <xdr:cNvCxnSpPr/>
      </xdr:nvCxnSpPr>
      <xdr:spPr>
        <a:xfrm>
          <a:off x="2908300" y="185634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102144</xdr:rowOff>
    </xdr:from>
    <xdr:to>
      <xdr:col>10</xdr:col>
      <xdr:colOff>165100</xdr:colOff>
      <xdr:row>108</xdr:row>
      <xdr:rowOff>32294</xdr:rowOff>
    </xdr:to>
    <xdr:sp macro="" textlink="">
      <xdr:nvSpPr>
        <xdr:cNvPr id="423" name="楕円 422">
          <a:extLst>
            <a:ext uri="{FF2B5EF4-FFF2-40B4-BE49-F238E27FC236}">
              <a16:creationId xmlns:a16="http://schemas.microsoft.com/office/drawing/2014/main" id="{26D16CFF-985A-4700-947D-1681134FF6FD}"/>
            </a:ext>
          </a:extLst>
        </xdr:cNvPr>
        <xdr:cNvSpPr/>
      </xdr:nvSpPr>
      <xdr:spPr>
        <a:xfrm>
          <a:off x="1968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152944</xdr:rowOff>
    </xdr:from>
    <xdr:to>
      <xdr:col>15</xdr:col>
      <xdr:colOff>50800</xdr:colOff>
      <xdr:row>108</xdr:row>
      <xdr:rowOff>46808</xdr:rowOff>
    </xdr:to>
    <xdr:cxnSp macro="">
      <xdr:nvCxnSpPr>
        <xdr:cNvPr id="424" name="直線コネクタ 423">
          <a:extLst>
            <a:ext uri="{FF2B5EF4-FFF2-40B4-BE49-F238E27FC236}">
              <a16:creationId xmlns:a16="http://schemas.microsoft.com/office/drawing/2014/main" id="{DA69E2B0-5132-4156-B472-7F30DA653E31}"/>
            </a:ext>
          </a:extLst>
        </xdr:cNvPr>
        <xdr:cNvCxnSpPr/>
      </xdr:nvCxnSpPr>
      <xdr:spPr>
        <a:xfrm>
          <a:off x="2019300" y="184980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36830</xdr:rowOff>
    </xdr:from>
    <xdr:to>
      <xdr:col>6</xdr:col>
      <xdr:colOff>38100</xdr:colOff>
      <xdr:row>107</xdr:row>
      <xdr:rowOff>138430</xdr:rowOff>
    </xdr:to>
    <xdr:sp macro="" textlink="">
      <xdr:nvSpPr>
        <xdr:cNvPr id="425" name="楕円 424">
          <a:extLst>
            <a:ext uri="{FF2B5EF4-FFF2-40B4-BE49-F238E27FC236}">
              <a16:creationId xmlns:a16="http://schemas.microsoft.com/office/drawing/2014/main" id="{70E5194F-ED34-4880-B308-67FB043A1230}"/>
            </a:ext>
          </a:extLst>
        </xdr:cNvPr>
        <xdr:cNvSpPr/>
      </xdr:nvSpPr>
      <xdr:spPr>
        <a:xfrm>
          <a:off x="107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87630</xdr:rowOff>
    </xdr:from>
    <xdr:to>
      <xdr:col>10</xdr:col>
      <xdr:colOff>114300</xdr:colOff>
      <xdr:row>107</xdr:row>
      <xdr:rowOff>152944</xdr:rowOff>
    </xdr:to>
    <xdr:cxnSp macro="">
      <xdr:nvCxnSpPr>
        <xdr:cNvPr id="426" name="直線コネクタ 425">
          <a:extLst>
            <a:ext uri="{FF2B5EF4-FFF2-40B4-BE49-F238E27FC236}">
              <a16:creationId xmlns:a16="http://schemas.microsoft.com/office/drawing/2014/main" id="{5A86CE6E-CB51-4681-BC43-36364614080D}"/>
            </a:ext>
          </a:extLst>
        </xdr:cNvPr>
        <xdr:cNvCxnSpPr/>
      </xdr:nvCxnSpPr>
      <xdr:spPr>
        <a:xfrm>
          <a:off x="1130300" y="184327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5301A806-3A34-4432-A2AF-D491EA9D41B8}"/>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AE605F3F-ED8F-43C6-863D-EFC4685F003E}"/>
            </a:ext>
          </a:extLst>
        </xdr:cNvPr>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39025</xdr:rowOff>
    </xdr:from>
    <xdr:ext cx="405111" cy="259045"/>
    <xdr:sp macro="" textlink="">
      <xdr:nvSpPr>
        <xdr:cNvPr id="429" name="n_3aveValue【港湾・漁港】&#10;有形固定資産減価償却率">
          <a:extLst>
            <a:ext uri="{FF2B5EF4-FFF2-40B4-BE49-F238E27FC236}">
              <a16:creationId xmlns:a16="http://schemas.microsoft.com/office/drawing/2014/main" id="{FC9A4AAA-728B-4CC0-A6B6-BF86927929BD}"/>
            </a:ext>
          </a:extLst>
        </xdr:cNvPr>
        <xdr:cNvSpPr txBox="1"/>
      </xdr:nvSpPr>
      <xdr:spPr>
        <a:xfrm>
          <a:off x="18167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154957</xdr:rowOff>
    </xdr:from>
    <xdr:ext cx="405111" cy="259045"/>
    <xdr:sp macro="" textlink="">
      <xdr:nvSpPr>
        <xdr:cNvPr id="430" name="n_4aveValue【港湾・漁港】&#10;有形固定資産減価償却率">
          <a:extLst>
            <a:ext uri="{FF2B5EF4-FFF2-40B4-BE49-F238E27FC236}">
              <a16:creationId xmlns:a16="http://schemas.microsoft.com/office/drawing/2014/main" id="{8E9525A6-C001-4141-BC38-E0AB9E2112F7}"/>
            </a:ext>
          </a:extLst>
        </xdr:cNvPr>
        <xdr:cNvSpPr txBox="1"/>
      </xdr:nvSpPr>
      <xdr:spPr>
        <a:xfrm>
          <a:off x="927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154050</xdr:rowOff>
    </xdr:from>
    <xdr:ext cx="405111" cy="259045"/>
    <xdr:sp macro="" textlink="">
      <xdr:nvSpPr>
        <xdr:cNvPr id="431" name="n_1mainValue【港湾・漁港】&#10;有形固定資産減価償却率">
          <a:extLst>
            <a:ext uri="{FF2B5EF4-FFF2-40B4-BE49-F238E27FC236}">
              <a16:creationId xmlns:a16="http://schemas.microsoft.com/office/drawing/2014/main" id="{B867E711-273F-4928-8570-F4172CEAA265}"/>
            </a:ext>
          </a:extLst>
        </xdr:cNvPr>
        <xdr:cNvSpPr txBox="1"/>
      </xdr:nvSpPr>
      <xdr:spPr>
        <a:xfrm>
          <a:off x="35820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432" name="n_2mainValue【港湾・漁港】&#10;有形固定資産減価償却率">
          <a:extLst>
            <a:ext uri="{FF2B5EF4-FFF2-40B4-BE49-F238E27FC236}">
              <a16:creationId xmlns:a16="http://schemas.microsoft.com/office/drawing/2014/main" id="{EE63C6BF-D02E-4DBC-8663-29A57BF7C0FA}"/>
            </a:ext>
          </a:extLst>
        </xdr:cNvPr>
        <xdr:cNvSpPr txBox="1"/>
      </xdr:nvSpPr>
      <xdr:spPr>
        <a:xfrm>
          <a:off x="2705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23421</xdr:rowOff>
    </xdr:from>
    <xdr:ext cx="405111" cy="259045"/>
    <xdr:sp macro="" textlink="">
      <xdr:nvSpPr>
        <xdr:cNvPr id="433" name="n_3mainValue【港湾・漁港】&#10;有形固定資産減価償却率">
          <a:extLst>
            <a:ext uri="{FF2B5EF4-FFF2-40B4-BE49-F238E27FC236}">
              <a16:creationId xmlns:a16="http://schemas.microsoft.com/office/drawing/2014/main" id="{90FB852A-D65D-4C36-B38D-AF92185A0A1F}"/>
            </a:ext>
          </a:extLst>
        </xdr:cNvPr>
        <xdr:cNvSpPr txBox="1"/>
      </xdr:nvSpPr>
      <xdr:spPr>
        <a:xfrm>
          <a:off x="1816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129557</xdr:rowOff>
    </xdr:from>
    <xdr:ext cx="405111" cy="259045"/>
    <xdr:sp macro="" textlink="">
      <xdr:nvSpPr>
        <xdr:cNvPr id="434" name="n_4mainValue【港湾・漁港】&#10;有形固定資産減価償却率">
          <a:extLst>
            <a:ext uri="{FF2B5EF4-FFF2-40B4-BE49-F238E27FC236}">
              <a16:creationId xmlns:a16="http://schemas.microsoft.com/office/drawing/2014/main" id="{A894BC00-3A52-407B-9478-7FF0E2BB2A8C}"/>
            </a:ext>
          </a:extLst>
        </xdr:cNvPr>
        <xdr:cNvSpPr txBox="1"/>
      </xdr:nvSpPr>
      <xdr:spPr>
        <a:xfrm>
          <a:off x="927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C7507FE-D28C-43E8-B9F1-4EBB350C0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23CF1E4-F3FD-49BF-8EBF-E1A6ACDDD4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A3B762E-C355-42EB-97E6-52E81813E3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31F2EF2-5DAD-4DEB-B90F-0AD7FB7C90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B5C00C5-D9C3-410D-9F19-69B2D3F2B9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66723BB-C91E-4F8B-A5D5-13B55382B1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B8373E9-BE16-41FE-AB30-1FEAB327BB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3BB2ED0-ED8D-42B4-A394-DCDE2751B9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1B4B795-6A23-4ABD-912B-7AC7B4367D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7BEC46D-93CB-492F-9C2D-09D0AE35E7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8C39C858-FACA-4177-B16F-CB16BB5B2EF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C5DE162F-6325-471F-B79C-348E14C8DC4B}"/>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D0AE451-1419-42D7-B15C-D56CA876241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52D889D0-F7D2-4265-B942-B1EE4F5EE3B5}"/>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7AC14F7-2615-4CEF-A62A-FD5640584CE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22140292-0ADA-40CC-A4C0-9684EE5C703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BCF18818-1F70-4852-BE5F-836A19E785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0A05338E-6F0B-468B-B968-94D4F4C8459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160B42D9-3241-423B-A742-1BC45EC19FB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40CDFCB9-4D65-4DFA-9BF5-1A48D0768BF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39EDE8BF-C0AB-4A0D-88AD-C3C063FE5783}"/>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71E296FD-623E-4FE1-BE92-CDBDDD6168AB}"/>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4476CD40-C067-45CB-B20E-8330964D72C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942A4D90-C897-4D4F-A637-BF65B6645D9D}"/>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983F61ED-5FFE-4FAB-BA4A-A503DC03EB26}"/>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0D51112B-55CA-4C95-9F2B-7BE14500F3CF}"/>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D50CB98E-4532-4E1E-84F6-D21FD210C217}"/>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AD3CCF2C-189D-412C-9A86-89DA1F8BF736}"/>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25634</xdr:rowOff>
    </xdr:from>
    <xdr:to>
      <xdr:col>41</xdr:col>
      <xdr:colOff>101600</xdr:colOff>
      <xdr:row>107</xdr:row>
      <xdr:rowOff>127234</xdr:rowOff>
    </xdr:to>
    <xdr:sp macro="" textlink="">
      <xdr:nvSpPr>
        <xdr:cNvPr id="463" name="フローチャート: 判断 462">
          <a:extLst>
            <a:ext uri="{FF2B5EF4-FFF2-40B4-BE49-F238E27FC236}">
              <a16:creationId xmlns:a16="http://schemas.microsoft.com/office/drawing/2014/main" id="{E8045A48-6186-4524-86E5-4FB7F34AE7FD}"/>
            </a:ext>
          </a:extLst>
        </xdr:cNvPr>
        <xdr:cNvSpPr/>
      </xdr:nvSpPr>
      <xdr:spPr>
        <a:xfrm>
          <a:off x="7810500" y="1837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21110</xdr:rowOff>
    </xdr:from>
    <xdr:to>
      <xdr:col>36</xdr:col>
      <xdr:colOff>165100</xdr:colOff>
      <xdr:row>107</xdr:row>
      <xdr:rowOff>122710</xdr:rowOff>
    </xdr:to>
    <xdr:sp macro="" textlink="">
      <xdr:nvSpPr>
        <xdr:cNvPr id="464" name="フローチャート: 判断 463">
          <a:extLst>
            <a:ext uri="{FF2B5EF4-FFF2-40B4-BE49-F238E27FC236}">
              <a16:creationId xmlns:a16="http://schemas.microsoft.com/office/drawing/2014/main" id="{0C70AA28-D8E1-404A-ADB7-11083889E87D}"/>
            </a:ext>
          </a:extLst>
        </xdr:cNvPr>
        <xdr:cNvSpPr/>
      </xdr:nvSpPr>
      <xdr:spPr>
        <a:xfrm>
          <a:off x="6921500" y="183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351605A-FEDF-4959-8B72-DA3DEAB4911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342C456-662F-459D-B37D-59D16C87EE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836CCC7-2B63-424C-870F-233FA2DECF3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78AD69A-F0E4-4CA8-BECA-993A1127C2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2552F7-CE70-40C2-9D3F-A88945BCAE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75513</xdr:rowOff>
    </xdr:from>
    <xdr:to>
      <xdr:col>55</xdr:col>
      <xdr:colOff>50800</xdr:colOff>
      <xdr:row>108</xdr:row>
      <xdr:rowOff>5663</xdr:rowOff>
    </xdr:to>
    <xdr:sp macro="" textlink="">
      <xdr:nvSpPr>
        <xdr:cNvPr id="470" name="楕円 469">
          <a:extLst>
            <a:ext uri="{FF2B5EF4-FFF2-40B4-BE49-F238E27FC236}">
              <a16:creationId xmlns:a16="http://schemas.microsoft.com/office/drawing/2014/main" id="{9550B67A-0B99-4BA3-AA90-D7A3DD7E08B3}"/>
            </a:ext>
          </a:extLst>
        </xdr:cNvPr>
        <xdr:cNvSpPr/>
      </xdr:nvSpPr>
      <xdr:spPr>
        <a:xfrm>
          <a:off x="10426700" y="184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161890</xdr:rowOff>
    </xdr:from>
    <xdr:ext cx="534377" cy="259045"/>
    <xdr:sp macro="" textlink="">
      <xdr:nvSpPr>
        <xdr:cNvPr id="471" name="【港湾・漁港】&#10;一人当たり有形固定資産（償却資産）額該当値テキスト">
          <a:extLst>
            <a:ext uri="{FF2B5EF4-FFF2-40B4-BE49-F238E27FC236}">
              <a16:creationId xmlns:a16="http://schemas.microsoft.com/office/drawing/2014/main" id="{4B30712E-63D3-44D4-8685-10BB6E7C823A}"/>
            </a:ext>
          </a:extLst>
        </xdr:cNvPr>
        <xdr:cNvSpPr txBox="1"/>
      </xdr:nvSpPr>
      <xdr:spPr>
        <a:xfrm>
          <a:off x="10515600" y="183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75509</xdr:rowOff>
    </xdr:from>
    <xdr:to>
      <xdr:col>50</xdr:col>
      <xdr:colOff>165100</xdr:colOff>
      <xdr:row>108</xdr:row>
      <xdr:rowOff>5659</xdr:rowOff>
    </xdr:to>
    <xdr:sp macro="" textlink="">
      <xdr:nvSpPr>
        <xdr:cNvPr id="472" name="楕円 471">
          <a:extLst>
            <a:ext uri="{FF2B5EF4-FFF2-40B4-BE49-F238E27FC236}">
              <a16:creationId xmlns:a16="http://schemas.microsoft.com/office/drawing/2014/main" id="{C6F7B2B7-CE24-4C9C-A50B-ACB00172A7A9}"/>
            </a:ext>
          </a:extLst>
        </xdr:cNvPr>
        <xdr:cNvSpPr/>
      </xdr:nvSpPr>
      <xdr:spPr>
        <a:xfrm>
          <a:off x="9588500" y="184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126309</xdr:rowOff>
    </xdr:from>
    <xdr:to>
      <xdr:col>55</xdr:col>
      <xdr:colOff>0</xdr:colOff>
      <xdr:row>107</xdr:row>
      <xdr:rowOff>126313</xdr:rowOff>
    </xdr:to>
    <xdr:cxnSp macro="">
      <xdr:nvCxnSpPr>
        <xdr:cNvPr id="473" name="直線コネクタ 472">
          <a:extLst>
            <a:ext uri="{FF2B5EF4-FFF2-40B4-BE49-F238E27FC236}">
              <a16:creationId xmlns:a16="http://schemas.microsoft.com/office/drawing/2014/main" id="{F23B8508-3703-41B8-8A67-9DA6D27E8673}"/>
            </a:ext>
          </a:extLst>
        </xdr:cNvPr>
        <xdr:cNvCxnSpPr/>
      </xdr:nvCxnSpPr>
      <xdr:spPr>
        <a:xfrm>
          <a:off x="9639300" y="18471459"/>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75487</xdr:rowOff>
    </xdr:from>
    <xdr:to>
      <xdr:col>46</xdr:col>
      <xdr:colOff>38100</xdr:colOff>
      <xdr:row>108</xdr:row>
      <xdr:rowOff>5637</xdr:rowOff>
    </xdr:to>
    <xdr:sp macro="" textlink="">
      <xdr:nvSpPr>
        <xdr:cNvPr id="474" name="楕円 473">
          <a:extLst>
            <a:ext uri="{FF2B5EF4-FFF2-40B4-BE49-F238E27FC236}">
              <a16:creationId xmlns:a16="http://schemas.microsoft.com/office/drawing/2014/main" id="{9A0C160D-DF9F-4B6B-92BF-D17332211897}"/>
            </a:ext>
          </a:extLst>
        </xdr:cNvPr>
        <xdr:cNvSpPr/>
      </xdr:nvSpPr>
      <xdr:spPr>
        <a:xfrm>
          <a:off x="8699500" y="184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126287</xdr:rowOff>
    </xdr:from>
    <xdr:to>
      <xdr:col>50</xdr:col>
      <xdr:colOff>114300</xdr:colOff>
      <xdr:row>107</xdr:row>
      <xdr:rowOff>126309</xdr:rowOff>
    </xdr:to>
    <xdr:cxnSp macro="">
      <xdr:nvCxnSpPr>
        <xdr:cNvPr id="475" name="直線コネクタ 474">
          <a:extLst>
            <a:ext uri="{FF2B5EF4-FFF2-40B4-BE49-F238E27FC236}">
              <a16:creationId xmlns:a16="http://schemas.microsoft.com/office/drawing/2014/main" id="{D1C9C12A-4C9E-4D6A-8D2D-555ABC494C90}"/>
            </a:ext>
          </a:extLst>
        </xdr:cNvPr>
        <xdr:cNvCxnSpPr/>
      </xdr:nvCxnSpPr>
      <xdr:spPr>
        <a:xfrm>
          <a:off x="8750300" y="1847143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75484</xdr:rowOff>
    </xdr:from>
    <xdr:to>
      <xdr:col>41</xdr:col>
      <xdr:colOff>101600</xdr:colOff>
      <xdr:row>108</xdr:row>
      <xdr:rowOff>5634</xdr:rowOff>
    </xdr:to>
    <xdr:sp macro="" textlink="">
      <xdr:nvSpPr>
        <xdr:cNvPr id="476" name="楕円 475">
          <a:extLst>
            <a:ext uri="{FF2B5EF4-FFF2-40B4-BE49-F238E27FC236}">
              <a16:creationId xmlns:a16="http://schemas.microsoft.com/office/drawing/2014/main" id="{CC10930D-EA90-4B0C-A869-9D935CE9EB17}"/>
            </a:ext>
          </a:extLst>
        </xdr:cNvPr>
        <xdr:cNvSpPr/>
      </xdr:nvSpPr>
      <xdr:spPr>
        <a:xfrm>
          <a:off x="7810500" y="184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126284</xdr:rowOff>
    </xdr:from>
    <xdr:to>
      <xdr:col>45</xdr:col>
      <xdr:colOff>177800</xdr:colOff>
      <xdr:row>107</xdr:row>
      <xdr:rowOff>126287</xdr:rowOff>
    </xdr:to>
    <xdr:cxnSp macro="">
      <xdr:nvCxnSpPr>
        <xdr:cNvPr id="477" name="直線コネクタ 476">
          <a:extLst>
            <a:ext uri="{FF2B5EF4-FFF2-40B4-BE49-F238E27FC236}">
              <a16:creationId xmlns:a16="http://schemas.microsoft.com/office/drawing/2014/main" id="{014D3327-B64E-4B53-8025-2B99FE0079A9}"/>
            </a:ext>
          </a:extLst>
        </xdr:cNvPr>
        <xdr:cNvCxnSpPr/>
      </xdr:nvCxnSpPr>
      <xdr:spPr>
        <a:xfrm>
          <a:off x="7861300" y="1847143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75470</xdr:rowOff>
    </xdr:from>
    <xdr:to>
      <xdr:col>36</xdr:col>
      <xdr:colOff>165100</xdr:colOff>
      <xdr:row>108</xdr:row>
      <xdr:rowOff>5620</xdr:rowOff>
    </xdr:to>
    <xdr:sp macro="" textlink="">
      <xdr:nvSpPr>
        <xdr:cNvPr id="478" name="楕円 477">
          <a:extLst>
            <a:ext uri="{FF2B5EF4-FFF2-40B4-BE49-F238E27FC236}">
              <a16:creationId xmlns:a16="http://schemas.microsoft.com/office/drawing/2014/main" id="{0FBEF811-9A0F-4EF5-AA9F-9062A7C3A2F1}"/>
            </a:ext>
          </a:extLst>
        </xdr:cNvPr>
        <xdr:cNvSpPr/>
      </xdr:nvSpPr>
      <xdr:spPr>
        <a:xfrm>
          <a:off x="6921500" y="1842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126270</xdr:rowOff>
    </xdr:from>
    <xdr:to>
      <xdr:col>41</xdr:col>
      <xdr:colOff>50800</xdr:colOff>
      <xdr:row>107</xdr:row>
      <xdr:rowOff>126284</xdr:rowOff>
    </xdr:to>
    <xdr:cxnSp macro="">
      <xdr:nvCxnSpPr>
        <xdr:cNvPr id="479" name="直線コネクタ 478">
          <a:extLst>
            <a:ext uri="{FF2B5EF4-FFF2-40B4-BE49-F238E27FC236}">
              <a16:creationId xmlns:a16="http://schemas.microsoft.com/office/drawing/2014/main" id="{34AA06FE-D54E-4E59-92B3-1DACB47D3CF9}"/>
            </a:ext>
          </a:extLst>
        </xdr:cNvPr>
        <xdr:cNvCxnSpPr/>
      </xdr:nvCxnSpPr>
      <xdr:spPr>
        <a:xfrm>
          <a:off x="6972300" y="18471420"/>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437A6628-F466-4F42-9BEB-8103AF760BA9}"/>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641C9E9F-ECC2-47BA-BDD6-45FF4BE2A9CD}"/>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143761</xdr:rowOff>
    </xdr:from>
    <xdr:ext cx="534377" cy="259045"/>
    <xdr:sp macro="" textlink="">
      <xdr:nvSpPr>
        <xdr:cNvPr id="482" name="n_3aveValue【港湾・漁港】&#10;一人当たり有形固定資産（償却資産）額">
          <a:extLst>
            <a:ext uri="{FF2B5EF4-FFF2-40B4-BE49-F238E27FC236}">
              <a16:creationId xmlns:a16="http://schemas.microsoft.com/office/drawing/2014/main" id="{3F073224-B383-4DD4-9B92-888B0F06F448}"/>
            </a:ext>
          </a:extLst>
        </xdr:cNvPr>
        <xdr:cNvSpPr txBox="1"/>
      </xdr:nvSpPr>
      <xdr:spPr>
        <a:xfrm>
          <a:off x="7594111" y="181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139237</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C5FC7FC6-A734-40D4-AC06-6321D76F438D}"/>
            </a:ext>
          </a:extLst>
        </xdr:cNvPr>
        <xdr:cNvSpPr txBox="1"/>
      </xdr:nvSpPr>
      <xdr:spPr>
        <a:xfrm>
          <a:off x="6672795" y="181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168236</xdr:rowOff>
    </xdr:from>
    <xdr:ext cx="534377" cy="259045"/>
    <xdr:sp macro="" textlink="">
      <xdr:nvSpPr>
        <xdr:cNvPr id="484" name="n_1mainValue【港湾・漁港】&#10;一人当たり有形固定資産（償却資産）額">
          <a:extLst>
            <a:ext uri="{FF2B5EF4-FFF2-40B4-BE49-F238E27FC236}">
              <a16:creationId xmlns:a16="http://schemas.microsoft.com/office/drawing/2014/main" id="{ADA2D65E-4C46-42BD-BC06-5829571CDD43}"/>
            </a:ext>
          </a:extLst>
        </xdr:cNvPr>
        <xdr:cNvSpPr txBox="1"/>
      </xdr:nvSpPr>
      <xdr:spPr>
        <a:xfrm>
          <a:off x="9359411" y="185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168214</xdr:rowOff>
    </xdr:from>
    <xdr:ext cx="534377" cy="259045"/>
    <xdr:sp macro="" textlink="">
      <xdr:nvSpPr>
        <xdr:cNvPr id="485" name="n_2mainValue【港湾・漁港】&#10;一人当たり有形固定資産（償却資産）額">
          <a:extLst>
            <a:ext uri="{FF2B5EF4-FFF2-40B4-BE49-F238E27FC236}">
              <a16:creationId xmlns:a16="http://schemas.microsoft.com/office/drawing/2014/main" id="{4DA45BAD-0E54-4A0B-BF2A-5538F920F6C9}"/>
            </a:ext>
          </a:extLst>
        </xdr:cNvPr>
        <xdr:cNvSpPr txBox="1"/>
      </xdr:nvSpPr>
      <xdr:spPr>
        <a:xfrm>
          <a:off x="8483111" y="185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168211</xdr:rowOff>
    </xdr:from>
    <xdr:ext cx="534377" cy="259045"/>
    <xdr:sp macro="" textlink="">
      <xdr:nvSpPr>
        <xdr:cNvPr id="486" name="n_3mainValue【港湾・漁港】&#10;一人当たり有形固定資産（償却資産）額">
          <a:extLst>
            <a:ext uri="{FF2B5EF4-FFF2-40B4-BE49-F238E27FC236}">
              <a16:creationId xmlns:a16="http://schemas.microsoft.com/office/drawing/2014/main" id="{6A4B2DFE-A85B-4F99-80E5-DEE00B984A1F}"/>
            </a:ext>
          </a:extLst>
        </xdr:cNvPr>
        <xdr:cNvSpPr txBox="1"/>
      </xdr:nvSpPr>
      <xdr:spPr>
        <a:xfrm>
          <a:off x="7594111" y="185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168197</xdr:rowOff>
    </xdr:from>
    <xdr:ext cx="534377" cy="259045"/>
    <xdr:sp macro="" textlink="">
      <xdr:nvSpPr>
        <xdr:cNvPr id="487" name="n_4mainValue【港湾・漁港】&#10;一人当たり有形固定資産（償却資産）額">
          <a:extLst>
            <a:ext uri="{FF2B5EF4-FFF2-40B4-BE49-F238E27FC236}">
              <a16:creationId xmlns:a16="http://schemas.microsoft.com/office/drawing/2014/main" id="{9D43DE98-F8F7-43D1-9696-2F6E27B3624B}"/>
            </a:ext>
          </a:extLst>
        </xdr:cNvPr>
        <xdr:cNvSpPr txBox="1"/>
      </xdr:nvSpPr>
      <xdr:spPr>
        <a:xfrm>
          <a:off x="6705111" y="185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15C4075-98B3-4CFD-A2C9-BFAC0C863A4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358C4AA-D367-418F-843E-BDA5AA6D8B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1CE3ADBE-4463-4748-8561-B324B1ED93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B847CBA-EEF0-4D46-9EBC-283EBB3A92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F062C2C9-B671-4071-B032-DB4FFFC33E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F0FFB36-2E0C-4F51-8729-11ED68955C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4EB179D2-10C1-4B56-B5C1-6B855F16BB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1955910E-87F7-4F37-8DE3-E1BA7341AC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25BF2E0F-3AAE-4418-99C0-B4EC19F714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F2F1551A-F23D-472F-8DA3-6B039325B6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3890F6D3-8385-41A1-AE14-68BE1F488B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71EDBDB6-A902-4CC8-B008-92EB7297904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6DDA533D-BE28-45A2-922B-54165D909D0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84A19213-A86D-4BB7-BE0F-DAAAAF0C279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53732EAE-5E45-4C5F-B529-E73EC644FC9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3BFA2BC4-0AD1-41D2-8CD7-D68578E1F22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303CAE24-968C-4091-A322-4EF86EB9932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AA85BD18-FE06-46A9-A321-4AE8B376167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6C5DD34F-5BD9-4C7C-8E4A-952C75122B7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CB1FABC1-F302-4EF4-A435-614FB3B4E4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4155CACB-FEF1-4CFA-B823-E08D7C61310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A9DDCEF-3BDA-4E2D-BDD4-752D13B738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304A9471-D1B1-40C7-B673-8B4D7D4B534D}"/>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A0482D96-A3B8-4287-8D7A-BB397FC6FCE7}"/>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68332377-D905-40C2-AA51-62B2F06396D0}"/>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AFEBABA7-E10A-4C33-BCF0-A79B8D642306}"/>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BF01944D-849E-4EE5-89EF-B4AE1F6213CA}"/>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B8CF0685-8E3C-4BD6-B408-A78281660B6E}"/>
            </a:ext>
          </a:extLst>
        </xdr:cNvPr>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3D55F0BB-B6EB-41BE-B3D1-408B8DE52933}"/>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095E9C48-D951-4085-989B-F8571F98840D}"/>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8CE7B2BB-A406-42F2-9BCE-0A989C88E353}"/>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148844</xdr:rowOff>
    </xdr:from>
    <xdr:to>
      <xdr:col>72</xdr:col>
      <xdr:colOff>38100</xdr:colOff>
      <xdr:row>36</xdr:row>
      <xdr:rowOff>78994</xdr:rowOff>
    </xdr:to>
    <xdr:sp macro="" textlink="">
      <xdr:nvSpPr>
        <xdr:cNvPr id="519" name="フローチャート: 判断 518">
          <a:extLst>
            <a:ext uri="{FF2B5EF4-FFF2-40B4-BE49-F238E27FC236}">
              <a16:creationId xmlns:a16="http://schemas.microsoft.com/office/drawing/2014/main" id="{3FC5D585-C98F-4188-A163-24F180BAD0E5}"/>
            </a:ext>
          </a:extLst>
        </xdr:cNvPr>
        <xdr:cNvSpPr/>
      </xdr:nvSpPr>
      <xdr:spPr>
        <a:xfrm>
          <a:off x="13652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160274</xdr:rowOff>
    </xdr:from>
    <xdr:to>
      <xdr:col>67</xdr:col>
      <xdr:colOff>101600</xdr:colOff>
      <xdr:row>36</xdr:row>
      <xdr:rowOff>90424</xdr:rowOff>
    </xdr:to>
    <xdr:sp macro="" textlink="">
      <xdr:nvSpPr>
        <xdr:cNvPr id="520" name="フローチャート: 判断 519">
          <a:extLst>
            <a:ext uri="{FF2B5EF4-FFF2-40B4-BE49-F238E27FC236}">
              <a16:creationId xmlns:a16="http://schemas.microsoft.com/office/drawing/2014/main" id="{728951E0-5579-45A5-B14C-122A78C736CF}"/>
            </a:ext>
          </a:extLst>
        </xdr:cNvPr>
        <xdr:cNvSpPr/>
      </xdr:nvSpPr>
      <xdr:spPr>
        <a:xfrm>
          <a:off x="127635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DE2F374-DEC8-4722-A40C-A1AD48564A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E95BC76-7813-45DC-A041-E2CD1149B9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A309487-E76A-432C-90CF-235D8AC5C44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0FDE2BB-381D-402F-B7EA-4D261B6B9A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15D5798-91E6-4E45-B5A1-D87A7FF211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66548</xdr:rowOff>
    </xdr:from>
    <xdr:to>
      <xdr:col>85</xdr:col>
      <xdr:colOff>177800</xdr:colOff>
      <xdr:row>34</xdr:row>
      <xdr:rowOff>168148</xdr:rowOff>
    </xdr:to>
    <xdr:sp macro="" textlink="">
      <xdr:nvSpPr>
        <xdr:cNvPr id="526" name="楕円 525">
          <a:extLst>
            <a:ext uri="{FF2B5EF4-FFF2-40B4-BE49-F238E27FC236}">
              <a16:creationId xmlns:a16="http://schemas.microsoft.com/office/drawing/2014/main" id="{1D000D9A-4ABB-45CB-AA7C-1491194A1170}"/>
            </a:ext>
          </a:extLst>
        </xdr:cNvPr>
        <xdr:cNvSpPr/>
      </xdr:nvSpPr>
      <xdr:spPr>
        <a:xfrm>
          <a:off x="162687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89425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707B66E9-B3B9-4FFB-9D3C-3C9F0A10F064}"/>
            </a:ext>
          </a:extLst>
        </xdr:cNvPr>
        <xdr:cNvSpPr txBox="1"/>
      </xdr:nvSpPr>
      <xdr:spPr>
        <a:xfrm>
          <a:off x="16357600"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23114</xdr:rowOff>
    </xdr:from>
    <xdr:to>
      <xdr:col>81</xdr:col>
      <xdr:colOff>101600</xdr:colOff>
      <xdr:row>34</xdr:row>
      <xdr:rowOff>124714</xdr:rowOff>
    </xdr:to>
    <xdr:sp macro="" textlink="">
      <xdr:nvSpPr>
        <xdr:cNvPr id="528" name="楕円 527">
          <a:extLst>
            <a:ext uri="{FF2B5EF4-FFF2-40B4-BE49-F238E27FC236}">
              <a16:creationId xmlns:a16="http://schemas.microsoft.com/office/drawing/2014/main" id="{15BBA9FF-0FD1-4596-8430-3AA2A8021443}"/>
            </a:ext>
          </a:extLst>
        </xdr:cNvPr>
        <xdr:cNvSpPr/>
      </xdr:nvSpPr>
      <xdr:spPr>
        <a:xfrm>
          <a:off x="15430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73914</xdr:rowOff>
    </xdr:from>
    <xdr:to>
      <xdr:col>85</xdr:col>
      <xdr:colOff>127000</xdr:colOff>
      <xdr:row>34</xdr:row>
      <xdr:rowOff>117348</xdr:rowOff>
    </xdr:to>
    <xdr:cxnSp macro="">
      <xdr:nvCxnSpPr>
        <xdr:cNvPr id="529" name="直線コネクタ 528">
          <a:extLst>
            <a:ext uri="{FF2B5EF4-FFF2-40B4-BE49-F238E27FC236}">
              <a16:creationId xmlns:a16="http://schemas.microsoft.com/office/drawing/2014/main" id="{60E8086B-DFFB-4FAC-A6D0-C87B11461E74}"/>
            </a:ext>
          </a:extLst>
        </xdr:cNvPr>
        <xdr:cNvCxnSpPr/>
      </xdr:nvCxnSpPr>
      <xdr:spPr>
        <a:xfrm>
          <a:off x="15481300" y="59032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xdr:rowOff>
    </xdr:from>
    <xdr:to>
      <xdr:col>76</xdr:col>
      <xdr:colOff>165100</xdr:colOff>
      <xdr:row>34</xdr:row>
      <xdr:rowOff>101854</xdr:rowOff>
    </xdr:to>
    <xdr:sp macro="" textlink="">
      <xdr:nvSpPr>
        <xdr:cNvPr id="530" name="楕円 529">
          <a:extLst>
            <a:ext uri="{FF2B5EF4-FFF2-40B4-BE49-F238E27FC236}">
              <a16:creationId xmlns:a16="http://schemas.microsoft.com/office/drawing/2014/main" id="{50EE1445-CC30-46B6-84A8-30DBA65CBC5D}"/>
            </a:ext>
          </a:extLst>
        </xdr:cNvPr>
        <xdr:cNvSpPr/>
      </xdr:nvSpPr>
      <xdr:spPr>
        <a:xfrm>
          <a:off x="14541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51054</xdr:rowOff>
    </xdr:from>
    <xdr:to>
      <xdr:col>81</xdr:col>
      <xdr:colOff>50800</xdr:colOff>
      <xdr:row>34</xdr:row>
      <xdr:rowOff>73914</xdr:rowOff>
    </xdr:to>
    <xdr:cxnSp macro="">
      <xdr:nvCxnSpPr>
        <xdr:cNvPr id="531" name="直線コネクタ 530">
          <a:extLst>
            <a:ext uri="{FF2B5EF4-FFF2-40B4-BE49-F238E27FC236}">
              <a16:creationId xmlns:a16="http://schemas.microsoft.com/office/drawing/2014/main" id="{C55162A6-6DBB-4B6A-BF0D-BBA57B245A79}"/>
            </a:ext>
          </a:extLst>
        </xdr:cNvPr>
        <xdr:cNvCxnSpPr/>
      </xdr:nvCxnSpPr>
      <xdr:spPr>
        <a:xfrm>
          <a:off x="14592300" y="58803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23114</xdr:rowOff>
    </xdr:from>
    <xdr:to>
      <xdr:col>72</xdr:col>
      <xdr:colOff>38100</xdr:colOff>
      <xdr:row>34</xdr:row>
      <xdr:rowOff>124714</xdr:rowOff>
    </xdr:to>
    <xdr:sp macro="" textlink="">
      <xdr:nvSpPr>
        <xdr:cNvPr id="532" name="楕円 531">
          <a:extLst>
            <a:ext uri="{FF2B5EF4-FFF2-40B4-BE49-F238E27FC236}">
              <a16:creationId xmlns:a16="http://schemas.microsoft.com/office/drawing/2014/main" id="{3AF79293-F1CD-4145-AE06-763735380F98}"/>
            </a:ext>
          </a:extLst>
        </xdr:cNvPr>
        <xdr:cNvSpPr/>
      </xdr:nvSpPr>
      <xdr:spPr>
        <a:xfrm>
          <a:off x="13652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51054</xdr:rowOff>
    </xdr:from>
    <xdr:to>
      <xdr:col>76</xdr:col>
      <xdr:colOff>114300</xdr:colOff>
      <xdr:row>34</xdr:row>
      <xdr:rowOff>73914</xdr:rowOff>
    </xdr:to>
    <xdr:cxnSp macro="">
      <xdr:nvCxnSpPr>
        <xdr:cNvPr id="533" name="直線コネクタ 532">
          <a:extLst>
            <a:ext uri="{FF2B5EF4-FFF2-40B4-BE49-F238E27FC236}">
              <a16:creationId xmlns:a16="http://schemas.microsoft.com/office/drawing/2014/main" id="{54EE3E8A-9531-41D1-968D-37278FF9D6FC}"/>
            </a:ext>
          </a:extLst>
        </xdr:cNvPr>
        <xdr:cNvCxnSpPr/>
      </xdr:nvCxnSpPr>
      <xdr:spPr>
        <a:xfrm flipV="1">
          <a:off x="13703300" y="58803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13970</xdr:rowOff>
    </xdr:from>
    <xdr:to>
      <xdr:col>67</xdr:col>
      <xdr:colOff>101600</xdr:colOff>
      <xdr:row>34</xdr:row>
      <xdr:rowOff>115570</xdr:rowOff>
    </xdr:to>
    <xdr:sp macro="" textlink="">
      <xdr:nvSpPr>
        <xdr:cNvPr id="534" name="楕円 533">
          <a:extLst>
            <a:ext uri="{FF2B5EF4-FFF2-40B4-BE49-F238E27FC236}">
              <a16:creationId xmlns:a16="http://schemas.microsoft.com/office/drawing/2014/main" id="{C3DE8104-8823-433B-895D-462B6CE85A11}"/>
            </a:ext>
          </a:extLst>
        </xdr:cNvPr>
        <xdr:cNvSpPr/>
      </xdr:nvSpPr>
      <xdr:spPr>
        <a:xfrm>
          <a:off x="12763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64770</xdr:rowOff>
    </xdr:from>
    <xdr:to>
      <xdr:col>71</xdr:col>
      <xdr:colOff>177800</xdr:colOff>
      <xdr:row>34</xdr:row>
      <xdr:rowOff>73914</xdr:rowOff>
    </xdr:to>
    <xdr:cxnSp macro="">
      <xdr:nvCxnSpPr>
        <xdr:cNvPr id="535" name="直線コネクタ 534">
          <a:extLst>
            <a:ext uri="{FF2B5EF4-FFF2-40B4-BE49-F238E27FC236}">
              <a16:creationId xmlns:a16="http://schemas.microsoft.com/office/drawing/2014/main" id="{114A546E-F779-4664-A2A4-254683B69C3A}"/>
            </a:ext>
          </a:extLst>
        </xdr:cNvPr>
        <xdr:cNvCxnSpPr/>
      </xdr:nvCxnSpPr>
      <xdr:spPr>
        <a:xfrm>
          <a:off x="12814300" y="58940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D192A6B4-54D8-4841-B4EA-70FEAC335F33}"/>
            </a:ext>
          </a:extLst>
        </xdr:cNvPr>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817B84F9-EF59-4954-8103-540F3C23F7AF}"/>
            </a:ext>
          </a:extLst>
        </xdr:cNvPr>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70121</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44E2D662-0425-4537-965C-16C8C965BB68}"/>
            </a:ext>
          </a:extLst>
        </xdr:cNvPr>
        <xdr:cNvSpPr txBox="1"/>
      </xdr:nvSpPr>
      <xdr:spPr>
        <a:xfrm>
          <a:off x="13500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81551</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C14FA7E1-0F53-46AA-9E53-3CE19A7A1171}"/>
            </a:ext>
          </a:extLst>
        </xdr:cNvPr>
        <xdr:cNvSpPr txBox="1"/>
      </xdr:nvSpPr>
      <xdr:spPr>
        <a:xfrm>
          <a:off x="12611744" y="625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141241</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DD38CE48-427E-45AA-B9D4-39ED3DED645F}"/>
            </a:ext>
          </a:extLst>
        </xdr:cNvPr>
        <xdr:cNvSpPr txBox="1"/>
      </xdr:nvSpPr>
      <xdr:spPr>
        <a:xfrm>
          <a:off x="152660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118381</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B486FE81-95A0-48B6-873B-0A5A75295B8B}"/>
            </a:ext>
          </a:extLst>
        </xdr:cNvPr>
        <xdr:cNvSpPr txBox="1"/>
      </xdr:nvSpPr>
      <xdr:spPr>
        <a:xfrm>
          <a:off x="14389744"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141241</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AE705024-ECA6-4416-8786-0C480D255525}"/>
            </a:ext>
          </a:extLst>
        </xdr:cNvPr>
        <xdr:cNvSpPr txBox="1"/>
      </xdr:nvSpPr>
      <xdr:spPr>
        <a:xfrm>
          <a:off x="13500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132097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8C6D2D20-A34C-46B6-B75F-DB299C67F3E2}"/>
            </a:ext>
          </a:extLst>
        </xdr:cNvPr>
        <xdr:cNvSpPr txBox="1"/>
      </xdr:nvSpPr>
      <xdr:spPr>
        <a:xfrm>
          <a:off x="12611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A71AB78-EDAD-4C0E-920C-AE7110FADE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A4C4271D-47CB-456A-A13C-65DB7B0F64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857E89B4-A8BC-4CE3-8F28-E5B368FB34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156C9A81-C017-4397-9BD1-17671DBC2F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EC96CD97-E362-40B2-ABFA-209F215086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3FA71C8F-6004-467F-BECA-4EB833D7AB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CEC494C9-6A5A-4BF7-B571-3D1C10C24C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5A8EEFDA-2580-4A97-94CB-88E253CD56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638264FA-FCCE-460C-909A-4920DA47E3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9A40812-5020-468B-B424-30BF61A3CE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5386CF1F-4BCB-4C08-B21C-D1626803DA9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181F3309-91C9-40CB-89BD-395D711E90D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6B3BDB6C-97F5-4EEA-AD2F-3626D3B6799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EC30183D-DB4B-4857-A636-25B8748DF89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109CD4B5-AEEA-4F25-A04A-E350FB4F00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73B46C10-D4D0-4E03-B078-0383FF09DD6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67AD0A61-05F6-4E99-ADAD-C00DBF9E6E6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51F27B38-4421-4465-95C4-DB8D2CD3F60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BCF41445-F18C-4EBB-A3BE-DCF70690D86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E7313ECE-0B08-4752-95C2-6CFF1DA1660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ACFCD2FD-EEF6-4D21-BB9F-C58F0AB4DB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9A1735F0-5CEA-4945-8544-5D928185A2D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651CD318-5584-49FF-8CB9-BAFB8E3939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D2B0A042-6C18-43C8-88D1-F6556422EDB8}"/>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ACBDEAB1-90DA-4C5F-9BE1-6DAB251ED07D}"/>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27197356-4176-4D1B-ACEB-0F2C0C074629}"/>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62B4E219-8A92-4867-9B20-FC6A59DF4F17}"/>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E70E19D7-125C-4D07-A08A-6542153CD757}"/>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5B8E4DA2-217A-41FE-A114-E67A349ADA0C}"/>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DB937E96-DE56-488B-A70B-38640C8416EE}"/>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B6880911-5B53-45DC-9E17-FEBBDC1580D1}"/>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443F8CF5-23B4-4EA2-BC54-0F714CD0A66C}"/>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76" name="フローチャート: 判断 575">
          <a:extLst>
            <a:ext uri="{FF2B5EF4-FFF2-40B4-BE49-F238E27FC236}">
              <a16:creationId xmlns:a16="http://schemas.microsoft.com/office/drawing/2014/main" id="{8304D5C0-FB62-4A03-9105-B1B6CEF33FDD}"/>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77" name="フローチャート: 判断 576">
          <a:extLst>
            <a:ext uri="{FF2B5EF4-FFF2-40B4-BE49-F238E27FC236}">
              <a16:creationId xmlns:a16="http://schemas.microsoft.com/office/drawing/2014/main" id="{B01F9644-B7DA-4930-907C-C063B67C9B3B}"/>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549D0ED-A3B2-4E27-83F0-E25675B581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0D0E2E0-6D17-46E1-9F8E-C896498599F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15D977B-E4F5-45E6-8583-439C29BA21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230E7C3-D677-42AD-A402-02AD8F1EE8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283551F-1C07-445D-8D26-3816B124AE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86360</xdr:rowOff>
    </xdr:from>
    <xdr:to>
      <xdr:col>116</xdr:col>
      <xdr:colOff>114300</xdr:colOff>
      <xdr:row>40</xdr:row>
      <xdr:rowOff>16510</xdr:rowOff>
    </xdr:to>
    <xdr:sp macro="" textlink="">
      <xdr:nvSpPr>
        <xdr:cNvPr id="583" name="楕円 582">
          <a:extLst>
            <a:ext uri="{FF2B5EF4-FFF2-40B4-BE49-F238E27FC236}">
              <a16:creationId xmlns:a16="http://schemas.microsoft.com/office/drawing/2014/main" id="{A3AC3954-22D2-4532-9D95-B8CDDA9865B7}"/>
            </a:ext>
          </a:extLst>
        </xdr:cNvPr>
        <xdr:cNvSpPr/>
      </xdr:nvSpPr>
      <xdr:spPr>
        <a:xfrm>
          <a:off x="22110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64787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2F014314-0CE3-479B-964E-430304095B6B}"/>
            </a:ext>
          </a:extLst>
        </xdr:cNvPr>
        <xdr:cNvSpPr txBox="1"/>
      </xdr:nvSpPr>
      <xdr:spPr>
        <a:xfrm>
          <a:off x="22199600"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86360</xdr:rowOff>
    </xdr:from>
    <xdr:to>
      <xdr:col>112</xdr:col>
      <xdr:colOff>38100</xdr:colOff>
      <xdr:row>40</xdr:row>
      <xdr:rowOff>16510</xdr:rowOff>
    </xdr:to>
    <xdr:sp macro="" textlink="">
      <xdr:nvSpPr>
        <xdr:cNvPr id="585" name="楕円 584">
          <a:extLst>
            <a:ext uri="{FF2B5EF4-FFF2-40B4-BE49-F238E27FC236}">
              <a16:creationId xmlns:a16="http://schemas.microsoft.com/office/drawing/2014/main" id="{3DA8A547-11A1-4247-B40B-0C99D503E994}"/>
            </a:ext>
          </a:extLst>
        </xdr:cNvPr>
        <xdr:cNvSpPr/>
      </xdr:nvSpPr>
      <xdr:spPr>
        <a:xfrm>
          <a:off x="21272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137160</xdr:rowOff>
    </xdr:from>
    <xdr:to>
      <xdr:col>116</xdr:col>
      <xdr:colOff>63500</xdr:colOff>
      <xdr:row>39</xdr:row>
      <xdr:rowOff>137160</xdr:rowOff>
    </xdr:to>
    <xdr:cxnSp macro="">
      <xdr:nvCxnSpPr>
        <xdr:cNvPr id="586" name="直線コネクタ 585">
          <a:extLst>
            <a:ext uri="{FF2B5EF4-FFF2-40B4-BE49-F238E27FC236}">
              <a16:creationId xmlns:a16="http://schemas.microsoft.com/office/drawing/2014/main" id="{9294148F-D997-4EB6-8B3F-516B422E20EE}"/>
            </a:ext>
          </a:extLst>
        </xdr:cNvPr>
        <xdr:cNvCxnSpPr/>
      </xdr:nvCxnSpPr>
      <xdr:spPr>
        <a:xfrm>
          <a:off x="21323300" y="6823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587" name="楕円 586">
          <a:extLst>
            <a:ext uri="{FF2B5EF4-FFF2-40B4-BE49-F238E27FC236}">
              <a16:creationId xmlns:a16="http://schemas.microsoft.com/office/drawing/2014/main" id="{6FD032F8-EEAE-493B-B5F0-B97A8F5DA92D}"/>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137160</xdr:rowOff>
    </xdr:to>
    <xdr:cxnSp macro="">
      <xdr:nvCxnSpPr>
        <xdr:cNvPr id="588" name="直線コネクタ 587">
          <a:extLst>
            <a:ext uri="{FF2B5EF4-FFF2-40B4-BE49-F238E27FC236}">
              <a16:creationId xmlns:a16="http://schemas.microsoft.com/office/drawing/2014/main" id="{F7AA72EF-DC0B-43B3-A31C-35BC34BA9092}"/>
            </a:ext>
          </a:extLst>
        </xdr:cNvPr>
        <xdr:cNvCxnSpPr/>
      </xdr:nvCxnSpPr>
      <xdr:spPr>
        <a:xfrm>
          <a:off x="20434300" y="68046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89" name="楕円 588">
          <a:extLst>
            <a:ext uri="{FF2B5EF4-FFF2-40B4-BE49-F238E27FC236}">
              <a16:creationId xmlns:a16="http://schemas.microsoft.com/office/drawing/2014/main" id="{E84A9BEB-DCDA-4E2C-933A-7AD09BB231AC}"/>
            </a:ext>
          </a:extLst>
        </xdr:cNvPr>
        <xdr:cNvSpPr/>
      </xdr:nvSpPr>
      <xdr:spPr>
        <a:xfrm>
          <a:off x="19494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118110</xdr:rowOff>
    </xdr:to>
    <xdr:cxnSp macro="">
      <xdr:nvCxnSpPr>
        <xdr:cNvPr id="590" name="直線コネクタ 589">
          <a:extLst>
            <a:ext uri="{FF2B5EF4-FFF2-40B4-BE49-F238E27FC236}">
              <a16:creationId xmlns:a16="http://schemas.microsoft.com/office/drawing/2014/main" id="{99C54BF0-C865-4B28-A44C-6220065027EC}"/>
            </a:ext>
          </a:extLst>
        </xdr:cNvPr>
        <xdr:cNvCxnSpPr/>
      </xdr:nvCxnSpPr>
      <xdr:spPr>
        <a:xfrm>
          <a:off x="19545300" y="67779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147320</xdr:rowOff>
    </xdr:from>
    <xdr:to>
      <xdr:col>98</xdr:col>
      <xdr:colOff>38100</xdr:colOff>
      <xdr:row>39</xdr:row>
      <xdr:rowOff>77470</xdr:rowOff>
    </xdr:to>
    <xdr:sp macro="" textlink="">
      <xdr:nvSpPr>
        <xdr:cNvPr id="591" name="楕円 590">
          <a:extLst>
            <a:ext uri="{FF2B5EF4-FFF2-40B4-BE49-F238E27FC236}">
              <a16:creationId xmlns:a16="http://schemas.microsoft.com/office/drawing/2014/main" id="{39D0E30A-F200-4DAD-ABE0-6728561F8304}"/>
            </a:ext>
          </a:extLst>
        </xdr:cNvPr>
        <xdr:cNvSpPr/>
      </xdr:nvSpPr>
      <xdr:spPr>
        <a:xfrm>
          <a:off x="18605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26670</xdr:rowOff>
    </xdr:from>
    <xdr:to>
      <xdr:col>102</xdr:col>
      <xdr:colOff>114300</xdr:colOff>
      <xdr:row>39</xdr:row>
      <xdr:rowOff>91440</xdr:rowOff>
    </xdr:to>
    <xdr:cxnSp macro="">
      <xdr:nvCxnSpPr>
        <xdr:cNvPr id="592" name="直線コネクタ 591">
          <a:extLst>
            <a:ext uri="{FF2B5EF4-FFF2-40B4-BE49-F238E27FC236}">
              <a16:creationId xmlns:a16="http://schemas.microsoft.com/office/drawing/2014/main" id="{EDE70ADB-96B7-4C2C-B7C1-EF97143A7998}"/>
            </a:ext>
          </a:extLst>
        </xdr:cNvPr>
        <xdr:cNvCxnSpPr/>
      </xdr:nvCxnSpPr>
      <xdr:spPr>
        <a:xfrm>
          <a:off x="18656300" y="67132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4F3C6CBF-3460-4120-AF05-218A30766C09}"/>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861A2465-CDA1-4EED-81F1-BC721BDFD922}"/>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71CFE05D-0DBE-46CB-9460-B145A7904458}"/>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E11C7982-DD90-4A3B-8139-C4A6BE1C3BDD}"/>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7637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D9D356B2-CB26-449B-A26D-8A58C33B4908}"/>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160037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E43E6108-D728-457E-92FE-7011BA023637}"/>
            </a:ext>
          </a:extLst>
        </xdr:cNvPr>
        <xdr:cNvSpPr txBox="1"/>
      </xdr:nvSpPr>
      <xdr:spPr>
        <a:xfrm>
          <a:off x="20199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9EAC0089-748B-487B-B9C8-B171A3A1988F}"/>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93997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6680C15-1961-491D-9062-5EA7A2BB573E}"/>
            </a:ext>
          </a:extLst>
        </xdr:cNvPr>
        <xdr:cNvSpPr txBox="1"/>
      </xdr:nvSpPr>
      <xdr:spPr>
        <a:xfrm>
          <a:off x="18421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BF7A2590-5067-4C73-886A-48D2D179CB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F81A9876-98BC-4945-8DB3-D5432DB899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8C58C20E-99E1-4EA8-AB30-590469E6BB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A577D112-CE35-465F-96E3-5A88E44E49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32E2F32F-4A3F-4B07-8657-2BCC6EEC9B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72349BFA-4234-4D84-AF7B-D3A0DAD704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F3FE45D4-03B5-4D11-95F2-375902BEE5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9DBDBBFF-A93E-4F21-B78E-6DB3FA65BD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BD45CEB2-397D-4DDE-94F7-FA08F5A616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802CF7FB-FB53-4149-BA21-229410D2BB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BFB6355A-D5F7-4D71-AB71-17657A8337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DD7C7BA5-017E-443C-BAB2-E2F06195186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674CDE51-EBC9-4B2B-AA16-ADDEBF7D3DC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BE49563A-BDD6-4916-A510-4A63A35B11F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4A857761-664D-4576-9D98-FBC17B18B1A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B63011A5-175B-4B86-BA89-072B6C237A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92DAF83C-2858-4F41-A5ED-456C4484B2D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7496C92C-7C27-41B9-9161-19D0823309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D9D79385-4102-4E65-A6A6-E6BBE6E54D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E76F03B0-0BB6-4B98-8539-C3091EAB385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CFC149C-0003-4500-80AF-6B9BBE261C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1A2B7262-1099-4954-B2FA-77200758B9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B62F6EE7-2BE9-4955-BF62-FA2D2868964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1F59614E-2E9B-46CF-A751-51A06128450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B2F9E756-5603-438F-BD39-F667ED7C0416}"/>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4C6D9D87-3004-480C-A560-AA5500C5E139}"/>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2954884E-8745-4BEB-8409-14257777AC66}"/>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94C8C9B5-F155-4752-A2C2-83F18A548AB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044F0135-DCD2-4B5F-A8FE-24AE386EDC4A}"/>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E6FDC484-0571-4D76-AB5B-B1E0FDE90C66}"/>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B32D6346-C22C-4E81-9027-A830104069C7}"/>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40BF5167-EF3E-465D-B3A3-800B07E6B863}"/>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04BE48C9-A262-4DA1-8826-283BD4A31705}"/>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34" name="フローチャート: 判断 633">
          <a:extLst>
            <a:ext uri="{FF2B5EF4-FFF2-40B4-BE49-F238E27FC236}">
              <a16:creationId xmlns:a16="http://schemas.microsoft.com/office/drawing/2014/main" id="{094C1776-8B90-4BC7-914A-DC5D5C879AAC}"/>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35" name="フローチャート: 判断 634">
          <a:extLst>
            <a:ext uri="{FF2B5EF4-FFF2-40B4-BE49-F238E27FC236}">
              <a16:creationId xmlns:a16="http://schemas.microsoft.com/office/drawing/2014/main" id="{50B45E0A-E81B-44CD-B271-9B1325161718}"/>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D2FEDA1-01D1-4513-9A2A-AAB5CB79E1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54B392E-0D1D-4329-8E0B-4D377F0B47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76866B6-BB5F-434F-84ED-4F024DAF72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7ABC09D-B2BD-4E59-BCA2-7E625E87EC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B2521D9-D273-44CA-ABB8-5FBA030969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95885</xdr:rowOff>
    </xdr:from>
    <xdr:to>
      <xdr:col>85</xdr:col>
      <xdr:colOff>177800</xdr:colOff>
      <xdr:row>59</xdr:row>
      <xdr:rowOff>26035</xdr:rowOff>
    </xdr:to>
    <xdr:sp macro="" textlink="">
      <xdr:nvSpPr>
        <xdr:cNvPr id="641" name="楕円 640">
          <a:extLst>
            <a:ext uri="{FF2B5EF4-FFF2-40B4-BE49-F238E27FC236}">
              <a16:creationId xmlns:a16="http://schemas.microsoft.com/office/drawing/2014/main" id="{5B2D7AA6-15A6-4559-AFB2-C60A8F5ADF28}"/>
            </a:ext>
          </a:extLst>
        </xdr:cNvPr>
        <xdr:cNvSpPr/>
      </xdr:nvSpPr>
      <xdr:spPr>
        <a:xfrm>
          <a:off x="16268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118762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5DA6F550-0740-46C2-A388-87761C919FC6}"/>
            </a:ext>
          </a:extLst>
        </xdr:cNvPr>
        <xdr:cNvSpPr txBox="1"/>
      </xdr:nvSpPr>
      <xdr:spPr>
        <a:xfrm>
          <a:off x="1635760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50165</xdr:rowOff>
    </xdr:from>
    <xdr:to>
      <xdr:col>81</xdr:col>
      <xdr:colOff>101600</xdr:colOff>
      <xdr:row>58</xdr:row>
      <xdr:rowOff>151765</xdr:rowOff>
    </xdr:to>
    <xdr:sp macro="" textlink="">
      <xdr:nvSpPr>
        <xdr:cNvPr id="643" name="楕円 642">
          <a:extLst>
            <a:ext uri="{FF2B5EF4-FFF2-40B4-BE49-F238E27FC236}">
              <a16:creationId xmlns:a16="http://schemas.microsoft.com/office/drawing/2014/main" id="{1F806C7A-64D6-4639-88AF-B1F22F17A1BA}"/>
            </a:ext>
          </a:extLst>
        </xdr:cNvPr>
        <xdr:cNvSpPr/>
      </xdr:nvSpPr>
      <xdr:spPr>
        <a:xfrm>
          <a:off x="15430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100965</xdr:rowOff>
    </xdr:from>
    <xdr:to>
      <xdr:col>85</xdr:col>
      <xdr:colOff>127000</xdr:colOff>
      <xdr:row>58</xdr:row>
      <xdr:rowOff>146685</xdr:rowOff>
    </xdr:to>
    <xdr:cxnSp macro="">
      <xdr:nvCxnSpPr>
        <xdr:cNvPr id="644" name="直線コネクタ 643">
          <a:extLst>
            <a:ext uri="{FF2B5EF4-FFF2-40B4-BE49-F238E27FC236}">
              <a16:creationId xmlns:a16="http://schemas.microsoft.com/office/drawing/2014/main" id="{964BA951-34E6-46BA-BAD8-3B89C13C8B18}"/>
            </a:ext>
          </a:extLst>
        </xdr:cNvPr>
        <xdr:cNvCxnSpPr/>
      </xdr:nvCxnSpPr>
      <xdr:spPr>
        <a:xfrm>
          <a:off x="15481300" y="100450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xdr:rowOff>
    </xdr:from>
    <xdr:to>
      <xdr:col>76</xdr:col>
      <xdr:colOff>165100</xdr:colOff>
      <xdr:row>58</xdr:row>
      <xdr:rowOff>106045</xdr:rowOff>
    </xdr:to>
    <xdr:sp macro="" textlink="">
      <xdr:nvSpPr>
        <xdr:cNvPr id="645" name="楕円 644">
          <a:extLst>
            <a:ext uri="{FF2B5EF4-FFF2-40B4-BE49-F238E27FC236}">
              <a16:creationId xmlns:a16="http://schemas.microsoft.com/office/drawing/2014/main" id="{4021FEC0-278E-4598-B2D8-C3FA0865EFC5}"/>
            </a:ext>
          </a:extLst>
        </xdr:cNvPr>
        <xdr:cNvSpPr/>
      </xdr:nvSpPr>
      <xdr:spPr>
        <a:xfrm>
          <a:off x="14541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55245</xdr:rowOff>
    </xdr:from>
    <xdr:to>
      <xdr:col>81</xdr:col>
      <xdr:colOff>50800</xdr:colOff>
      <xdr:row>58</xdr:row>
      <xdr:rowOff>100965</xdr:rowOff>
    </xdr:to>
    <xdr:cxnSp macro="">
      <xdr:nvCxnSpPr>
        <xdr:cNvPr id="646" name="直線コネクタ 645">
          <a:extLst>
            <a:ext uri="{FF2B5EF4-FFF2-40B4-BE49-F238E27FC236}">
              <a16:creationId xmlns:a16="http://schemas.microsoft.com/office/drawing/2014/main" id="{A5537C2A-70D0-4439-A35B-BD178CCAE6BA}"/>
            </a:ext>
          </a:extLst>
        </xdr:cNvPr>
        <xdr:cNvCxnSpPr/>
      </xdr:nvCxnSpPr>
      <xdr:spPr>
        <a:xfrm>
          <a:off x="14592300" y="99993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47" name="楕円 646">
          <a:extLst>
            <a:ext uri="{FF2B5EF4-FFF2-40B4-BE49-F238E27FC236}">
              <a16:creationId xmlns:a16="http://schemas.microsoft.com/office/drawing/2014/main" id="{788B798A-C765-4E8C-A3C9-29DC03328E89}"/>
            </a:ext>
          </a:extLst>
        </xdr:cNvPr>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55245</xdr:rowOff>
    </xdr:to>
    <xdr:cxnSp macro="">
      <xdr:nvCxnSpPr>
        <xdr:cNvPr id="648" name="直線コネクタ 647">
          <a:extLst>
            <a:ext uri="{FF2B5EF4-FFF2-40B4-BE49-F238E27FC236}">
              <a16:creationId xmlns:a16="http://schemas.microsoft.com/office/drawing/2014/main" id="{6B86ED3E-439A-4DC8-B2B3-B402FFB9B680}"/>
            </a:ext>
          </a:extLst>
        </xdr:cNvPr>
        <xdr:cNvCxnSpPr/>
      </xdr:nvCxnSpPr>
      <xdr:spPr>
        <a:xfrm>
          <a:off x="13703300" y="9966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141605</xdr:rowOff>
    </xdr:from>
    <xdr:to>
      <xdr:col>67</xdr:col>
      <xdr:colOff>101600</xdr:colOff>
      <xdr:row>58</xdr:row>
      <xdr:rowOff>71755</xdr:rowOff>
    </xdr:to>
    <xdr:sp macro="" textlink="">
      <xdr:nvSpPr>
        <xdr:cNvPr id="649" name="楕円 648">
          <a:extLst>
            <a:ext uri="{FF2B5EF4-FFF2-40B4-BE49-F238E27FC236}">
              <a16:creationId xmlns:a16="http://schemas.microsoft.com/office/drawing/2014/main" id="{6B14FB06-5CCD-4886-ACFF-ED84483E3A84}"/>
            </a:ext>
          </a:extLst>
        </xdr:cNvPr>
        <xdr:cNvSpPr/>
      </xdr:nvSpPr>
      <xdr:spPr>
        <a:xfrm>
          <a:off x="12763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20955</xdr:rowOff>
    </xdr:from>
    <xdr:to>
      <xdr:col>71</xdr:col>
      <xdr:colOff>177800</xdr:colOff>
      <xdr:row>58</xdr:row>
      <xdr:rowOff>22860</xdr:rowOff>
    </xdr:to>
    <xdr:cxnSp macro="">
      <xdr:nvCxnSpPr>
        <xdr:cNvPr id="650" name="直線コネクタ 649">
          <a:extLst>
            <a:ext uri="{FF2B5EF4-FFF2-40B4-BE49-F238E27FC236}">
              <a16:creationId xmlns:a16="http://schemas.microsoft.com/office/drawing/2014/main" id="{8C107036-7CBF-499B-A7AB-0BFBFEC7BD3B}"/>
            </a:ext>
          </a:extLst>
        </xdr:cNvPr>
        <xdr:cNvCxnSpPr/>
      </xdr:nvCxnSpPr>
      <xdr:spPr>
        <a:xfrm>
          <a:off x="12814300" y="9965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a:extLst>
            <a:ext uri="{FF2B5EF4-FFF2-40B4-BE49-F238E27FC236}">
              <a16:creationId xmlns:a16="http://schemas.microsoft.com/office/drawing/2014/main" id="{129D7FC1-1A48-4D1E-A632-119EE4A8A105}"/>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a:extLst>
            <a:ext uri="{FF2B5EF4-FFF2-40B4-BE49-F238E27FC236}">
              <a16:creationId xmlns:a16="http://schemas.microsoft.com/office/drawing/2014/main" id="{36ED1C43-1AD7-400D-8086-941CBFDBEA27}"/>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53" name="n_3aveValue【学校施設】&#10;有形固定資産減価償却率">
          <a:extLst>
            <a:ext uri="{FF2B5EF4-FFF2-40B4-BE49-F238E27FC236}">
              <a16:creationId xmlns:a16="http://schemas.microsoft.com/office/drawing/2014/main" id="{58F59CD9-9D51-4729-9FF0-4B6EB5086635}"/>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654" name="n_4aveValue【学校施設】&#10;有形固定資産減価償却率">
          <a:extLst>
            <a:ext uri="{FF2B5EF4-FFF2-40B4-BE49-F238E27FC236}">
              <a16:creationId xmlns:a16="http://schemas.microsoft.com/office/drawing/2014/main" id="{77A82071-4A5B-45DC-B359-CAD25162A584}"/>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168292</xdr:rowOff>
    </xdr:from>
    <xdr:ext cx="405111" cy="259045"/>
    <xdr:sp macro="" textlink="">
      <xdr:nvSpPr>
        <xdr:cNvPr id="655" name="n_1mainValue【学校施設】&#10;有形固定資産減価償却率">
          <a:extLst>
            <a:ext uri="{FF2B5EF4-FFF2-40B4-BE49-F238E27FC236}">
              <a16:creationId xmlns:a16="http://schemas.microsoft.com/office/drawing/2014/main" id="{83100203-0185-4738-B09C-CE2A55710FB3}"/>
            </a:ext>
          </a:extLst>
        </xdr:cNvPr>
        <xdr:cNvSpPr txBox="1"/>
      </xdr:nvSpPr>
      <xdr:spPr>
        <a:xfrm>
          <a:off x="15266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122572</xdr:rowOff>
    </xdr:from>
    <xdr:ext cx="405111" cy="259045"/>
    <xdr:sp macro="" textlink="">
      <xdr:nvSpPr>
        <xdr:cNvPr id="656" name="n_2mainValue【学校施設】&#10;有形固定資産減価償却率">
          <a:extLst>
            <a:ext uri="{FF2B5EF4-FFF2-40B4-BE49-F238E27FC236}">
              <a16:creationId xmlns:a16="http://schemas.microsoft.com/office/drawing/2014/main" id="{9803D945-EEB5-4982-B7C5-9F9DCCD49A1B}"/>
            </a:ext>
          </a:extLst>
        </xdr:cNvPr>
        <xdr:cNvSpPr txBox="1"/>
      </xdr:nvSpPr>
      <xdr:spPr>
        <a:xfrm>
          <a:off x="14389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57" name="n_3mainValue【学校施設】&#10;有形固定資産減価償却率">
          <a:extLst>
            <a:ext uri="{FF2B5EF4-FFF2-40B4-BE49-F238E27FC236}">
              <a16:creationId xmlns:a16="http://schemas.microsoft.com/office/drawing/2014/main" id="{538A32D1-067E-4E58-A463-5E878F6298B6}"/>
            </a:ext>
          </a:extLst>
        </xdr:cNvPr>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88282</xdr:rowOff>
    </xdr:from>
    <xdr:ext cx="405111" cy="259045"/>
    <xdr:sp macro="" textlink="">
      <xdr:nvSpPr>
        <xdr:cNvPr id="658" name="n_4mainValue【学校施設】&#10;有形固定資産減価償却率">
          <a:extLst>
            <a:ext uri="{FF2B5EF4-FFF2-40B4-BE49-F238E27FC236}">
              <a16:creationId xmlns:a16="http://schemas.microsoft.com/office/drawing/2014/main" id="{55B252F6-D630-4D99-9D3B-7DEE4ACFBE0C}"/>
            </a:ext>
          </a:extLst>
        </xdr:cNvPr>
        <xdr:cNvSpPr txBox="1"/>
      </xdr:nvSpPr>
      <xdr:spPr>
        <a:xfrm>
          <a:off x="12611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96642036-6B4F-48FA-B416-AACE13B6E1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7F76D121-4DD3-401D-922C-A797AAA4E8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8FDEF8B1-5D5F-4D1B-A937-6E06DDAE03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E56BFE33-2E77-4231-B8DC-9D49F74446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CB0E69B4-1C28-424E-853A-4CAA04D96F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F3EC4A10-0700-4D73-A7D1-161210E708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2CF91EB6-20DC-49E7-A513-034F34F317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2BA1C247-CD25-4056-BBF0-F72CF3817E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BA9C9A39-CB48-4BAD-9D7D-3152D8F452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D132FC58-1478-4B50-ABD9-7D25CB6E321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89CA2099-95F7-4B50-9728-C0B8057D56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471D1EA7-2A47-4ECA-BB11-6E5E42F5D0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DD4A79C2-B5CF-401F-ABDB-57FC842E46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4AD1AAA3-2E82-4CBA-8C77-08A66D2126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2D596027-74FC-4658-ACB3-E00D185487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3C36DE2D-4A4F-43CE-8708-94C7D42019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C2347B14-CC66-427B-AF80-B1F57B9AA4E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5EDB4216-C778-456F-A7B0-E711DBD46B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B47221CE-59F8-474C-AFE5-AD02DF81006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FB03C3C0-252A-4727-91EE-773BA2C24B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E930DFD9-FB69-48C7-AB66-FF14CA314A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D3A2E9CA-BF37-4426-9221-6D1A9FAAB3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CD616E41-B7BF-40F8-AE66-53E08ABE3D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EBC0BEE-7EE6-403F-ABCF-948A2088E5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46168A54-2EC9-43E1-A35C-0A06F43461B8}"/>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05F8F82A-DC4B-47AC-9897-A941EE65F2D3}"/>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86DA32D4-E2D7-46C9-9AFD-FBDF18168F89}"/>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13E3FEF9-007C-46F5-BAB7-AB82678A8C54}"/>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3682235B-C550-4ADB-873A-66EB4C35A396}"/>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8" name="【学校施設】&#10;一人当たり面積平均値テキスト">
          <a:extLst>
            <a:ext uri="{FF2B5EF4-FFF2-40B4-BE49-F238E27FC236}">
              <a16:creationId xmlns:a16="http://schemas.microsoft.com/office/drawing/2014/main" id="{06BE599D-5F07-4A89-9664-4822B44CBF33}"/>
            </a:ext>
          </a:extLst>
        </xdr:cNvPr>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EA609C07-3FFD-46DF-BBB7-FDAC15BA66BB}"/>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9BAF79DF-AA60-4BED-92C0-E5EBC78A7319}"/>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5687D89B-3AB0-4669-A87E-339A7FF83901}"/>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26162</xdr:rowOff>
    </xdr:from>
    <xdr:to>
      <xdr:col>102</xdr:col>
      <xdr:colOff>165100</xdr:colOff>
      <xdr:row>62</xdr:row>
      <xdr:rowOff>127762</xdr:rowOff>
    </xdr:to>
    <xdr:sp macro="" textlink="">
      <xdr:nvSpPr>
        <xdr:cNvPr id="692" name="フローチャート: 判断 691">
          <a:extLst>
            <a:ext uri="{FF2B5EF4-FFF2-40B4-BE49-F238E27FC236}">
              <a16:creationId xmlns:a16="http://schemas.microsoft.com/office/drawing/2014/main" id="{6AC73BB8-4EDA-4D53-BA6B-4C73FD8FA13C}"/>
            </a:ext>
          </a:extLst>
        </xdr:cNvPr>
        <xdr:cNvSpPr/>
      </xdr:nvSpPr>
      <xdr:spPr>
        <a:xfrm>
          <a:off x="19494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35306</xdr:rowOff>
    </xdr:from>
    <xdr:to>
      <xdr:col>98</xdr:col>
      <xdr:colOff>38100</xdr:colOff>
      <xdr:row>62</xdr:row>
      <xdr:rowOff>136906</xdr:rowOff>
    </xdr:to>
    <xdr:sp macro="" textlink="">
      <xdr:nvSpPr>
        <xdr:cNvPr id="693" name="フローチャート: 判断 692">
          <a:extLst>
            <a:ext uri="{FF2B5EF4-FFF2-40B4-BE49-F238E27FC236}">
              <a16:creationId xmlns:a16="http://schemas.microsoft.com/office/drawing/2014/main" id="{DD1681A4-C9D6-4B03-9D55-A1E168BEA304}"/>
            </a:ext>
          </a:extLst>
        </xdr:cNvPr>
        <xdr:cNvSpPr/>
      </xdr:nvSpPr>
      <xdr:spPr>
        <a:xfrm>
          <a:off x="18605500" y="106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C128CD1-B007-4D17-8718-F5C6703874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3C4DCD8-D2CD-4486-A5F5-EB2A00D725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DD72E1B-0EB6-4431-95C6-7FC70FB259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832E3B9-B2EE-4712-9D58-CA629F6A05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5FB3B3E-4A9B-4DD1-A13E-E156E586CC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121412</xdr:rowOff>
    </xdr:from>
    <xdr:to>
      <xdr:col>116</xdr:col>
      <xdr:colOff>114300</xdr:colOff>
      <xdr:row>61</xdr:row>
      <xdr:rowOff>51562</xdr:rowOff>
    </xdr:to>
    <xdr:sp macro="" textlink="">
      <xdr:nvSpPr>
        <xdr:cNvPr id="699" name="楕円 698">
          <a:extLst>
            <a:ext uri="{FF2B5EF4-FFF2-40B4-BE49-F238E27FC236}">
              <a16:creationId xmlns:a16="http://schemas.microsoft.com/office/drawing/2014/main" id="{DF091075-5185-4A38-A3D4-1DAE0CC0643A}"/>
            </a:ext>
          </a:extLst>
        </xdr:cNvPr>
        <xdr:cNvSpPr/>
      </xdr:nvSpPr>
      <xdr:spPr>
        <a:xfrm>
          <a:off x="22110700" y="104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99839</xdr:rowOff>
    </xdr:from>
    <xdr:ext cx="469744" cy="259045"/>
    <xdr:sp macro="" textlink="">
      <xdr:nvSpPr>
        <xdr:cNvPr id="700" name="【学校施設】&#10;一人当たり面積該当値テキスト">
          <a:extLst>
            <a:ext uri="{FF2B5EF4-FFF2-40B4-BE49-F238E27FC236}">
              <a16:creationId xmlns:a16="http://schemas.microsoft.com/office/drawing/2014/main" id="{F6947F17-A2B7-4269-ABE8-4ED041D6362A}"/>
            </a:ext>
          </a:extLst>
        </xdr:cNvPr>
        <xdr:cNvSpPr txBox="1"/>
      </xdr:nvSpPr>
      <xdr:spPr>
        <a:xfrm>
          <a:off x="22199600"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701" name="楕円 700">
          <a:extLst>
            <a:ext uri="{FF2B5EF4-FFF2-40B4-BE49-F238E27FC236}">
              <a16:creationId xmlns:a16="http://schemas.microsoft.com/office/drawing/2014/main" id="{DD00B90E-BA87-45AB-BEBE-7C6069D2C040}"/>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762</xdr:rowOff>
    </xdr:to>
    <xdr:cxnSp macro="">
      <xdr:nvCxnSpPr>
        <xdr:cNvPr id="702" name="直線コネクタ 701">
          <a:extLst>
            <a:ext uri="{FF2B5EF4-FFF2-40B4-BE49-F238E27FC236}">
              <a16:creationId xmlns:a16="http://schemas.microsoft.com/office/drawing/2014/main" id="{545A50E7-55E0-464F-8631-653D5BC165C9}"/>
            </a:ext>
          </a:extLst>
        </xdr:cNvPr>
        <xdr:cNvCxnSpPr/>
      </xdr:nvCxnSpPr>
      <xdr:spPr>
        <a:xfrm>
          <a:off x="21323300" y="1045845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116078</xdr:rowOff>
    </xdr:from>
    <xdr:to>
      <xdr:col>107</xdr:col>
      <xdr:colOff>101600</xdr:colOff>
      <xdr:row>61</xdr:row>
      <xdr:rowOff>46228</xdr:rowOff>
    </xdr:to>
    <xdr:sp macro="" textlink="">
      <xdr:nvSpPr>
        <xdr:cNvPr id="703" name="楕円 702">
          <a:extLst>
            <a:ext uri="{FF2B5EF4-FFF2-40B4-BE49-F238E27FC236}">
              <a16:creationId xmlns:a16="http://schemas.microsoft.com/office/drawing/2014/main" id="{12B951E9-E9E2-4159-9EBD-95ECA9E7F720}"/>
            </a:ext>
          </a:extLst>
        </xdr:cNvPr>
        <xdr:cNvSpPr/>
      </xdr:nvSpPr>
      <xdr:spPr>
        <a:xfrm>
          <a:off x="20383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166878</xdr:rowOff>
    </xdr:from>
    <xdr:to>
      <xdr:col>111</xdr:col>
      <xdr:colOff>177800</xdr:colOff>
      <xdr:row>61</xdr:row>
      <xdr:rowOff>0</xdr:rowOff>
    </xdr:to>
    <xdr:cxnSp macro="">
      <xdr:nvCxnSpPr>
        <xdr:cNvPr id="704" name="直線コネクタ 703">
          <a:extLst>
            <a:ext uri="{FF2B5EF4-FFF2-40B4-BE49-F238E27FC236}">
              <a16:creationId xmlns:a16="http://schemas.microsoft.com/office/drawing/2014/main" id="{54B4826F-2493-40F2-82E5-C95D9F568689}"/>
            </a:ext>
          </a:extLst>
        </xdr:cNvPr>
        <xdr:cNvCxnSpPr/>
      </xdr:nvCxnSpPr>
      <xdr:spPr>
        <a:xfrm>
          <a:off x="20434300" y="104538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32258</xdr:rowOff>
    </xdr:from>
    <xdr:to>
      <xdr:col>102</xdr:col>
      <xdr:colOff>165100</xdr:colOff>
      <xdr:row>61</xdr:row>
      <xdr:rowOff>133858</xdr:rowOff>
    </xdr:to>
    <xdr:sp macro="" textlink="">
      <xdr:nvSpPr>
        <xdr:cNvPr id="705" name="楕円 704">
          <a:extLst>
            <a:ext uri="{FF2B5EF4-FFF2-40B4-BE49-F238E27FC236}">
              <a16:creationId xmlns:a16="http://schemas.microsoft.com/office/drawing/2014/main" id="{62415EC1-84DC-44DF-8C45-163C1290CB78}"/>
            </a:ext>
          </a:extLst>
        </xdr:cNvPr>
        <xdr:cNvSpPr/>
      </xdr:nvSpPr>
      <xdr:spPr>
        <a:xfrm>
          <a:off x="19494500" y="104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166878</xdr:rowOff>
    </xdr:from>
    <xdr:to>
      <xdr:col>107</xdr:col>
      <xdr:colOff>50800</xdr:colOff>
      <xdr:row>61</xdr:row>
      <xdr:rowOff>83058</xdr:rowOff>
    </xdr:to>
    <xdr:cxnSp macro="">
      <xdr:nvCxnSpPr>
        <xdr:cNvPr id="706" name="直線コネクタ 705">
          <a:extLst>
            <a:ext uri="{FF2B5EF4-FFF2-40B4-BE49-F238E27FC236}">
              <a16:creationId xmlns:a16="http://schemas.microsoft.com/office/drawing/2014/main" id="{5573B3F6-B73B-4D2B-9592-E07738C955FD}"/>
            </a:ext>
          </a:extLst>
        </xdr:cNvPr>
        <xdr:cNvCxnSpPr/>
      </xdr:nvCxnSpPr>
      <xdr:spPr>
        <a:xfrm flipV="1">
          <a:off x="19545300" y="1045387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32258</xdr:rowOff>
    </xdr:from>
    <xdr:to>
      <xdr:col>98</xdr:col>
      <xdr:colOff>38100</xdr:colOff>
      <xdr:row>61</xdr:row>
      <xdr:rowOff>133858</xdr:rowOff>
    </xdr:to>
    <xdr:sp macro="" textlink="">
      <xdr:nvSpPr>
        <xdr:cNvPr id="707" name="楕円 706">
          <a:extLst>
            <a:ext uri="{FF2B5EF4-FFF2-40B4-BE49-F238E27FC236}">
              <a16:creationId xmlns:a16="http://schemas.microsoft.com/office/drawing/2014/main" id="{72F599A5-D5B0-4FF4-99E2-17291D40928C}"/>
            </a:ext>
          </a:extLst>
        </xdr:cNvPr>
        <xdr:cNvSpPr/>
      </xdr:nvSpPr>
      <xdr:spPr>
        <a:xfrm>
          <a:off x="18605500" y="104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83058</xdr:rowOff>
    </xdr:from>
    <xdr:to>
      <xdr:col>102</xdr:col>
      <xdr:colOff>114300</xdr:colOff>
      <xdr:row>61</xdr:row>
      <xdr:rowOff>83058</xdr:rowOff>
    </xdr:to>
    <xdr:cxnSp macro="">
      <xdr:nvCxnSpPr>
        <xdr:cNvPr id="708" name="直線コネクタ 707">
          <a:extLst>
            <a:ext uri="{FF2B5EF4-FFF2-40B4-BE49-F238E27FC236}">
              <a16:creationId xmlns:a16="http://schemas.microsoft.com/office/drawing/2014/main" id="{A5444AC0-24EA-4FFD-8BE1-3CF3796985FB}"/>
            </a:ext>
          </a:extLst>
        </xdr:cNvPr>
        <xdr:cNvCxnSpPr/>
      </xdr:nvCxnSpPr>
      <xdr:spPr>
        <a:xfrm>
          <a:off x="18656300" y="10541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9" name="n_1aveValue【学校施設】&#10;一人当たり面積">
          <a:extLst>
            <a:ext uri="{FF2B5EF4-FFF2-40B4-BE49-F238E27FC236}">
              <a16:creationId xmlns:a16="http://schemas.microsoft.com/office/drawing/2014/main" id="{D1937FBA-A45A-44E7-85DF-9B5FC3998B67}"/>
            </a:ext>
          </a:extLst>
        </xdr:cNvPr>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10" name="n_2aveValue【学校施設】&#10;一人当たり面積">
          <a:extLst>
            <a:ext uri="{FF2B5EF4-FFF2-40B4-BE49-F238E27FC236}">
              <a16:creationId xmlns:a16="http://schemas.microsoft.com/office/drawing/2014/main" id="{F05E6C13-39CA-4163-A034-AE1A25E39C21}"/>
            </a:ext>
          </a:extLst>
        </xdr:cNvPr>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118889</xdr:rowOff>
    </xdr:from>
    <xdr:ext cx="469744" cy="259045"/>
    <xdr:sp macro="" textlink="">
      <xdr:nvSpPr>
        <xdr:cNvPr id="711" name="n_3aveValue【学校施設】&#10;一人当たり面積">
          <a:extLst>
            <a:ext uri="{FF2B5EF4-FFF2-40B4-BE49-F238E27FC236}">
              <a16:creationId xmlns:a16="http://schemas.microsoft.com/office/drawing/2014/main" id="{B02C9597-A2D2-40C1-81B6-D20CCEECC8B6}"/>
            </a:ext>
          </a:extLst>
        </xdr:cNvPr>
        <xdr:cNvSpPr txBox="1"/>
      </xdr:nvSpPr>
      <xdr:spPr>
        <a:xfrm>
          <a:off x="19310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128033</xdr:rowOff>
    </xdr:from>
    <xdr:ext cx="469744" cy="259045"/>
    <xdr:sp macro="" textlink="">
      <xdr:nvSpPr>
        <xdr:cNvPr id="712" name="n_4aveValue【学校施設】&#10;一人当たり面積">
          <a:extLst>
            <a:ext uri="{FF2B5EF4-FFF2-40B4-BE49-F238E27FC236}">
              <a16:creationId xmlns:a16="http://schemas.microsoft.com/office/drawing/2014/main" id="{B534BA13-D6CC-49A0-9A9B-ACBC66B11C04}"/>
            </a:ext>
          </a:extLst>
        </xdr:cNvPr>
        <xdr:cNvSpPr txBox="1"/>
      </xdr:nvSpPr>
      <xdr:spPr>
        <a:xfrm>
          <a:off x="18421427" y="107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41927</xdr:rowOff>
    </xdr:from>
    <xdr:ext cx="469744" cy="259045"/>
    <xdr:sp macro="" textlink="">
      <xdr:nvSpPr>
        <xdr:cNvPr id="713" name="n_1mainValue【学校施設】&#10;一人当たり面積">
          <a:extLst>
            <a:ext uri="{FF2B5EF4-FFF2-40B4-BE49-F238E27FC236}">
              <a16:creationId xmlns:a16="http://schemas.microsoft.com/office/drawing/2014/main" id="{83D92605-734B-4C10-AE2A-B40C90C35BBC}"/>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37355</xdr:rowOff>
    </xdr:from>
    <xdr:ext cx="469744" cy="259045"/>
    <xdr:sp macro="" textlink="">
      <xdr:nvSpPr>
        <xdr:cNvPr id="714" name="n_2mainValue【学校施設】&#10;一人当たり面積">
          <a:extLst>
            <a:ext uri="{FF2B5EF4-FFF2-40B4-BE49-F238E27FC236}">
              <a16:creationId xmlns:a16="http://schemas.microsoft.com/office/drawing/2014/main" id="{4E9CCFFF-2717-447D-807E-262832A0ECC7}"/>
            </a:ext>
          </a:extLst>
        </xdr:cNvPr>
        <xdr:cNvSpPr txBox="1"/>
      </xdr:nvSpPr>
      <xdr:spPr>
        <a:xfrm>
          <a:off x="20199427" y="104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150385</xdr:rowOff>
    </xdr:from>
    <xdr:ext cx="469744" cy="259045"/>
    <xdr:sp macro="" textlink="">
      <xdr:nvSpPr>
        <xdr:cNvPr id="715" name="n_3mainValue【学校施設】&#10;一人当たり面積">
          <a:extLst>
            <a:ext uri="{FF2B5EF4-FFF2-40B4-BE49-F238E27FC236}">
              <a16:creationId xmlns:a16="http://schemas.microsoft.com/office/drawing/2014/main" id="{B8115B60-C2DE-4EF1-80A6-B4260C1AD660}"/>
            </a:ext>
          </a:extLst>
        </xdr:cNvPr>
        <xdr:cNvSpPr txBox="1"/>
      </xdr:nvSpPr>
      <xdr:spPr>
        <a:xfrm>
          <a:off x="19310427" y="102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150385</xdr:rowOff>
    </xdr:from>
    <xdr:ext cx="469744" cy="259045"/>
    <xdr:sp macro="" textlink="">
      <xdr:nvSpPr>
        <xdr:cNvPr id="716" name="n_4mainValue【学校施設】&#10;一人当たり面積">
          <a:extLst>
            <a:ext uri="{FF2B5EF4-FFF2-40B4-BE49-F238E27FC236}">
              <a16:creationId xmlns:a16="http://schemas.microsoft.com/office/drawing/2014/main" id="{9899D835-0002-4D0A-89F0-BB2DD7204DE0}"/>
            </a:ext>
          </a:extLst>
        </xdr:cNvPr>
        <xdr:cNvSpPr txBox="1"/>
      </xdr:nvSpPr>
      <xdr:spPr>
        <a:xfrm>
          <a:off x="18421427" y="102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531FBAA7-22F5-4486-A448-4F8F2192B6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15566CA5-CDA4-4651-9207-725A074CEA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F6F6C6E-E3EE-44C8-B762-697B6D4C97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B5D0A429-89FC-478B-882A-37C640EB55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B09892E6-2F92-49C8-B610-35161075E4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ACB3C709-FE08-4987-B790-577C25FCEB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FC0EB89-3558-49D2-B7D4-1539E39FCA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426645E-7043-4395-A102-47C3D8FCBD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500F05B-65C1-4CEF-85AA-E3AE4A3EA4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C7BD8C1-0606-425D-BEBF-F676EAA6C7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D8A9DC6-A850-40CF-B048-FD7DD4CC42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628724A-185D-4F97-8F57-DE40954403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151736A-FBCD-4805-B321-61F3EE9E3A8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A3BCBAD6-335E-4B54-97D7-44DB3E27933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7F4CC60A-9A6F-4376-856F-54B1FC5D3D7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D38FEC72-0B5A-4EDF-BF20-6F33985670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B31A558A-7C90-452A-9001-29592B9B75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2367A479-83EA-43EA-AB67-968ECFAEBD1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2B40B9D3-0EEF-46BB-86AA-8062699373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419608D-6BD5-45E4-BD0F-FF594DF06B1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DBF8D16B-C8D8-4002-B6AE-2907C29B63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18B4B150-3CEA-4C59-8459-45C62F20F35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D8D210C3-217A-4280-8ABD-25F5CB32D13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5630CFA2-73CD-4B3A-8F81-549A97A5D3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327FFAFC-5CC3-4A2F-91AB-E3BFB1BDC8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E74181C-C914-4F14-A4EE-DE1450D7C889}"/>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C1BB3F25-E5FA-4F1A-8314-4790A6B640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CE30D626-FEAA-4B5B-B772-C4FFEC956AB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52C78FF4-27E6-4352-8E42-4FA61730D3C1}"/>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D5DB2D21-E43A-4A72-9700-97B14862367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6EF01922-8D42-4AA3-9B0E-7C0E6CD35635}"/>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AA5E7021-687E-4055-A987-19CBD17A145A}"/>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93A2FACE-6BFB-4A99-A317-A7E89940528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35079E61-2496-4D0E-AB87-575C0E596458}"/>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1" name="フローチャート: 判断 750">
          <a:extLst>
            <a:ext uri="{FF2B5EF4-FFF2-40B4-BE49-F238E27FC236}">
              <a16:creationId xmlns:a16="http://schemas.microsoft.com/office/drawing/2014/main" id="{24B102B4-C3B1-4FD6-8A4C-EC4682BCFD4C}"/>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B71B0CFF-CA9F-4C93-9D6C-1BD05D79413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5D0EBBB5-D666-450D-B011-E3C16907CE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1CB9785-0975-42E3-82BD-09A5C9438E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9D926A2-1A68-4E58-879B-D6DB75A5C9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1C7A19E-572B-4FA8-8112-C66EA01F9F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2CF692B-5D93-48B8-BE6C-FF750B1CE7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758" name="楕円 757">
          <a:extLst>
            <a:ext uri="{FF2B5EF4-FFF2-40B4-BE49-F238E27FC236}">
              <a16:creationId xmlns:a16="http://schemas.microsoft.com/office/drawing/2014/main" id="{BCC32E4B-9B1E-4DE8-85C6-470E33CEBA83}"/>
            </a:ext>
          </a:extLst>
        </xdr:cNvPr>
        <xdr:cNvSpPr/>
      </xdr:nvSpPr>
      <xdr:spPr>
        <a:xfrm>
          <a:off x="16268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158766</xdr:rowOff>
    </xdr:from>
    <xdr:ext cx="405111" cy="259045"/>
    <xdr:sp macro="" textlink="">
      <xdr:nvSpPr>
        <xdr:cNvPr id="759" name="【児童館】&#10;有形固定資産減価償却率該当値テキスト">
          <a:extLst>
            <a:ext uri="{FF2B5EF4-FFF2-40B4-BE49-F238E27FC236}">
              <a16:creationId xmlns:a16="http://schemas.microsoft.com/office/drawing/2014/main" id="{0CE18C0D-FC32-422B-88FE-9ED438578E80}"/>
            </a:ext>
          </a:extLst>
        </xdr:cNvPr>
        <xdr:cNvSpPr txBox="1"/>
      </xdr:nvSpPr>
      <xdr:spPr>
        <a:xfrm>
          <a:off x="16357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95069</xdr:rowOff>
    </xdr:from>
    <xdr:to>
      <xdr:col>81</xdr:col>
      <xdr:colOff>101600</xdr:colOff>
      <xdr:row>81</xdr:row>
      <xdr:rowOff>25219</xdr:rowOff>
    </xdr:to>
    <xdr:sp macro="" textlink="">
      <xdr:nvSpPr>
        <xdr:cNvPr id="760" name="楕円 759">
          <a:extLst>
            <a:ext uri="{FF2B5EF4-FFF2-40B4-BE49-F238E27FC236}">
              <a16:creationId xmlns:a16="http://schemas.microsoft.com/office/drawing/2014/main" id="{D71A6F3C-2C2F-4F20-B664-F341C62F9D41}"/>
            </a:ext>
          </a:extLst>
        </xdr:cNvPr>
        <xdr:cNvSpPr/>
      </xdr:nvSpPr>
      <xdr:spPr>
        <a:xfrm>
          <a:off x="15430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145869</xdr:rowOff>
    </xdr:from>
    <xdr:to>
      <xdr:col>85</xdr:col>
      <xdr:colOff>127000</xdr:colOff>
      <xdr:row>81</xdr:row>
      <xdr:rowOff>15239</xdr:rowOff>
    </xdr:to>
    <xdr:cxnSp macro="">
      <xdr:nvCxnSpPr>
        <xdr:cNvPr id="761" name="直線コネクタ 760">
          <a:extLst>
            <a:ext uri="{FF2B5EF4-FFF2-40B4-BE49-F238E27FC236}">
              <a16:creationId xmlns:a16="http://schemas.microsoft.com/office/drawing/2014/main" id="{D3A56C18-F1FB-4C88-A056-8BC99B0CEFD9}"/>
            </a:ext>
          </a:extLst>
        </xdr:cNvPr>
        <xdr:cNvCxnSpPr/>
      </xdr:nvCxnSpPr>
      <xdr:spPr>
        <a:xfrm>
          <a:off x="15481300" y="13861869"/>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111398</xdr:rowOff>
    </xdr:from>
    <xdr:to>
      <xdr:col>76</xdr:col>
      <xdr:colOff>165100</xdr:colOff>
      <xdr:row>81</xdr:row>
      <xdr:rowOff>41548</xdr:rowOff>
    </xdr:to>
    <xdr:sp macro="" textlink="">
      <xdr:nvSpPr>
        <xdr:cNvPr id="762" name="楕円 761">
          <a:extLst>
            <a:ext uri="{FF2B5EF4-FFF2-40B4-BE49-F238E27FC236}">
              <a16:creationId xmlns:a16="http://schemas.microsoft.com/office/drawing/2014/main" id="{A55E43B8-62D6-4ED9-836B-804A18A4D380}"/>
            </a:ext>
          </a:extLst>
        </xdr:cNvPr>
        <xdr:cNvSpPr/>
      </xdr:nvSpPr>
      <xdr:spPr>
        <a:xfrm>
          <a:off x="14541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145869</xdr:rowOff>
    </xdr:from>
    <xdr:to>
      <xdr:col>81</xdr:col>
      <xdr:colOff>50800</xdr:colOff>
      <xdr:row>80</xdr:row>
      <xdr:rowOff>162198</xdr:rowOff>
    </xdr:to>
    <xdr:cxnSp macro="">
      <xdr:nvCxnSpPr>
        <xdr:cNvPr id="763" name="直線コネクタ 762">
          <a:extLst>
            <a:ext uri="{FF2B5EF4-FFF2-40B4-BE49-F238E27FC236}">
              <a16:creationId xmlns:a16="http://schemas.microsoft.com/office/drawing/2014/main" id="{FA53582F-E517-4684-8DEF-7579D1B12F79}"/>
            </a:ext>
          </a:extLst>
        </xdr:cNvPr>
        <xdr:cNvCxnSpPr/>
      </xdr:nvCxnSpPr>
      <xdr:spPr>
        <a:xfrm flipV="1">
          <a:off x="14592300" y="138618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101600</xdr:rowOff>
    </xdr:from>
    <xdr:to>
      <xdr:col>72</xdr:col>
      <xdr:colOff>38100</xdr:colOff>
      <xdr:row>81</xdr:row>
      <xdr:rowOff>31750</xdr:rowOff>
    </xdr:to>
    <xdr:sp macro="" textlink="">
      <xdr:nvSpPr>
        <xdr:cNvPr id="764" name="楕円 763">
          <a:extLst>
            <a:ext uri="{FF2B5EF4-FFF2-40B4-BE49-F238E27FC236}">
              <a16:creationId xmlns:a16="http://schemas.microsoft.com/office/drawing/2014/main" id="{BECA4868-9796-4569-8420-FDD9AB50DBAE}"/>
            </a:ext>
          </a:extLst>
        </xdr:cNvPr>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80</xdr:row>
      <xdr:rowOff>162198</xdr:rowOff>
    </xdr:to>
    <xdr:cxnSp macro="">
      <xdr:nvCxnSpPr>
        <xdr:cNvPr id="765" name="直線コネクタ 764">
          <a:extLst>
            <a:ext uri="{FF2B5EF4-FFF2-40B4-BE49-F238E27FC236}">
              <a16:creationId xmlns:a16="http://schemas.microsoft.com/office/drawing/2014/main" id="{3D470D89-A609-437F-8049-259F50D43CED}"/>
            </a:ext>
          </a:extLst>
        </xdr:cNvPr>
        <xdr:cNvCxnSpPr/>
      </xdr:nvCxnSpPr>
      <xdr:spPr>
        <a:xfrm>
          <a:off x="13703300" y="138684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766" name="楕円 765">
          <a:extLst>
            <a:ext uri="{FF2B5EF4-FFF2-40B4-BE49-F238E27FC236}">
              <a16:creationId xmlns:a16="http://schemas.microsoft.com/office/drawing/2014/main" id="{375043CB-88C2-4F09-BD73-8F29B05F4A55}"/>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80</xdr:row>
      <xdr:rowOff>152400</xdr:rowOff>
    </xdr:to>
    <xdr:cxnSp macro="">
      <xdr:nvCxnSpPr>
        <xdr:cNvPr id="767" name="直線コネクタ 766">
          <a:extLst>
            <a:ext uri="{FF2B5EF4-FFF2-40B4-BE49-F238E27FC236}">
              <a16:creationId xmlns:a16="http://schemas.microsoft.com/office/drawing/2014/main" id="{BA91CA9C-6F73-4FD1-8F01-37F86DACA643}"/>
            </a:ext>
          </a:extLst>
        </xdr:cNvPr>
        <xdr:cNvCxnSpPr/>
      </xdr:nvCxnSpPr>
      <xdr:spPr>
        <a:xfrm>
          <a:off x="12814300" y="1386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768" name="n_1aveValue【児童館】&#10;有形固定資産減価償却率">
          <a:extLst>
            <a:ext uri="{FF2B5EF4-FFF2-40B4-BE49-F238E27FC236}">
              <a16:creationId xmlns:a16="http://schemas.microsoft.com/office/drawing/2014/main" id="{2D3D4263-0E96-44DC-8CF7-07C43D11AD6B}"/>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69" name="n_2aveValue【児童館】&#10;有形固定資産減価償却率">
          <a:extLst>
            <a:ext uri="{FF2B5EF4-FFF2-40B4-BE49-F238E27FC236}">
              <a16:creationId xmlns:a16="http://schemas.microsoft.com/office/drawing/2014/main" id="{1F2183E2-CE1E-4EF5-B2A7-8E36F80E2B23}"/>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0" name="n_3aveValue【児童館】&#10;有形固定資産減価償却率">
          <a:extLst>
            <a:ext uri="{FF2B5EF4-FFF2-40B4-BE49-F238E27FC236}">
              <a16:creationId xmlns:a16="http://schemas.microsoft.com/office/drawing/2014/main" id="{880C4A76-2623-4DE5-8F5F-91B7C71DA244}"/>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1" name="n_4aveValue【児童館】&#10;有形固定資産減価償却率">
          <a:extLst>
            <a:ext uri="{FF2B5EF4-FFF2-40B4-BE49-F238E27FC236}">
              <a16:creationId xmlns:a16="http://schemas.microsoft.com/office/drawing/2014/main" id="{F05EEA67-9DD0-4159-BE80-03DE60FD0F87}"/>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41746</xdr:rowOff>
    </xdr:from>
    <xdr:ext cx="405111" cy="259045"/>
    <xdr:sp macro="" textlink="">
      <xdr:nvSpPr>
        <xdr:cNvPr id="772" name="n_1mainValue【児童館】&#10;有形固定資産減価償却率">
          <a:extLst>
            <a:ext uri="{FF2B5EF4-FFF2-40B4-BE49-F238E27FC236}">
              <a16:creationId xmlns:a16="http://schemas.microsoft.com/office/drawing/2014/main" id="{E42CD4B6-2A9E-4E70-B472-334D7092CC08}"/>
            </a:ext>
          </a:extLst>
        </xdr:cNvPr>
        <xdr:cNvSpPr txBox="1"/>
      </xdr:nvSpPr>
      <xdr:spPr>
        <a:xfrm>
          <a:off x="152660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58075</xdr:rowOff>
    </xdr:from>
    <xdr:ext cx="405111" cy="259045"/>
    <xdr:sp macro="" textlink="">
      <xdr:nvSpPr>
        <xdr:cNvPr id="773" name="n_2mainValue【児童館】&#10;有形固定資産減価償却率">
          <a:extLst>
            <a:ext uri="{FF2B5EF4-FFF2-40B4-BE49-F238E27FC236}">
              <a16:creationId xmlns:a16="http://schemas.microsoft.com/office/drawing/2014/main" id="{E5A7C18E-0007-4E9D-94A4-1593C63DE939}"/>
            </a:ext>
          </a:extLst>
        </xdr:cNvPr>
        <xdr:cNvSpPr txBox="1"/>
      </xdr:nvSpPr>
      <xdr:spPr>
        <a:xfrm>
          <a:off x="14389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48277</xdr:rowOff>
    </xdr:from>
    <xdr:ext cx="405111" cy="259045"/>
    <xdr:sp macro="" textlink="">
      <xdr:nvSpPr>
        <xdr:cNvPr id="774" name="n_3mainValue【児童館】&#10;有形固定資産減価償却率">
          <a:extLst>
            <a:ext uri="{FF2B5EF4-FFF2-40B4-BE49-F238E27FC236}">
              <a16:creationId xmlns:a16="http://schemas.microsoft.com/office/drawing/2014/main" id="{1223676E-34F6-48DE-BB5B-7CCD8A03AB69}"/>
            </a:ext>
          </a:extLst>
        </xdr:cNvPr>
        <xdr:cNvSpPr txBox="1"/>
      </xdr:nvSpPr>
      <xdr:spPr>
        <a:xfrm>
          <a:off x="13500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75" name="n_4mainValue【児童館】&#10;有形固定資産減価償却率">
          <a:extLst>
            <a:ext uri="{FF2B5EF4-FFF2-40B4-BE49-F238E27FC236}">
              <a16:creationId xmlns:a16="http://schemas.microsoft.com/office/drawing/2014/main" id="{7D1A979D-F5FA-4549-9E22-1154D0815FB1}"/>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D91A6829-1A5E-40EF-8F20-3F8C18ADC2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1DA70257-9774-4BFE-B595-F33332290B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FDBDB278-F445-4C3D-8D99-B639F49F98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42838221-542C-4B7D-AE09-1D3E9C8417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DAEE053B-7F04-4CBD-BE8A-91EAC19EED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23DD8696-741C-47FB-8175-D0426A338F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972440F-8E3A-4DE3-8A25-138BEBC0AC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8400440F-510F-483E-BB28-3057CAF1CB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9E1C1300-0646-4BB2-B352-9FEB087C55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147D429-355D-41C3-A91A-A14C891045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60774E67-8D13-4C51-89B7-9700A27A644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1B1E5847-1A67-418F-B66F-063A76A4FC7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F1EA7E42-3E83-4341-93C2-977BAA32929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D00CFBF6-1C4F-49E2-BAE0-0E6520A189F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0E43B80E-223B-4C02-B4EF-C95AE3371FE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6A7C013C-F474-4E46-A073-2E609EC38A8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AEFCA4B8-1106-42EE-A5B6-EFCC9857D7E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B81A1A3-BD15-408F-9C6E-17D854C7278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4A96E0E2-0FF9-4C83-BAA5-D6EC724997C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7D922701-3A78-4942-9770-8C2584F4232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94A2B2E1-A50F-48AF-B30F-E7758A6713B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758F8F25-DB29-4C67-A35B-6D1D7553691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E578FE9B-FB25-44C3-9C55-59ED476A78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28189AF0-C1E3-4362-AEAC-F632F5BCD9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D30BD3DA-4351-447A-8C98-355D3B12DA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E91575BB-5B70-4AAC-A704-E0C6C187E532}"/>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A18CD6E3-9605-4358-9010-D18740B0212A}"/>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36C5A799-2D3F-4108-8B42-E00AA21D87B8}"/>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児童館】&#10;一人当たり面積最大値テキスト">
          <a:extLst>
            <a:ext uri="{FF2B5EF4-FFF2-40B4-BE49-F238E27FC236}">
              <a16:creationId xmlns:a16="http://schemas.microsoft.com/office/drawing/2014/main" id="{9FE5BCB0-0ECA-4857-B6C2-892BBBC528E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a:extLst>
            <a:ext uri="{FF2B5EF4-FFF2-40B4-BE49-F238E27FC236}">
              <a16:creationId xmlns:a16="http://schemas.microsoft.com/office/drawing/2014/main" id="{1E8E5ECA-1023-4BCC-A2F1-F443D4430A5E}"/>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6" name="【児童館】&#10;一人当たり面積平均値テキスト">
          <a:extLst>
            <a:ext uri="{FF2B5EF4-FFF2-40B4-BE49-F238E27FC236}">
              <a16:creationId xmlns:a16="http://schemas.microsoft.com/office/drawing/2014/main" id="{97900130-821D-4B6F-9CFB-80D317238061}"/>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7" name="フローチャート: 判断 806">
          <a:extLst>
            <a:ext uri="{FF2B5EF4-FFF2-40B4-BE49-F238E27FC236}">
              <a16:creationId xmlns:a16="http://schemas.microsoft.com/office/drawing/2014/main" id="{6263D990-556C-43D5-A014-460D5D0A9288}"/>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8" name="フローチャート: 判断 807">
          <a:extLst>
            <a:ext uri="{FF2B5EF4-FFF2-40B4-BE49-F238E27FC236}">
              <a16:creationId xmlns:a16="http://schemas.microsoft.com/office/drawing/2014/main" id="{7332DA3C-DE6B-4CCB-B3E1-50046536B1FC}"/>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9" name="フローチャート: 判断 808">
          <a:extLst>
            <a:ext uri="{FF2B5EF4-FFF2-40B4-BE49-F238E27FC236}">
              <a16:creationId xmlns:a16="http://schemas.microsoft.com/office/drawing/2014/main" id="{98A89A11-2B22-43DC-B677-6394DB152AE2}"/>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0" name="フローチャート: 判断 809">
          <a:extLst>
            <a:ext uri="{FF2B5EF4-FFF2-40B4-BE49-F238E27FC236}">
              <a16:creationId xmlns:a16="http://schemas.microsoft.com/office/drawing/2014/main" id="{80AFA807-8EA4-4A07-B679-01B85908AB1D}"/>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1" name="フローチャート: 判断 810">
          <a:extLst>
            <a:ext uri="{FF2B5EF4-FFF2-40B4-BE49-F238E27FC236}">
              <a16:creationId xmlns:a16="http://schemas.microsoft.com/office/drawing/2014/main" id="{1643964A-FBA7-4090-999C-0870FAED6248}"/>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4914FAE-F815-4F3D-B40A-B5B9726421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6DCBEE8-E37F-4994-B503-6680659184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433760C-BB76-4C4A-9183-0CA5CA4DBB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AB99850-CA6A-4118-845F-84FF4CE72E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4164767-7724-452E-92F6-B67E14368D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17" name="楕円 816">
          <a:extLst>
            <a:ext uri="{FF2B5EF4-FFF2-40B4-BE49-F238E27FC236}">
              <a16:creationId xmlns:a16="http://schemas.microsoft.com/office/drawing/2014/main" id="{E9D2A028-325E-426C-AD3F-ED5C3B24AD34}"/>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18" name="【児童館】&#10;一人当たり面積該当値テキスト">
          <a:extLst>
            <a:ext uri="{FF2B5EF4-FFF2-40B4-BE49-F238E27FC236}">
              <a16:creationId xmlns:a16="http://schemas.microsoft.com/office/drawing/2014/main" id="{2F637010-5C56-449C-AC2B-895D1E3B58ED}"/>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19" name="楕円 818">
          <a:extLst>
            <a:ext uri="{FF2B5EF4-FFF2-40B4-BE49-F238E27FC236}">
              <a16:creationId xmlns:a16="http://schemas.microsoft.com/office/drawing/2014/main" id="{A6F0604A-1350-47E5-A00A-E7031D7A137F}"/>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820" name="直線コネクタ 819">
          <a:extLst>
            <a:ext uri="{FF2B5EF4-FFF2-40B4-BE49-F238E27FC236}">
              <a16:creationId xmlns:a16="http://schemas.microsoft.com/office/drawing/2014/main" id="{8A8E40AF-EDF3-41D1-B2FF-D429E104F81B}"/>
            </a:ext>
          </a:extLst>
        </xdr:cNvPr>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19957</xdr:rowOff>
    </xdr:from>
    <xdr:to>
      <xdr:col>107</xdr:col>
      <xdr:colOff>101600</xdr:colOff>
      <xdr:row>82</xdr:row>
      <xdr:rowOff>121557</xdr:rowOff>
    </xdr:to>
    <xdr:sp macro="" textlink="">
      <xdr:nvSpPr>
        <xdr:cNvPr id="821" name="楕円 820">
          <a:extLst>
            <a:ext uri="{FF2B5EF4-FFF2-40B4-BE49-F238E27FC236}">
              <a16:creationId xmlns:a16="http://schemas.microsoft.com/office/drawing/2014/main" id="{4C55B265-95A5-4551-A634-9C3AAFB0B31C}"/>
            </a:ext>
          </a:extLst>
        </xdr:cNvPr>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70757</xdr:rowOff>
    </xdr:to>
    <xdr:cxnSp macro="">
      <xdr:nvCxnSpPr>
        <xdr:cNvPr id="822" name="直線コネクタ 821">
          <a:extLst>
            <a:ext uri="{FF2B5EF4-FFF2-40B4-BE49-F238E27FC236}">
              <a16:creationId xmlns:a16="http://schemas.microsoft.com/office/drawing/2014/main" id="{B21A70D2-3CBD-42C2-AE64-F5FB164FFA22}"/>
            </a:ext>
          </a:extLst>
        </xdr:cNvPr>
        <xdr:cNvCxnSpPr/>
      </xdr:nvCxnSpPr>
      <xdr:spPr>
        <a:xfrm flipV="1">
          <a:off x="20434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823" name="楕円 822">
          <a:extLst>
            <a:ext uri="{FF2B5EF4-FFF2-40B4-BE49-F238E27FC236}">
              <a16:creationId xmlns:a16="http://schemas.microsoft.com/office/drawing/2014/main" id="{DFC58E0A-0C08-4D77-B030-7F904759A145}"/>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70757</xdr:rowOff>
    </xdr:to>
    <xdr:cxnSp macro="">
      <xdr:nvCxnSpPr>
        <xdr:cNvPr id="824" name="直線コネクタ 823">
          <a:extLst>
            <a:ext uri="{FF2B5EF4-FFF2-40B4-BE49-F238E27FC236}">
              <a16:creationId xmlns:a16="http://schemas.microsoft.com/office/drawing/2014/main" id="{0419E5EE-CD02-4D6F-9C8D-FBA3EA629BCB}"/>
            </a:ext>
          </a:extLst>
        </xdr:cNvPr>
        <xdr:cNvCxnSpPr/>
      </xdr:nvCxnSpPr>
      <xdr:spPr>
        <a:xfrm>
          <a:off x="19545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25" name="楕円 824">
          <a:extLst>
            <a:ext uri="{FF2B5EF4-FFF2-40B4-BE49-F238E27FC236}">
              <a16:creationId xmlns:a16="http://schemas.microsoft.com/office/drawing/2014/main" id="{91B13B96-2B78-42E7-A4A6-FD28B3D5E6B2}"/>
            </a:ext>
          </a:extLst>
        </xdr:cNvPr>
        <xdr:cNvSpPr/>
      </xdr:nvSpPr>
      <xdr:spPr>
        <a:xfrm>
          <a:off x="18605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103414</xdr:rowOff>
    </xdr:to>
    <xdr:cxnSp macro="">
      <xdr:nvCxnSpPr>
        <xdr:cNvPr id="826" name="直線コネクタ 825">
          <a:extLst>
            <a:ext uri="{FF2B5EF4-FFF2-40B4-BE49-F238E27FC236}">
              <a16:creationId xmlns:a16="http://schemas.microsoft.com/office/drawing/2014/main" id="{A6B89EFC-E40C-4DC9-AD4C-ED6A74E62E36}"/>
            </a:ext>
          </a:extLst>
        </xdr:cNvPr>
        <xdr:cNvCxnSpPr/>
      </xdr:nvCxnSpPr>
      <xdr:spPr>
        <a:xfrm flipV="1">
          <a:off x="18656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827" name="n_1aveValue【児童館】&#10;一人当たり面積">
          <a:extLst>
            <a:ext uri="{FF2B5EF4-FFF2-40B4-BE49-F238E27FC236}">
              <a16:creationId xmlns:a16="http://schemas.microsoft.com/office/drawing/2014/main" id="{2D0C52CC-2AB3-40F0-B63E-0AD8C1381794}"/>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28" name="n_2aveValue【児童館】&#10;一人当たり面積">
          <a:extLst>
            <a:ext uri="{FF2B5EF4-FFF2-40B4-BE49-F238E27FC236}">
              <a16:creationId xmlns:a16="http://schemas.microsoft.com/office/drawing/2014/main" id="{5FEB62DF-7C13-478D-B96B-152CCA4A6B36}"/>
            </a:ext>
          </a:extLst>
        </xdr:cNvPr>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9" name="n_3aveValue【児童館】&#10;一人当たり面積">
          <a:extLst>
            <a:ext uri="{FF2B5EF4-FFF2-40B4-BE49-F238E27FC236}">
              <a16:creationId xmlns:a16="http://schemas.microsoft.com/office/drawing/2014/main" id="{2626A8EA-C8BE-43F0-B85E-645049B18886}"/>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30" name="n_4aveValue【児童館】&#10;一人当たり面積">
          <a:extLst>
            <a:ext uri="{FF2B5EF4-FFF2-40B4-BE49-F238E27FC236}">
              <a16:creationId xmlns:a16="http://schemas.microsoft.com/office/drawing/2014/main" id="{E0BD75E0-681D-4EA6-9F68-A679919EFB84}"/>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31" name="n_1mainValue【児童館】&#10;一人当たり面積">
          <a:extLst>
            <a:ext uri="{FF2B5EF4-FFF2-40B4-BE49-F238E27FC236}">
              <a16:creationId xmlns:a16="http://schemas.microsoft.com/office/drawing/2014/main" id="{23B222E8-88C6-4BB6-B0E9-2228D5173DA4}"/>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832" name="n_2mainValue【児童館】&#10;一人当たり面積">
          <a:extLst>
            <a:ext uri="{FF2B5EF4-FFF2-40B4-BE49-F238E27FC236}">
              <a16:creationId xmlns:a16="http://schemas.microsoft.com/office/drawing/2014/main" id="{B8D60692-C282-401C-B610-242D8119E0FF}"/>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833" name="n_3mainValue【児童館】&#10;一人当たり面積">
          <a:extLst>
            <a:ext uri="{FF2B5EF4-FFF2-40B4-BE49-F238E27FC236}">
              <a16:creationId xmlns:a16="http://schemas.microsoft.com/office/drawing/2014/main" id="{4D6316DC-FEBB-42C9-8E3B-0A374F98127C}"/>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34" name="n_4mainValue【児童館】&#10;一人当たり面積">
          <a:extLst>
            <a:ext uri="{FF2B5EF4-FFF2-40B4-BE49-F238E27FC236}">
              <a16:creationId xmlns:a16="http://schemas.microsoft.com/office/drawing/2014/main" id="{DDADACEE-CE58-4AC7-95E8-2C3ED7E21F31}"/>
            </a:ext>
          </a:extLst>
        </xdr:cNvPr>
        <xdr:cNvSpPr txBox="1"/>
      </xdr:nvSpPr>
      <xdr:spPr>
        <a:xfrm>
          <a:off x="18421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9548FF10-55C8-4BDF-A2FA-BD4B14A3FE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3C100891-8B97-418A-B085-584FDED60A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7F9A4FEF-2AC4-498E-8C8E-9C850FF8E5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BA4E19DA-7252-4C1C-B9F0-51CDDB2C52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391EDB15-7709-4BAB-8941-5E3086BF83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42E4F128-80B7-46F0-8EA3-9EBD61A0B4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CE1FFCD-6C1C-4488-B9A5-5E05E4103A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63ECBDD9-A56F-4A9A-8268-1BF421FCA9E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a:extLst>
            <a:ext uri="{FF2B5EF4-FFF2-40B4-BE49-F238E27FC236}">
              <a16:creationId xmlns:a16="http://schemas.microsoft.com/office/drawing/2014/main" id="{EDD67F4B-9CFC-4E48-9234-0ABCA2A7EE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a:extLst>
            <a:ext uri="{FF2B5EF4-FFF2-40B4-BE49-F238E27FC236}">
              <a16:creationId xmlns:a16="http://schemas.microsoft.com/office/drawing/2014/main" id="{7A99CD51-52C8-4FF0-AF9F-2CD341593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a:extLst>
            <a:ext uri="{FF2B5EF4-FFF2-40B4-BE49-F238E27FC236}">
              <a16:creationId xmlns:a16="http://schemas.microsoft.com/office/drawing/2014/main" id="{E3F9F20D-5D8B-4D6D-A8E6-17D8A2CCCC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a:extLst>
            <a:ext uri="{FF2B5EF4-FFF2-40B4-BE49-F238E27FC236}">
              <a16:creationId xmlns:a16="http://schemas.microsoft.com/office/drawing/2014/main" id="{BE79982E-C003-48BD-8420-287664DE9D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a:extLst>
            <a:ext uri="{FF2B5EF4-FFF2-40B4-BE49-F238E27FC236}">
              <a16:creationId xmlns:a16="http://schemas.microsoft.com/office/drawing/2014/main" id="{EEA17A1C-11F3-4ECE-A567-67E7B5474E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a:extLst>
            <a:ext uri="{FF2B5EF4-FFF2-40B4-BE49-F238E27FC236}">
              <a16:creationId xmlns:a16="http://schemas.microsoft.com/office/drawing/2014/main" id="{0A774385-F39E-4EDD-B9F0-C7A9BF7A03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a:extLst>
            <a:ext uri="{FF2B5EF4-FFF2-40B4-BE49-F238E27FC236}">
              <a16:creationId xmlns:a16="http://schemas.microsoft.com/office/drawing/2014/main" id="{F8BF9950-B856-48CC-B7CD-A09A5E54B4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a:extLst>
            <a:ext uri="{FF2B5EF4-FFF2-40B4-BE49-F238E27FC236}">
              <a16:creationId xmlns:a16="http://schemas.microsoft.com/office/drawing/2014/main" id="{9B5FDE35-657C-4849-9369-887BDF28291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C148CE2C-05C9-4E0B-89B3-93067F14BD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48EDDAB-D4FA-47EF-9B87-CEDFA0361A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49F7AC9-088B-474F-BDE1-95DF293493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類似団体と比較して特に有形固定資産減価償却率が高くなっている施設は港湾・漁港であり、特に低くなっている施設は、児童館である。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港湾・漁港については、喜屋武漁港及び糸満漁港が整備から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年近く経過して、いずれも定期的に修繕を行い使用している。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児童館については、平成</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年に建設され</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がじゅまる児童センター</a:t>
          </a:r>
          <a:r>
            <a:rPr kumimoji="1" lang="ja-JP" altLang="en-US" sz="1100" b="0" i="0" baseline="0">
              <a:solidFill>
                <a:schemeClr val="dk1"/>
              </a:solidFill>
              <a:effectLst/>
              <a:latin typeface="+mn-lt"/>
              <a:ea typeface="+mn-ea"/>
              <a:cs typeface="+mn-cs"/>
            </a:rPr>
            <a:t>をはじめ、令和２年に建設された</a:t>
          </a:r>
          <a:r>
            <a:rPr kumimoji="1" lang="ja-JP" altLang="ja-JP" sz="1100" b="0" i="0" baseline="0">
              <a:solidFill>
                <a:schemeClr val="dk1"/>
              </a:solidFill>
              <a:effectLst/>
              <a:latin typeface="+mn-lt"/>
              <a:ea typeface="+mn-ea"/>
              <a:cs typeface="+mn-cs"/>
            </a:rPr>
            <a:t>糸満市米須児童クラブ</a:t>
          </a:r>
          <a:r>
            <a:rPr kumimoji="1" lang="ja-JP" altLang="en-US" sz="1100" b="0" i="0" baseline="0">
              <a:solidFill>
                <a:schemeClr val="dk1"/>
              </a:solidFill>
              <a:effectLst/>
              <a:latin typeface="+mn-lt"/>
              <a:ea typeface="+mn-ea"/>
              <a:cs typeface="+mn-cs"/>
            </a:rPr>
            <a:t>や令和４年に建設された糸満兼城児童クラブれいんぼーなどによって</a:t>
          </a:r>
          <a:r>
            <a:rPr kumimoji="1" lang="ja-JP" altLang="ja-JP" sz="1100" b="0" i="0" baseline="0">
              <a:solidFill>
                <a:schemeClr val="dk1"/>
              </a:solidFill>
              <a:effectLst/>
              <a:latin typeface="+mn-lt"/>
              <a:ea typeface="+mn-ea"/>
              <a:cs typeface="+mn-cs"/>
            </a:rPr>
            <a:t>有形固定資産減価償却率が低くなって</a:t>
          </a:r>
          <a:r>
            <a:rPr kumimoji="1" lang="ja-JP" altLang="en-US" sz="1100" b="0" i="0" baseline="0">
              <a:solidFill>
                <a:schemeClr val="dk1"/>
              </a:solidFill>
              <a:effectLst/>
              <a:latin typeface="+mn-lt"/>
              <a:ea typeface="+mn-ea"/>
              <a:cs typeface="+mn-cs"/>
            </a:rPr>
            <a:t>いる。また</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年度以降に照明や空調の入れ替えなどが発生していることから、点検等を通じた今後の維持管理コストの節減に努める必要がある。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27F498-5DFB-48E0-9EE6-0AC29F8996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61A5C2-CCB5-410B-9204-A195526E17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E87E2F-A9CD-48F9-8B17-C8772B5DB7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FD5638-EB7C-4677-8268-94289112B9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A978A9-0B82-4893-833A-3E2F25078D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F6C8B8-18D8-45A3-B3F5-5A182EBCCC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ABB47F-880D-49C8-9EA9-95D4DA6426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79B242-7B24-45DC-9BEC-492D130511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715CF5-389A-4AD3-9E96-725DCDBDE2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CFCEEF-9584-46BF-A377-453124044B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022F40-E0FB-40B8-BFE7-B740E06D2B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98B65A-4B65-4C78-B24C-1732159DF8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E550E2-ABC1-4FCD-923E-A6D015B274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56C30B-8A67-4A66-A481-655373CC54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AA35B8-0A03-49E9-824D-1C57B90794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1A0DD1-18C2-44E7-936A-CB58789088D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2CA0B9-2A6E-47E9-8DF1-F535EBDB88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7194CE-34F2-45A0-BB41-A383702B42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407EA2-8128-4F1E-BEBA-10B8D8BA0F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6F2E8D-CC7E-4B2A-B16A-16C78BAE00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A04CBD-F5BD-4B8E-9E38-1373B6A2D9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FBC058-9984-4468-8F1F-919A146975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DFC047-D4B7-451E-BAD2-05FEE73EE9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D59CF2-1ABD-41D9-A009-F4E7456E6D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10972A-7DF6-4DBE-92FB-5AC94821B2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BC3A01-79AB-41F5-8223-8F4ADCC11C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AC06A0-0638-4B93-964E-359ABE0880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E99381-25E7-4050-9EA7-A865248479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595379-2BBB-49FA-95A4-60834ECFD0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4B2040-FBE6-4AD7-88C3-8879E32719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553198-F000-4299-927A-A1E775E0F3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19C92D-D817-4F5B-A62E-3347109BD2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3C6D9B-C580-4610-9AF9-5E8748A16C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CB3A2D-379F-45ED-BD9A-E27A1CEAED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85B815-131B-44F5-961C-4AC90129A4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C95FF0-ABDD-4B60-9CC8-5A4350FA1E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432FA7-CDE5-4536-A61A-946BD899AC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DEEDA9-4BF2-4344-958D-84DCC25F72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5A1B4E-7ECD-4F94-A9E3-F979DE8FA9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AB431C-5D90-42B2-911B-7A86F9CD0A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08A24A-C1EC-4460-99E0-6B5822528C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0C96DD-ECC5-4EA5-94E0-5F8CB2510F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971623-305A-49F4-95A4-9FB466E5FC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F2D096-C6CC-490F-BF76-109A2AADBDB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C803631-C601-4EBA-8634-C855386F2CC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D996FA-7A34-41AA-AF8B-F82C5AEDF2C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FD1816-2E11-4064-9796-F5B07C5358D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A807697-D291-450C-B149-A46E4A2DFA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4A975E-2F4E-4761-8AD8-1BB04DD0AA4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057DFEE-226F-4EC5-8620-847DBA20CD5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8FEC76-209C-4E4E-A461-E6219A37140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3E8514-52F3-4B9A-9999-7A74D335FDA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655505-B1C9-4417-BBEF-E61258C0E9B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766CD06-9C7B-4AAB-BD34-E0FE77AC60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D895C4-5800-405D-B0F0-57C7B5F11C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58F02DA-93FA-44F7-B2EB-B0CDE93DB6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F328B91D-FB81-4974-8683-B3D89135B824}"/>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44CD830-5C5E-4CF5-91D1-CDEC41C6E4E5}"/>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FEDDB092-1660-45C5-9C3E-3447A5F22CBA}"/>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304CE012-BD0E-4CA8-B29C-7A4F0B46DF26}"/>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A370CFED-9666-4ACD-AD39-4804ED15CE65}"/>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AA7D371F-8123-4263-B0FF-515C8B37FD1F}"/>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523BAFF5-0506-4A89-A971-591857508529}"/>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40140B64-F155-471B-B94D-2BE83EFABEB8}"/>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8A27DE62-6F39-4667-B45B-5D830B77F01A}"/>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55F81E5D-3390-4DCA-95C2-96F8CB5CFDC2}"/>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FC232FB-7EDD-49D0-A718-24836DC2D017}"/>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A64BFA-8ED2-4E63-BCA8-8BB7DCAA88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298D64-5D13-4AE7-B286-3C3677A8B7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933C39-4E14-4588-BA7C-76412C6F4E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EF2FE39-C713-4C20-B916-E13B09AA2F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7E6541-B098-40F7-800F-EC798D24F1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4" name="楕円 73">
          <a:extLst>
            <a:ext uri="{FF2B5EF4-FFF2-40B4-BE49-F238E27FC236}">
              <a16:creationId xmlns:a16="http://schemas.microsoft.com/office/drawing/2014/main" id="{A44F57B1-E210-4165-892D-9EA170210D58}"/>
            </a:ext>
          </a:extLst>
        </xdr:cNvPr>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74040</xdr:rowOff>
    </xdr:from>
    <xdr:ext cx="405111" cy="259045"/>
    <xdr:sp macro="" textlink="">
      <xdr:nvSpPr>
        <xdr:cNvPr id="75" name="【図書館】&#10;有形固定資産減価償却率該当値テキスト">
          <a:extLst>
            <a:ext uri="{FF2B5EF4-FFF2-40B4-BE49-F238E27FC236}">
              <a16:creationId xmlns:a16="http://schemas.microsoft.com/office/drawing/2014/main" id="{E9A5017E-0B55-4FE8-8C20-DE51E634A47C}"/>
            </a:ext>
          </a:extLst>
        </xdr:cNvPr>
        <xdr:cNvSpPr txBox="1"/>
      </xdr:nvSpPr>
      <xdr:spPr>
        <a:xfrm>
          <a:off x="46736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6" name="楕円 75">
          <a:extLst>
            <a:ext uri="{FF2B5EF4-FFF2-40B4-BE49-F238E27FC236}">
              <a16:creationId xmlns:a16="http://schemas.microsoft.com/office/drawing/2014/main" id="{5F65C1DE-4682-4505-903F-7FDADE2AE00B}"/>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146413</xdr:rowOff>
    </xdr:to>
    <xdr:cxnSp macro="">
      <xdr:nvCxnSpPr>
        <xdr:cNvPr id="77" name="直線コネクタ 76">
          <a:extLst>
            <a:ext uri="{FF2B5EF4-FFF2-40B4-BE49-F238E27FC236}">
              <a16:creationId xmlns:a16="http://schemas.microsoft.com/office/drawing/2014/main" id="{16EE5837-0746-4628-970E-3ECDB354D50E}"/>
            </a:ext>
          </a:extLst>
        </xdr:cNvPr>
        <xdr:cNvCxnSpPr/>
      </xdr:nvCxnSpPr>
      <xdr:spPr>
        <a:xfrm>
          <a:off x="3797300" y="64541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macro="" textlink="">
      <xdr:nvSpPr>
        <xdr:cNvPr id="78" name="楕円 77">
          <a:extLst>
            <a:ext uri="{FF2B5EF4-FFF2-40B4-BE49-F238E27FC236}">
              <a16:creationId xmlns:a16="http://schemas.microsoft.com/office/drawing/2014/main" id="{80B5F322-9259-4092-9AF7-0531F490C620}"/>
            </a:ext>
          </a:extLst>
        </xdr:cNvPr>
        <xdr:cNvSpPr/>
      </xdr:nvSpPr>
      <xdr:spPr>
        <a:xfrm>
          <a:off x="2857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110490</xdr:rowOff>
    </xdr:to>
    <xdr:cxnSp macro="">
      <xdr:nvCxnSpPr>
        <xdr:cNvPr id="79" name="直線コネクタ 78">
          <a:extLst>
            <a:ext uri="{FF2B5EF4-FFF2-40B4-BE49-F238E27FC236}">
              <a16:creationId xmlns:a16="http://schemas.microsoft.com/office/drawing/2014/main" id="{C1504429-A247-4143-B2A8-58777E689610}"/>
            </a:ext>
          </a:extLst>
        </xdr:cNvPr>
        <xdr:cNvCxnSpPr/>
      </xdr:nvCxnSpPr>
      <xdr:spPr>
        <a:xfrm>
          <a:off x="2908300" y="64525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23767</xdr:rowOff>
    </xdr:from>
    <xdr:to>
      <xdr:col>10</xdr:col>
      <xdr:colOff>165100</xdr:colOff>
      <xdr:row>37</xdr:row>
      <xdr:rowOff>125367</xdr:rowOff>
    </xdr:to>
    <xdr:sp macro="" textlink="">
      <xdr:nvSpPr>
        <xdr:cNvPr id="80" name="楕円 79">
          <a:extLst>
            <a:ext uri="{FF2B5EF4-FFF2-40B4-BE49-F238E27FC236}">
              <a16:creationId xmlns:a16="http://schemas.microsoft.com/office/drawing/2014/main" id="{8EECF2AB-0B56-43CE-98D9-2ABEACE04125}"/>
            </a:ext>
          </a:extLst>
        </xdr:cNvPr>
        <xdr:cNvSpPr/>
      </xdr:nvSpPr>
      <xdr:spPr>
        <a:xfrm>
          <a:off x="1968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74567</xdr:rowOff>
    </xdr:from>
    <xdr:to>
      <xdr:col>15</xdr:col>
      <xdr:colOff>50800</xdr:colOff>
      <xdr:row>37</xdr:row>
      <xdr:rowOff>108857</xdr:rowOff>
    </xdr:to>
    <xdr:cxnSp macro="">
      <xdr:nvCxnSpPr>
        <xdr:cNvPr id="81" name="直線コネクタ 80">
          <a:extLst>
            <a:ext uri="{FF2B5EF4-FFF2-40B4-BE49-F238E27FC236}">
              <a16:creationId xmlns:a16="http://schemas.microsoft.com/office/drawing/2014/main" id="{81086846-F3ED-4A23-8DA2-AFCCABAC86E3}"/>
            </a:ext>
          </a:extLst>
        </xdr:cNvPr>
        <xdr:cNvCxnSpPr/>
      </xdr:nvCxnSpPr>
      <xdr:spPr>
        <a:xfrm>
          <a:off x="2019300" y="64182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2" name="楕円 81">
          <a:extLst>
            <a:ext uri="{FF2B5EF4-FFF2-40B4-BE49-F238E27FC236}">
              <a16:creationId xmlns:a16="http://schemas.microsoft.com/office/drawing/2014/main" id="{04CC58ED-C2F5-4F91-9B75-411902333C88}"/>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74567</xdr:rowOff>
    </xdr:to>
    <xdr:cxnSp macro="">
      <xdr:nvCxnSpPr>
        <xdr:cNvPr id="83" name="直線コネクタ 82">
          <a:extLst>
            <a:ext uri="{FF2B5EF4-FFF2-40B4-BE49-F238E27FC236}">
              <a16:creationId xmlns:a16="http://schemas.microsoft.com/office/drawing/2014/main" id="{B33117B7-181E-4F93-9CB0-0A5254D91938}"/>
            </a:ext>
          </a:extLst>
        </xdr:cNvPr>
        <xdr:cNvCxnSpPr/>
      </xdr:nvCxnSpPr>
      <xdr:spPr>
        <a:xfrm>
          <a:off x="1130300" y="63855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06F986AE-C893-444D-BC08-0AE1CF127B5F}"/>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8BF59F69-2461-4337-A247-A7FC9DAE8987}"/>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300AC8FF-5548-4107-86CB-28D6143B1284}"/>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CCB115F5-DB6A-46FA-B06B-BD52341BA1A4}"/>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B391901E-359B-4DB8-9B17-0C20CDF536EE}"/>
            </a:ext>
          </a:extLst>
        </xdr:cNvPr>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467C79B6-208F-4452-AE1B-DF3E68336300}"/>
            </a:ext>
          </a:extLst>
        </xdr:cNvPr>
        <xdr:cNvSpPr txBox="1"/>
      </xdr:nvSpPr>
      <xdr:spPr>
        <a:xfrm>
          <a:off x="2705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90" name="n_3mainValue【図書館】&#10;有形固定資産減価償却率">
          <a:extLst>
            <a:ext uri="{FF2B5EF4-FFF2-40B4-BE49-F238E27FC236}">
              <a16:creationId xmlns:a16="http://schemas.microsoft.com/office/drawing/2014/main" id="{6DE5EF51-DAA4-4590-9769-D7ACCF3AE161}"/>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1" name="n_4mainValue【図書館】&#10;有形固定資産減価償却率">
          <a:extLst>
            <a:ext uri="{FF2B5EF4-FFF2-40B4-BE49-F238E27FC236}">
              <a16:creationId xmlns:a16="http://schemas.microsoft.com/office/drawing/2014/main" id="{9DF88772-724C-4A94-BFB8-4E7A2F862185}"/>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3002F9-F44E-4FAE-9EA1-72E097CD80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997C84A-BFF3-496C-BE58-0B235C06A5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B9FB1ED-F773-4734-9C7E-721DFCECEA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94DEDD-03D8-4C68-BF43-3FA648E125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0CB0AF5-756F-4853-A52D-08BBFAE2FF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F2BC646-6779-4BE4-A11E-8E1079001C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0E20527-9381-4DB2-B411-AE87147D978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65363EB-FA6B-4099-96A3-6F80765194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7FA771B-D19E-4A2A-922D-55F1588DE2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44415D2-859D-4CF9-82F7-4323BD548D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BA1F4F7-BCB9-433E-9BC9-2D979EF9FCA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9809454-A809-4092-BD7D-8182A5CFC10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77B6FF7-BF3E-4F10-978A-A7754414B06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A0828AA-2738-4730-A248-A3DE9EA11CD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E14D3DD-F3C1-4504-AE6F-A20D703A691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F352CF5-63F6-4288-9545-F6EFE3A71EB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FCE952C-6FA1-4B51-AC76-97A70C672F1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5877036-E2FF-4E33-B175-77F4CEE464D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96CBAC2-9628-42CD-828D-79B4FEE7F6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5B225AA-1E47-4640-801A-5A3385D4879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E54D568-06A7-4535-B20A-E9566D6B75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31547970-5974-4E39-8E38-B90D5565DDBC}"/>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63C6F86F-63CC-4B63-867B-6D61F4202ACC}"/>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C6812CE2-0096-4BD5-B1CD-235E1E1817DE}"/>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71270D43-390D-4E0D-AB6D-DB704D7DF29D}"/>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65A9E84F-14BF-42F0-B13F-02D0F1A7DB0E}"/>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D31ECA86-85D8-48E6-B56F-007264557AB8}"/>
            </a:ext>
          </a:extLst>
        </xdr:cNvPr>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BBD0690E-9E40-4CE5-BAD6-1233D4267685}"/>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19420B0-809C-41C0-B9A5-3869AF3C402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421D87F9-4F06-4E0E-A474-42845E1A4249}"/>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701486AB-B9FF-4795-8884-1D1321D18B8D}"/>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71120</xdr:rowOff>
    </xdr:from>
    <xdr:to>
      <xdr:col>36</xdr:col>
      <xdr:colOff>165100</xdr:colOff>
      <xdr:row>41</xdr:row>
      <xdr:rowOff>1270</xdr:rowOff>
    </xdr:to>
    <xdr:sp macro="" textlink="">
      <xdr:nvSpPr>
        <xdr:cNvPr id="123" name="フローチャート: 判断 122">
          <a:extLst>
            <a:ext uri="{FF2B5EF4-FFF2-40B4-BE49-F238E27FC236}">
              <a16:creationId xmlns:a16="http://schemas.microsoft.com/office/drawing/2014/main" id="{10589049-815F-446A-A0C7-EE642D736705}"/>
            </a:ext>
          </a:extLst>
        </xdr:cNvPr>
        <xdr:cNvSpPr/>
      </xdr:nvSpPr>
      <xdr:spPr>
        <a:xfrm>
          <a:off x="69215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35ADEA3-AEB2-4259-8529-8DED9C42F7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17781B-312D-41FC-BEB8-B6CA25DA01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941734-6BB6-4C4D-A226-1EB5876F2D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6BC39E-D04F-434F-B2A0-3D3CD8B43B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41BC65-480D-45FB-8CBB-19FE933BB9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DB71691B-6E9A-414B-B346-963356ACD3C0}"/>
            </a:ext>
          </a:extLst>
        </xdr:cNvPr>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11701</xdr:rowOff>
    </xdr:from>
    <xdr:ext cx="469744" cy="259045"/>
    <xdr:sp macro="" textlink="">
      <xdr:nvSpPr>
        <xdr:cNvPr id="130" name="【図書館】&#10;一人当たり面積該当値テキスト">
          <a:extLst>
            <a:ext uri="{FF2B5EF4-FFF2-40B4-BE49-F238E27FC236}">
              <a16:creationId xmlns:a16="http://schemas.microsoft.com/office/drawing/2014/main" id="{F0A24CCD-BDD0-4681-AB9B-665691F15BBC}"/>
            </a:ext>
          </a:extLst>
        </xdr:cNvPr>
        <xdr:cNvSpPr txBox="1"/>
      </xdr:nvSpPr>
      <xdr:spPr>
        <a:xfrm>
          <a:off x="10515600" y="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1" name="楕円 130">
          <a:extLst>
            <a:ext uri="{FF2B5EF4-FFF2-40B4-BE49-F238E27FC236}">
              <a16:creationId xmlns:a16="http://schemas.microsoft.com/office/drawing/2014/main" id="{7A01D921-1FE4-4844-A34F-93B14FDA34E2}"/>
            </a:ext>
          </a:extLst>
        </xdr:cNvPr>
        <xdr:cNvSpPr/>
      </xdr:nvSpPr>
      <xdr:spPr>
        <a:xfrm>
          <a:off x="9588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39624</xdr:rowOff>
    </xdr:to>
    <xdr:cxnSp macro="">
      <xdr:nvCxnSpPr>
        <xdr:cNvPr id="132" name="直線コネクタ 131">
          <a:extLst>
            <a:ext uri="{FF2B5EF4-FFF2-40B4-BE49-F238E27FC236}">
              <a16:creationId xmlns:a16="http://schemas.microsoft.com/office/drawing/2014/main" id="{EC691B36-2201-46E6-9E2A-C08611D92CC9}"/>
            </a:ext>
          </a:extLst>
        </xdr:cNvPr>
        <xdr:cNvCxnSpPr/>
      </xdr:nvCxnSpPr>
      <xdr:spPr>
        <a:xfrm>
          <a:off x="9639300" y="689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3" name="楕円 132">
          <a:extLst>
            <a:ext uri="{FF2B5EF4-FFF2-40B4-BE49-F238E27FC236}">
              <a16:creationId xmlns:a16="http://schemas.microsoft.com/office/drawing/2014/main" id="{35097E32-BFBB-4929-BA5F-8C6ADD6483EF}"/>
            </a:ext>
          </a:extLst>
        </xdr:cNvPr>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39624</xdr:rowOff>
    </xdr:to>
    <xdr:cxnSp macro="">
      <xdr:nvCxnSpPr>
        <xdr:cNvPr id="134" name="直線コネクタ 133">
          <a:extLst>
            <a:ext uri="{FF2B5EF4-FFF2-40B4-BE49-F238E27FC236}">
              <a16:creationId xmlns:a16="http://schemas.microsoft.com/office/drawing/2014/main" id="{278FB162-9CD3-4120-9310-5B34E64AB9B4}"/>
            </a:ext>
          </a:extLst>
        </xdr:cNvPr>
        <xdr:cNvCxnSpPr/>
      </xdr:nvCxnSpPr>
      <xdr:spPr>
        <a:xfrm>
          <a:off x="8750300" y="689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B635ADB7-5E5F-47CF-B671-DEF54F69CD95}"/>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39624</xdr:rowOff>
    </xdr:to>
    <xdr:cxnSp macro="">
      <xdr:nvCxnSpPr>
        <xdr:cNvPr id="136" name="直線コネクタ 135">
          <a:extLst>
            <a:ext uri="{FF2B5EF4-FFF2-40B4-BE49-F238E27FC236}">
              <a16:creationId xmlns:a16="http://schemas.microsoft.com/office/drawing/2014/main" id="{4AEE3A6A-8CDD-467A-A877-FCB62EAC4599}"/>
            </a:ext>
          </a:extLst>
        </xdr:cNvPr>
        <xdr:cNvCxnSpPr/>
      </xdr:nvCxnSpPr>
      <xdr:spPr>
        <a:xfrm>
          <a:off x="7861300" y="689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8E04FCF6-8E9B-471D-9F14-266717CFCA30}"/>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E4C42DD4-94B9-4B40-A9B0-5C90D37E2D5E}"/>
            </a:ext>
          </a:extLst>
        </xdr:cNvPr>
        <xdr:cNvCxnSpPr/>
      </xdr:nvCxnSpPr>
      <xdr:spPr>
        <a:xfrm>
          <a:off x="6972300" y="689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39D0C38C-47A0-45DB-886D-A169527BC806}"/>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F84D1F8F-9E3C-4024-BD79-D671FF2D2DC4}"/>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19958852-52F8-47AE-B3E1-D37A5387D74A}"/>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2" name="n_4aveValue【図書館】&#10;一人当たり面積">
          <a:extLst>
            <a:ext uri="{FF2B5EF4-FFF2-40B4-BE49-F238E27FC236}">
              <a16:creationId xmlns:a16="http://schemas.microsoft.com/office/drawing/2014/main" id="{428E0F7E-443A-4329-A97F-81AB22DF27B4}"/>
            </a:ext>
          </a:extLst>
        </xdr:cNvPr>
        <xdr:cNvSpPr txBox="1"/>
      </xdr:nvSpPr>
      <xdr:spPr>
        <a:xfrm>
          <a:off x="6737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106951</xdr:rowOff>
    </xdr:from>
    <xdr:ext cx="469744" cy="259045"/>
    <xdr:sp macro="" textlink="">
      <xdr:nvSpPr>
        <xdr:cNvPr id="143" name="n_1mainValue【図書館】&#10;一人当たり面積">
          <a:extLst>
            <a:ext uri="{FF2B5EF4-FFF2-40B4-BE49-F238E27FC236}">
              <a16:creationId xmlns:a16="http://schemas.microsoft.com/office/drawing/2014/main" id="{E609DBAB-A20C-48CC-97D8-B5865BAAF7A1}"/>
            </a:ext>
          </a:extLst>
        </xdr:cNvPr>
        <xdr:cNvSpPr txBox="1"/>
      </xdr:nvSpPr>
      <xdr:spPr>
        <a:xfrm>
          <a:off x="93917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106951</xdr:rowOff>
    </xdr:from>
    <xdr:ext cx="469744" cy="259045"/>
    <xdr:sp macro="" textlink="">
      <xdr:nvSpPr>
        <xdr:cNvPr id="144" name="n_2mainValue【図書館】&#10;一人当たり面積">
          <a:extLst>
            <a:ext uri="{FF2B5EF4-FFF2-40B4-BE49-F238E27FC236}">
              <a16:creationId xmlns:a16="http://schemas.microsoft.com/office/drawing/2014/main" id="{F9C9FA42-8B49-436C-A0B3-2E425A5A1F21}"/>
            </a:ext>
          </a:extLst>
        </xdr:cNvPr>
        <xdr:cNvSpPr txBox="1"/>
      </xdr:nvSpPr>
      <xdr:spPr>
        <a:xfrm>
          <a:off x="8515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45" name="n_3mainValue【図書館】&#10;一人当たり面積">
          <a:extLst>
            <a:ext uri="{FF2B5EF4-FFF2-40B4-BE49-F238E27FC236}">
              <a16:creationId xmlns:a16="http://schemas.microsoft.com/office/drawing/2014/main" id="{DD29A8B1-3863-459F-B248-AB6ADAE2C629}"/>
            </a:ext>
          </a:extLst>
        </xdr:cNvPr>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106951</xdr:rowOff>
    </xdr:from>
    <xdr:ext cx="469744" cy="259045"/>
    <xdr:sp macro="" textlink="">
      <xdr:nvSpPr>
        <xdr:cNvPr id="146" name="n_4mainValue【図書館】&#10;一人当たり面積">
          <a:extLst>
            <a:ext uri="{FF2B5EF4-FFF2-40B4-BE49-F238E27FC236}">
              <a16:creationId xmlns:a16="http://schemas.microsoft.com/office/drawing/2014/main" id="{8566A5E1-7355-4F75-9583-81A7EC74CBAC}"/>
            </a:ext>
          </a:extLst>
        </xdr:cNvPr>
        <xdr:cNvSpPr txBox="1"/>
      </xdr:nvSpPr>
      <xdr:spPr>
        <a:xfrm>
          <a:off x="6737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2E3050B-771A-402E-8D6A-03E08E7AE9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E9078D5-E8DD-4246-9F0D-D23C6327AD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24D92D8-1653-4B5B-BC43-BA416CCD7A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5395819-0CFD-4534-9BA5-C1E4DA8D8D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6310B2A-0CCD-4920-B6F1-935F0666B0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7ED6761-DE93-452C-A849-BC6D30B55C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1326805-C8E8-4F60-8C40-2A663A368C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AC1417E-1D5A-429E-8A6D-DB18665375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6C7CB3-65FC-4A9B-9350-E061593E70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607A21F-5577-4868-9978-56EB6AA589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A77923A-1591-4835-9E7F-AA3FDE4BE0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AF8FEAB-D906-4836-9157-B7BC5158C85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F875DCB-BC1E-4626-AA7A-CFD40625EE9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C5FCA85-1E67-4A15-9BC2-F6633581E3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0FEFC0-40BC-4884-816B-0A60FEB478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BF9EAFF-8EC9-4F68-9427-D973834B6E4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2AE4C10-8044-4BF4-A812-F51BD411E21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9D5CF31-DF57-4ADA-A238-D4E070964E6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8418E19-CCEC-4088-B863-12B801306A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7F6B214-E462-4664-8256-CF89646A846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5BB545A-C0AE-43B7-B0A8-AA72000F89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A931E60-B232-4DA4-87AC-A107A05A8F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2D81B12-8A5C-4BEF-9CB9-2A70553FE39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7AB6F8C-46EE-4D51-BAE1-B60CEC4FE4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41FA0699-EFC7-4DFD-9423-87BBEEAA0C38}"/>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2C5B586-C4A1-46C5-86EC-43595EECE7E7}"/>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65ECEE1B-1450-46F9-BA8E-E77632B15131}"/>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D0F5217-6A19-4F26-8302-49901FE763E9}"/>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2C9F7040-98CC-4A39-955A-4486ACA8CCAE}"/>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14F430C-7684-4185-AEC1-329904B9FB94}"/>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2789A697-46AE-4D9D-9930-0B9FF7CBEE3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869C512-C1E6-4DAE-954B-41C1167C5BD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5CE4FDF6-6637-4DCC-B4A9-1974A089D6BF}"/>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0" name="フローチャート: 判断 179">
          <a:extLst>
            <a:ext uri="{FF2B5EF4-FFF2-40B4-BE49-F238E27FC236}">
              <a16:creationId xmlns:a16="http://schemas.microsoft.com/office/drawing/2014/main" id="{CF845DD2-BBED-4932-9FF3-DBBDFC98FB93}"/>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2EF08EB0-0B01-4EBA-A837-BCA93DCD0AC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30CEBF-2868-4246-996E-5740507932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6F8B83C-BE00-4A7D-9EB7-70032C5D79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A74E96-3BDF-4B6F-8478-4E98207EE0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43606A-42F7-4F28-AB35-6843DCD5DC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67F0285-583F-4348-A03E-3EF03AC2FC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7" name="楕円 186">
          <a:extLst>
            <a:ext uri="{FF2B5EF4-FFF2-40B4-BE49-F238E27FC236}">
              <a16:creationId xmlns:a16="http://schemas.microsoft.com/office/drawing/2014/main" id="{F5806948-F913-4E2B-AE77-409F907E1B44}"/>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60084DD-8875-4457-9C4F-7D2054125A7A}"/>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a:extLst>
            <a:ext uri="{FF2B5EF4-FFF2-40B4-BE49-F238E27FC236}">
              <a16:creationId xmlns:a16="http://schemas.microsoft.com/office/drawing/2014/main" id="{A2DD4E8A-C654-4539-A839-32ED8E27622D}"/>
            </a:ext>
          </a:extLst>
        </xdr:cNvPr>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112395</xdr:rowOff>
    </xdr:to>
    <xdr:cxnSp macro="">
      <xdr:nvCxnSpPr>
        <xdr:cNvPr id="190" name="直線コネクタ 189">
          <a:extLst>
            <a:ext uri="{FF2B5EF4-FFF2-40B4-BE49-F238E27FC236}">
              <a16:creationId xmlns:a16="http://schemas.microsoft.com/office/drawing/2014/main" id="{DFC54DBD-54F3-49C5-8A81-D069D76D2D61}"/>
            </a:ext>
          </a:extLst>
        </xdr:cNvPr>
        <xdr:cNvCxnSpPr/>
      </xdr:nvCxnSpPr>
      <xdr:spPr>
        <a:xfrm>
          <a:off x="3797300" y="103708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1" name="楕円 190">
          <a:extLst>
            <a:ext uri="{FF2B5EF4-FFF2-40B4-BE49-F238E27FC236}">
              <a16:creationId xmlns:a16="http://schemas.microsoft.com/office/drawing/2014/main" id="{D896472B-EC3A-4262-9957-CD4CBA6429BC}"/>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83820</xdr:rowOff>
    </xdr:to>
    <xdr:cxnSp macro="">
      <xdr:nvCxnSpPr>
        <xdr:cNvPr id="192" name="直線コネクタ 191">
          <a:extLst>
            <a:ext uri="{FF2B5EF4-FFF2-40B4-BE49-F238E27FC236}">
              <a16:creationId xmlns:a16="http://schemas.microsoft.com/office/drawing/2014/main" id="{28F6E787-5200-4622-83BA-D0CBA7098773}"/>
            </a:ext>
          </a:extLst>
        </xdr:cNvPr>
        <xdr:cNvCxnSpPr/>
      </xdr:nvCxnSpPr>
      <xdr:spPr>
        <a:xfrm>
          <a:off x="2908300" y="103270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93" name="楕円 192">
          <a:extLst>
            <a:ext uri="{FF2B5EF4-FFF2-40B4-BE49-F238E27FC236}">
              <a16:creationId xmlns:a16="http://schemas.microsoft.com/office/drawing/2014/main" id="{47213677-BC07-40B5-8860-8041E4AB4817}"/>
            </a:ext>
          </a:extLst>
        </xdr:cNvPr>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40005</xdr:rowOff>
    </xdr:to>
    <xdr:cxnSp macro="">
      <xdr:nvCxnSpPr>
        <xdr:cNvPr id="194" name="直線コネクタ 193">
          <a:extLst>
            <a:ext uri="{FF2B5EF4-FFF2-40B4-BE49-F238E27FC236}">
              <a16:creationId xmlns:a16="http://schemas.microsoft.com/office/drawing/2014/main" id="{B39927A9-3AD0-4208-818B-F6456BF97492}"/>
            </a:ext>
          </a:extLst>
        </xdr:cNvPr>
        <xdr:cNvCxnSpPr/>
      </xdr:nvCxnSpPr>
      <xdr:spPr>
        <a:xfrm>
          <a:off x="2019300" y="102603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95" name="楕円 194">
          <a:extLst>
            <a:ext uri="{FF2B5EF4-FFF2-40B4-BE49-F238E27FC236}">
              <a16:creationId xmlns:a16="http://schemas.microsoft.com/office/drawing/2014/main" id="{28304E6D-D10F-463D-9896-F479A4A12DF6}"/>
            </a:ext>
          </a:extLst>
        </xdr:cNvPr>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59</xdr:row>
      <xdr:rowOff>144780</xdr:rowOff>
    </xdr:to>
    <xdr:cxnSp macro="">
      <xdr:nvCxnSpPr>
        <xdr:cNvPr id="196" name="直線コネクタ 195">
          <a:extLst>
            <a:ext uri="{FF2B5EF4-FFF2-40B4-BE49-F238E27FC236}">
              <a16:creationId xmlns:a16="http://schemas.microsoft.com/office/drawing/2014/main" id="{0766B9EE-DB6E-42E4-9404-D499BB0FCFC4}"/>
            </a:ext>
          </a:extLst>
        </xdr:cNvPr>
        <xdr:cNvCxnSpPr/>
      </xdr:nvCxnSpPr>
      <xdr:spPr>
        <a:xfrm>
          <a:off x="1130300" y="10241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397ACEC4-828D-41FD-9B19-0CF79A1057E9}"/>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31EAF686-3070-45FA-936C-B5F667A9E557}"/>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199" name="n_3aveValue【体育館・プール】&#10;有形固定資産減価償却率">
          <a:extLst>
            <a:ext uri="{FF2B5EF4-FFF2-40B4-BE49-F238E27FC236}">
              <a16:creationId xmlns:a16="http://schemas.microsoft.com/office/drawing/2014/main" id="{12D678DA-BEB9-49DC-8286-4EBF6A39239E}"/>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68B9F779-9CA0-4427-86BF-B7F1159F22F7}"/>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201" name="n_1mainValue【体育館・プール】&#10;有形固定資産減価償却率">
          <a:extLst>
            <a:ext uri="{FF2B5EF4-FFF2-40B4-BE49-F238E27FC236}">
              <a16:creationId xmlns:a16="http://schemas.microsoft.com/office/drawing/2014/main" id="{BF92D562-1BD9-4910-8964-CE8BFC49F666}"/>
            </a:ext>
          </a:extLst>
        </xdr:cNvPr>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107332</xdr:rowOff>
    </xdr:from>
    <xdr:ext cx="405111" cy="259045"/>
    <xdr:sp macro="" textlink="">
      <xdr:nvSpPr>
        <xdr:cNvPr id="202" name="n_2mainValue【体育館・プール】&#10;有形固定資産減価償却率">
          <a:extLst>
            <a:ext uri="{FF2B5EF4-FFF2-40B4-BE49-F238E27FC236}">
              <a16:creationId xmlns:a16="http://schemas.microsoft.com/office/drawing/2014/main" id="{3E43C38F-F685-42EB-8FF2-FD82CD98DCAB}"/>
            </a:ext>
          </a:extLst>
        </xdr:cNvPr>
        <xdr:cNvSpPr txBox="1"/>
      </xdr:nvSpPr>
      <xdr:spPr>
        <a:xfrm>
          <a:off x="2705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mainValue【体育館・プール】&#10;有形固定資産減価償却率">
          <a:extLst>
            <a:ext uri="{FF2B5EF4-FFF2-40B4-BE49-F238E27FC236}">
              <a16:creationId xmlns:a16="http://schemas.microsoft.com/office/drawing/2014/main" id="{C60BA3BB-A725-49C0-8DAA-A3A9218A7E09}"/>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E21A0E66-D272-4575-95AA-150C3BE9EA42}"/>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3F503EF-0AA8-4C5D-9631-8051C9F299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8F378FF-70EE-4F33-AB10-82BF2344A3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7B50C5E-3EAD-45E1-AB67-C88E0B7773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269017C-1FAE-47F3-B590-00A1B9E9EB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C748F04-374C-41D7-B066-2426022F5F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F54EF1E-FC75-4C38-B4AD-332D68B6AA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57F8CBA-1C4F-4FAC-AEC9-210981D3A9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C4B79D6-B68A-48A8-8819-0543B215A7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47FE60A-162B-4E4C-B795-CAE87ABFD5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785DEFB-D725-45B8-B63C-FF0EF8F2DF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343DCF5-A4FC-4DCD-BEC8-03E4DCE0C39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9D81F2A-9CCA-4ED8-932C-F00E2897023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0B7964C-1F84-4173-9F03-5CE6CD13BC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03AE774-36E1-4F66-B1D2-A06928D0D51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9818B2B-5FF1-49D7-A2ED-DE3A4217D47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A3388E9-8E15-4A5D-A135-386E093AE55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8735FF8-B888-49A7-943D-FF0BCA6FED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BC2CADE-3A58-4901-AE64-AC45F93A1E4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F17C292-A15E-4286-B5B9-27B957214F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06591E2-89C4-4464-A267-09836D7EC12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0FB91D3-2E62-43C1-A39F-F6C0B6FDCF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CA5B2FE-F4CB-48F3-ACC5-E5898BCEC84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D09DCF9-37E9-42CC-A461-890775BE6A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DCAFF3E8-3FB2-4F44-89DF-50F584D51FF1}"/>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2C4175BB-3951-4AE6-9F1D-51AA1C17AB6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4A43692F-2A7D-4962-B8EA-08B8E8AC781D}"/>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1E71D537-8913-40C5-8CA2-46764BCE6718}"/>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3FDD7AF0-2B7E-4606-B602-7CDB058724A9}"/>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8DBD2A9D-AFAB-462D-B543-4FC9125D8BCD}"/>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90059B4E-E369-4501-AE09-2B442FC40F2B}"/>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B0D93217-F6AA-47BE-B506-735873783BAE}"/>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5494FF63-63A8-43D9-9E0D-DC3278AAB7BA}"/>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140970</xdr:rowOff>
    </xdr:from>
    <xdr:to>
      <xdr:col>41</xdr:col>
      <xdr:colOff>101600</xdr:colOff>
      <xdr:row>63</xdr:row>
      <xdr:rowOff>71120</xdr:rowOff>
    </xdr:to>
    <xdr:sp macro="" textlink="">
      <xdr:nvSpPr>
        <xdr:cNvPr id="237" name="フローチャート: 判断 236">
          <a:extLst>
            <a:ext uri="{FF2B5EF4-FFF2-40B4-BE49-F238E27FC236}">
              <a16:creationId xmlns:a16="http://schemas.microsoft.com/office/drawing/2014/main" id="{10A450A6-340D-40ED-86B9-B708B59BA518}"/>
            </a:ext>
          </a:extLst>
        </xdr:cNvPr>
        <xdr:cNvSpPr/>
      </xdr:nvSpPr>
      <xdr:spPr>
        <a:xfrm>
          <a:off x="7810500" y="107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11430</xdr:rowOff>
    </xdr:from>
    <xdr:to>
      <xdr:col>36</xdr:col>
      <xdr:colOff>165100</xdr:colOff>
      <xdr:row>63</xdr:row>
      <xdr:rowOff>113030</xdr:rowOff>
    </xdr:to>
    <xdr:sp macro="" textlink="">
      <xdr:nvSpPr>
        <xdr:cNvPr id="238" name="フローチャート: 判断 237">
          <a:extLst>
            <a:ext uri="{FF2B5EF4-FFF2-40B4-BE49-F238E27FC236}">
              <a16:creationId xmlns:a16="http://schemas.microsoft.com/office/drawing/2014/main" id="{D19A9DA3-F71B-4019-923E-52C33606B608}"/>
            </a:ext>
          </a:extLst>
        </xdr:cNvPr>
        <xdr:cNvSpPr/>
      </xdr:nvSpPr>
      <xdr:spPr>
        <a:xfrm>
          <a:off x="6921500" y="1081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C5AB92C-A1B2-436C-B77E-7CDCFC6660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4A3A13-2A82-4AF0-A549-EF480F3CDA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E9D410-5870-42E3-8E0B-14D6DD4076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207769-B508-4405-B907-53C3AB8A09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F3D864-2E45-4562-B932-D0C417A5A7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4" name="楕円 243">
          <a:extLst>
            <a:ext uri="{FF2B5EF4-FFF2-40B4-BE49-F238E27FC236}">
              <a16:creationId xmlns:a16="http://schemas.microsoft.com/office/drawing/2014/main" id="{EE59AAF5-13DC-470C-B155-FB8EF22C20B8}"/>
            </a:ext>
          </a:extLst>
        </xdr:cNvPr>
        <xdr:cNvSpPr/>
      </xdr:nvSpPr>
      <xdr:spPr>
        <a:xfrm>
          <a:off x="10426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5" name="【体育館・プール】&#10;一人当たり面積該当値テキスト">
          <a:extLst>
            <a:ext uri="{FF2B5EF4-FFF2-40B4-BE49-F238E27FC236}">
              <a16:creationId xmlns:a16="http://schemas.microsoft.com/office/drawing/2014/main" id="{2A5849A1-0F2C-4360-8FA1-E66FF361DB43}"/>
            </a:ext>
          </a:extLst>
        </xdr:cNvPr>
        <xdr:cNvSpPr txBox="1"/>
      </xdr:nvSpPr>
      <xdr:spPr>
        <a:xfrm>
          <a:off x="10515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71120</xdr:rowOff>
    </xdr:from>
    <xdr:to>
      <xdr:col>50</xdr:col>
      <xdr:colOff>165100</xdr:colOff>
      <xdr:row>64</xdr:row>
      <xdr:rowOff>1270</xdr:rowOff>
    </xdr:to>
    <xdr:sp macro="" textlink="">
      <xdr:nvSpPr>
        <xdr:cNvPr id="246" name="楕円 245">
          <a:extLst>
            <a:ext uri="{FF2B5EF4-FFF2-40B4-BE49-F238E27FC236}">
              <a16:creationId xmlns:a16="http://schemas.microsoft.com/office/drawing/2014/main" id="{F2370656-2B8F-4203-BD8B-F2ADDAF629B0}"/>
            </a:ext>
          </a:extLst>
        </xdr:cNvPr>
        <xdr:cNvSpPr/>
      </xdr:nvSpPr>
      <xdr:spPr>
        <a:xfrm>
          <a:off x="9588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121920</xdr:rowOff>
    </xdr:to>
    <xdr:cxnSp macro="">
      <xdr:nvCxnSpPr>
        <xdr:cNvPr id="247" name="直線コネクタ 246">
          <a:extLst>
            <a:ext uri="{FF2B5EF4-FFF2-40B4-BE49-F238E27FC236}">
              <a16:creationId xmlns:a16="http://schemas.microsoft.com/office/drawing/2014/main" id="{5A7C547A-6DA6-49AD-A2BE-F196F8235DB1}"/>
            </a:ext>
          </a:extLst>
        </xdr:cNvPr>
        <xdr:cNvCxnSpPr/>
      </xdr:nvCxnSpPr>
      <xdr:spPr>
        <a:xfrm>
          <a:off x="9639300" y="1092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248" name="楕円 247">
          <a:extLst>
            <a:ext uri="{FF2B5EF4-FFF2-40B4-BE49-F238E27FC236}">
              <a16:creationId xmlns:a16="http://schemas.microsoft.com/office/drawing/2014/main" id="{430F7A1F-258F-4C69-B0AF-2B546CE1CAFC}"/>
            </a:ext>
          </a:extLst>
        </xdr:cNvPr>
        <xdr:cNvSpPr/>
      </xdr:nvSpPr>
      <xdr:spPr>
        <a:xfrm>
          <a:off x="8699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121920</xdr:rowOff>
    </xdr:from>
    <xdr:to>
      <xdr:col>50</xdr:col>
      <xdr:colOff>114300</xdr:colOff>
      <xdr:row>63</xdr:row>
      <xdr:rowOff>121920</xdr:rowOff>
    </xdr:to>
    <xdr:cxnSp macro="">
      <xdr:nvCxnSpPr>
        <xdr:cNvPr id="249" name="直線コネクタ 248">
          <a:extLst>
            <a:ext uri="{FF2B5EF4-FFF2-40B4-BE49-F238E27FC236}">
              <a16:creationId xmlns:a16="http://schemas.microsoft.com/office/drawing/2014/main" id="{E49AA77A-1986-4832-A976-8BBFCDD6826E}"/>
            </a:ext>
          </a:extLst>
        </xdr:cNvPr>
        <xdr:cNvCxnSpPr/>
      </xdr:nvCxnSpPr>
      <xdr:spPr>
        <a:xfrm>
          <a:off x="8750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71120</xdr:rowOff>
    </xdr:from>
    <xdr:to>
      <xdr:col>41</xdr:col>
      <xdr:colOff>101600</xdr:colOff>
      <xdr:row>64</xdr:row>
      <xdr:rowOff>1270</xdr:rowOff>
    </xdr:to>
    <xdr:sp macro="" textlink="">
      <xdr:nvSpPr>
        <xdr:cNvPr id="250" name="楕円 249">
          <a:extLst>
            <a:ext uri="{FF2B5EF4-FFF2-40B4-BE49-F238E27FC236}">
              <a16:creationId xmlns:a16="http://schemas.microsoft.com/office/drawing/2014/main" id="{9046293B-DEE7-4E1B-98D7-E5DA0394334A}"/>
            </a:ext>
          </a:extLst>
        </xdr:cNvPr>
        <xdr:cNvSpPr/>
      </xdr:nvSpPr>
      <xdr:spPr>
        <a:xfrm>
          <a:off x="7810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121920</xdr:rowOff>
    </xdr:to>
    <xdr:cxnSp macro="">
      <xdr:nvCxnSpPr>
        <xdr:cNvPr id="251" name="直線コネクタ 250">
          <a:extLst>
            <a:ext uri="{FF2B5EF4-FFF2-40B4-BE49-F238E27FC236}">
              <a16:creationId xmlns:a16="http://schemas.microsoft.com/office/drawing/2014/main" id="{4C1351F5-389B-4262-98BF-182231A5390E}"/>
            </a:ext>
          </a:extLst>
        </xdr:cNvPr>
        <xdr:cNvCxnSpPr/>
      </xdr:nvCxnSpPr>
      <xdr:spPr>
        <a:xfrm>
          <a:off x="7861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71120</xdr:rowOff>
    </xdr:from>
    <xdr:to>
      <xdr:col>36</xdr:col>
      <xdr:colOff>165100</xdr:colOff>
      <xdr:row>64</xdr:row>
      <xdr:rowOff>1270</xdr:rowOff>
    </xdr:to>
    <xdr:sp macro="" textlink="">
      <xdr:nvSpPr>
        <xdr:cNvPr id="252" name="楕円 251">
          <a:extLst>
            <a:ext uri="{FF2B5EF4-FFF2-40B4-BE49-F238E27FC236}">
              <a16:creationId xmlns:a16="http://schemas.microsoft.com/office/drawing/2014/main" id="{0CE3F253-EAF5-4E49-84EB-9048C68E0BBF}"/>
            </a:ext>
          </a:extLst>
        </xdr:cNvPr>
        <xdr:cNvSpPr/>
      </xdr:nvSpPr>
      <xdr:spPr>
        <a:xfrm>
          <a:off x="6921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121920</xdr:rowOff>
    </xdr:from>
    <xdr:to>
      <xdr:col>41</xdr:col>
      <xdr:colOff>50800</xdr:colOff>
      <xdr:row>63</xdr:row>
      <xdr:rowOff>121920</xdr:rowOff>
    </xdr:to>
    <xdr:cxnSp macro="">
      <xdr:nvCxnSpPr>
        <xdr:cNvPr id="253" name="直線コネクタ 252">
          <a:extLst>
            <a:ext uri="{FF2B5EF4-FFF2-40B4-BE49-F238E27FC236}">
              <a16:creationId xmlns:a16="http://schemas.microsoft.com/office/drawing/2014/main" id="{A85D954E-2950-4DBF-93A3-2B396C436775}"/>
            </a:ext>
          </a:extLst>
        </xdr:cNvPr>
        <xdr:cNvCxnSpPr/>
      </xdr:nvCxnSpPr>
      <xdr:spPr>
        <a:xfrm>
          <a:off x="6972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56FEC89D-95C2-44BF-95BD-29A1F563818A}"/>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F3158BCC-B98D-4D79-B0B9-9D0B94CDEC00}"/>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87647</xdr:rowOff>
    </xdr:from>
    <xdr:ext cx="469744" cy="259045"/>
    <xdr:sp macro="" textlink="">
      <xdr:nvSpPr>
        <xdr:cNvPr id="256" name="n_3aveValue【体育館・プール】&#10;一人当たり面積">
          <a:extLst>
            <a:ext uri="{FF2B5EF4-FFF2-40B4-BE49-F238E27FC236}">
              <a16:creationId xmlns:a16="http://schemas.microsoft.com/office/drawing/2014/main" id="{513C8AD7-B5F3-4105-BDEE-D36770165197}"/>
            </a:ext>
          </a:extLst>
        </xdr:cNvPr>
        <xdr:cNvSpPr txBox="1"/>
      </xdr:nvSpPr>
      <xdr:spPr>
        <a:xfrm>
          <a:off x="76264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129557</xdr:rowOff>
    </xdr:from>
    <xdr:ext cx="469744" cy="259045"/>
    <xdr:sp macro="" textlink="">
      <xdr:nvSpPr>
        <xdr:cNvPr id="257" name="n_4aveValue【体育館・プール】&#10;一人当たり面積">
          <a:extLst>
            <a:ext uri="{FF2B5EF4-FFF2-40B4-BE49-F238E27FC236}">
              <a16:creationId xmlns:a16="http://schemas.microsoft.com/office/drawing/2014/main" id="{038504F8-0E62-44E0-93D4-BEB5839CDFEC}"/>
            </a:ext>
          </a:extLst>
        </xdr:cNvPr>
        <xdr:cNvSpPr txBox="1"/>
      </xdr:nvSpPr>
      <xdr:spPr>
        <a:xfrm>
          <a:off x="6737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163847</xdr:rowOff>
    </xdr:from>
    <xdr:ext cx="469744" cy="259045"/>
    <xdr:sp macro="" textlink="">
      <xdr:nvSpPr>
        <xdr:cNvPr id="258" name="n_1mainValue【体育館・プール】&#10;一人当たり面積">
          <a:extLst>
            <a:ext uri="{FF2B5EF4-FFF2-40B4-BE49-F238E27FC236}">
              <a16:creationId xmlns:a16="http://schemas.microsoft.com/office/drawing/2014/main" id="{E93D4B3C-DBA4-4BF1-A45F-C6A2A9ECAC0D}"/>
            </a:ext>
          </a:extLst>
        </xdr:cNvPr>
        <xdr:cNvSpPr txBox="1"/>
      </xdr:nvSpPr>
      <xdr:spPr>
        <a:xfrm>
          <a:off x="9391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259" name="n_2mainValue【体育館・プール】&#10;一人当たり面積">
          <a:extLst>
            <a:ext uri="{FF2B5EF4-FFF2-40B4-BE49-F238E27FC236}">
              <a16:creationId xmlns:a16="http://schemas.microsoft.com/office/drawing/2014/main" id="{4F299116-0280-4289-A10B-1AD86AD58029}"/>
            </a:ext>
          </a:extLst>
        </xdr:cNvPr>
        <xdr:cNvSpPr txBox="1"/>
      </xdr:nvSpPr>
      <xdr:spPr>
        <a:xfrm>
          <a:off x="8515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163847</xdr:rowOff>
    </xdr:from>
    <xdr:ext cx="469744" cy="259045"/>
    <xdr:sp macro="" textlink="">
      <xdr:nvSpPr>
        <xdr:cNvPr id="260" name="n_3mainValue【体育館・プール】&#10;一人当たり面積">
          <a:extLst>
            <a:ext uri="{FF2B5EF4-FFF2-40B4-BE49-F238E27FC236}">
              <a16:creationId xmlns:a16="http://schemas.microsoft.com/office/drawing/2014/main" id="{7CBE1583-0B6C-4415-9D0A-672599B2ED15}"/>
            </a:ext>
          </a:extLst>
        </xdr:cNvPr>
        <xdr:cNvSpPr txBox="1"/>
      </xdr:nvSpPr>
      <xdr:spPr>
        <a:xfrm>
          <a:off x="7626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163847</xdr:rowOff>
    </xdr:from>
    <xdr:ext cx="469744" cy="259045"/>
    <xdr:sp macro="" textlink="">
      <xdr:nvSpPr>
        <xdr:cNvPr id="261" name="n_4mainValue【体育館・プール】&#10;一人当たり面積">
          <a:extLst>
            <a:ext uri="{FF2B5EF4-FFF2-40B4-BE49-F238E27FC236}">
              <a16:creationId xmlns:a16="http://schemas.microsoft.com/office/drawing/2014/main" id="{7370C199-AED1-490F-8D3A-8976C43D3C86}"/>
            </a:ext>
          </a:extLst>
        </xdr:cNvPr>
        <xdr:cNvSpPr txBox="1"/>
      </xdr:nvSpPr>
      <xdr:spPr>
        <a:xfrm>
          <a:off x="6737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CD7EA13-384D-4EC4-BF13-E4E58B971C9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154A243-4D48-4071-968C-2C340DE8A1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0BA6E48-F024-4E4C-9CE7-18830240C8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8BEEA92-3FFC-4710-8E4F-F2399931E0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AD1702F-1AF7-4891-8A0D-71D6DEAFFB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B5BEB3F-8371-45F3-8712-8857BCE05B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562F909-D3A8-4EE7-8F7C-D197C26DC5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4E4D5BB-3E4C-4C86-9A0B-4C7B1CECE9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09E665B-C558-4511-B127-50BDDC7F19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4C14436-80B6-441E-8B79-C8D8CD51F6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3BFA49F-8C3C-44F0-ACBF-1187B4347D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32584F7-6E3E-426E-9D16-155C38D130C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BA24289-0C26-4A62-AE31-B9D68D91E0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53607C0-9BA7-40CC-A46B-D0C421DFE7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C6C7D05-D336-4F45-8376-21D44A03B4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CC51857-4C2B-49E7-A940-75A3C7ACEA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29A18EF-241C-41F0-BB1E-8F7271DF02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34E184D-C93E-4D42-8581-276999E16E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F6BEF8E-46D5-4559-9816-377A5808AE5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630C646-19FC-40D5-9AF8-42869A4655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93A083C-6D3A-4EBC-8DA5-2A0362E001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664CAA6-5960-439B-ADDA-AE0D7DB026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68CD62F-74C0-48FC-BA95-A873F7A4293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487B5F6-C4EE-42EE-ACA9-4B49B5B3DD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92DB068-12D9-4754-B9F4-3E2532850242}"/>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F0D6367-81E1-46F8-B5CD-AEAD50D67CD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F92D12B-7C53-43DE-8D89-A5CBC35AB4F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ADB90B5-53FF-4945-B824-E53E66D955F3}"/>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4B1E0855-615E-47CE-A018-C295FFC1F5C1}"/>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1E15F0DF-2D9B-4A6C-850B-932AA042DA0D}"/>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4FF8BD0D-D14D-44CE-9A66-8E65767584A2}"/>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2DFB5F9A-784B-48ED-85FF-7BF1A272815B}"/>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45A83EC2-1728-4462-8272-7C7DC840D3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164464</xdr:rowOff>
    </xdr:from>
    <xdr:to>
      <xdr:col>10</xdr:col>
      <xdr:colOff>165100</xdr:colOff>
      <xdr:row>82</xdr:row>
      <xdr:rowOff>94614</xdr:rowOff>
    </xdr:to>
    <xdr:sp macro="" textlink="">
      <xdr:nvSpPr>
        <xdr:cNvPr id="295" name="フローチャート: 判断 294">
          <a:extLst>
            <a:ext uri="{FF2B5EF4-FFF2-40B4-BE49-F238E27FC236}">
              <a16:creationId xmlns:a16="http://schemas.microsoft.com/office/drawing/2014/main" id="{6F885153-3630-4323-A553-B1ECC34374A5}"/>
            </a:ext>
          </a:extLst>
        </xdr:cNvPr>
        <xdr:cNvSpPr/>
      </xdr:nvSpPr>
      <xdr:spPr>
        <a:xfrm>
          <a:off x="1968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118745</xdr:rowOff>
    </xdr:from>
    <xdr:to>
      <xdr:col>6</xdr:col>
      <xdr:colOff>38100</xdr:colOff>
      <xdr:row>82</xdr:row>
      <xdr:rowOff>48895</xdr:rowOff>
    </xdr:to>
    <xdr:sp macro="" textlink="">
      <xdr:nvSpPr>
        <xdr:cNvPr id="296" name="フローチャート: 判断 295">
          <a:extLst>
            <a:ext uri="{FF2B5EF4-FFF2-40B4-BE49-F238E27FC236}">
              <a16:creationId xmlns:a16="http://schemas.microsoft.com/office/drawing/2014/main" id="{6E95EB96-50D9-42ED-9FBC-05B6895F9604}"/>
            </a:ext>
          </a:extLst>
        </xdr:cNvPr>
        <xdr:cNvSpPr/>
      </xdr:nvSpPr>
      <xdr:spPr>
        <a:xfrm>
          <a:off x="1079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6ADACBC-666D-44F7-865C-9E65A274B6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A83A5F7-7618-4E8A-9B23-80229EB8DC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8E6B0C9-528C-4AC1-A047-B53C4720E8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864B5AB-67CD-42F4-8EDC-76094BA17B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C9A2D4-F149-42A1-8A36-91A059686D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302" name="楕円 301">
          <a:extLst>
            <a:ext uri="{FF2B5EF4-FFF2-40B4-BE49-F238E27FC236}">
              <a16:creationId xmlns:a16="http://schemas.microsoft.com/office/drawing/2014/main" id="{09AE5FEF-4A67-4F05-9C76-81CB9A9BB6C3}"/>
            </a:ext>
          </a:extLst>
        </xdr:cNvPr>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9541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3838030-C2C8-495A-A84B-89149783A9BC}"/>
            </a:ext>
          </a:extLst>
        </xdr:cNvPr>
        <xdr:cNvSpPr txBox="1"/>
      </xdr:nvSpPr>
      <xdr:spPr>
        <a:xfrm>
          <a:off x="4673600"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151130</xdr:rowOff>
    </xdr:from>
    <xdr:to>
      <xdr:col>20</xdr:col>
      <xdr:colOff>38100</xdr:colOff>
      <xdr:row>85</xdr:row>
      <xdr:rowOff>81280</xdr:rowOff>
    </xdr:to>
    <xdr:sp macro="" textlink="">
      <xdr:nvSpPr>
        <xdr:cNvPr id="304" name="楕円 303">
          <a:extLst>
            <a:ext uri="{FF2B5EF4-FFF2-40B4-BE49-F238E27FC236}">
              <a16:creationId xmlns:a16="http://schemas.microsoft.com/office/drawing/2014/main" id="{8AAC4995-E886-4073-B289-088FE9E7BFAF}"/>
            </a:ext>
          </a:extLst>
        </xdr:cNvPr>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30480</xdr:rowOff>
    </xdr:from>
    <xdr:to>
      <xdr:col>24</xdr:col>
      <xdr:colOff>63500</xdr:colOff>
      <xdr:row>85</xdr:row>
      <xdr:rowOff>81914</xdr:rowOff>
    </xdr:to>
    <xdr:cxnSp macro="">
      <xdr:nvCxnSpPr>
        <xdr:cNvPr id="305" name="直線コネクタ 304">
          <a:extLst>
            <a:ext uri="{FF2B5EF4-FFF2-40B4-BE49-F238E27FC236}">
              <a16:creationId xmlns:a16="http://schemas.microsoft.com/office/drawing/2014/main" id="{C1BDC0D9-8C82-473E-8AC8-E6F0C2273F12}"/>
            </a:ext>
          </a:extLst>
        </xdr:cNvPr>
        <xdr:cNvCxnSpPr/>
      </xdr:nvCxnSpPr>
      <xdr:spPr>
        <a:xfrm>
          <a:off x="3797300" y="146037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6" name="楕円 305">
          <a:extLst>
            <a:ext uri="{FF2B5EF4-FFF2-40B4-BE49-F238E27FC236}">
              <a16:creationId xmlns:a16="http://schemas.microsoft.com/office/drawing/2014/main" id="{95E0C7A9-1D00-4F22-BDF8-7C656C6BF912}"/>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30480</xdr:rowOff>
    </xdr:to>
    <xdr:cxnSp macro="">
      <xdr:nvCxnSpPr>
        <xdr:cNvPr id="307" name="直線コネクタ 306">
          <a:extLst>
            <a:ext uri="{FF2B5EF4-FFF2-40B4-BE49-F238E27FC236}">
              <a16:creationId xmlns:a16="http://schemas.microsoft.com/office/drawing/2014/main" id="{78A46F7D-D439-48F3-9CB5-8439835DB4EA}"/>
            </a:ext>
          </a:extLst>
        </xdr:cNvPr>
        <xdr:cNvCxnSpPr/>
      </xdr:nvCxnSpPr>
      <xdr:spPr>
        <a:xfrm>
          <a:off x="2908300" y="14554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50164</xdr:rowOff>
    </xdr:from>
    <xdr:to>
      <xdr:col>10</xdr:col>
      <xdr:colOff>165100</xdr:colOff>
      <xdr:row>84</xdr:row>
      <xdr:rowOff>151764</xdr:rowOff>
    </xdr:to>
    <xdr:sp macro="" textlink="">
      <xdr:nvSpPr>
        <xdr:cNvPr id="308" name="楕円 307">
          <a:extLst>
            <a:ext uri="{FF2B5EF4-FFF2-40B4-BE49-F238E27FC236}">
              <a16:creationId xmlns:a16="http://schemas.microsoft.com/office/drawing/2014/main" id="{215BCEBD-B30A-43A9-A4B8-CE66A6D7DF43}"/>
            </a:ext>
          </a:extLst>
        </xdr:cNvPr>
        <xdr:cNvSpPr/>
      </xdr:nvSpPr>
      <xdr:spPr>
        <a:xfrm>
          <a:off x="196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100964</xdr:rowOff>
    </xdr:from>
    <xdr:to>
      <xdr:col>15</xdr:col>
      <xdr:colOff>50800</xdr:colOff>
      <xdr:row>84</xdr:row>
      <xdr:rowOff>152400</xdr:rowOff>
    </xdr:to>
    <xdr:cxnSp macro="">
      <xdr:nvCxnSpPr>
        <xdr:cNvPr id="309" name="直線コネクタ 308">
          <a:extLst>
            <a:ext uri="{FF2B5EF4-FFF2-40B4-BE49-F238E27FC236}">
              <a16:creationId xmlns:a16="http://schemas.microsoft.com/office/drawing/2014/main" id="{76FB6F6B-883E-420B-92A5-ACE03F1BB488}"/>
            </a:ext>
          </a:extLst>
        </xdr:cNvPr>
        <xdr:cNvCxnSpPr/>
      </xdr:nvCxnSpPr>
      <xdr:spPr>
        <a:xfrm>
          <a:off x="2019300" y="14502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310" name="楕円 309">
          <a:extLst>
            <a:ext uri="{FF2B5EF4-FFF2-40B4-BE49-F238E27FC236}">
              <a16:creationId xmlns:a16="http://schemas.microsoft.com/office/drawing/2014/main" id="{9227F557-B07C-4F37-A724-4155B89847AB}"/>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100964</xdr:rowOff>
    </xdr:to>
    <xdr:cxnSp macro="">
      <xdr:nvCxnSpPr>
        <xdr:cNvPr id="311" name="直線コネクタ 310">
          <a:extLst>
            <a:ext uri="{FF2B5EF4-FFF2-40B4-BE49-F238E27FC236}">
              <a16:creationId xmlns:a16="http://schemas.microsoft.com/office/drawing/2014/main" id="{D0ADCD4D-6E13-4218-B69E-2FCF3F951640}"/>
            </a:ext>
          </a:extLst>
        </xdr:cNvPr>
        <xdr:cNvCxnSpPr/>
      </xdr:nvCxnSpPr>
      <xdr:spPr>
        <a:xfrm>
          <a:off x="1130300" y="144513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C71A2251-6975-4113-A30A-83D3FA120635}"/>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8D891B5F-6018-44F7-AE2B-052605121146}"/>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14" name="n_3aveValue【福祉施設】&#10;有形固定資産減価償却率">
          <a:extLst>
            <a:ext uri="{FF2B5EF4-FFF2-40B4-BE49-F238E27FC236}">
              <a16:creationId xmlns:a16="http://schemas.microsoft.com/office/drawing/2014/main" id="{2458BFB4-9688-425E-8036-1E29F43049B4}"/>
            </a:ext>
          </a:extLst>
        </xdr:cNvPr>
        <xdr:cNvSpPr txBox="1"/>
      </xdr:nvSpPr>
      <xdr:spPr>
        <a:xfrm>
          <a:off x="1816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15" name="n_4aveValue【福祉施設】&#10;有形固定資産減価償却率">
          <a:extLst>
            <a:ext uri="{FF2B5EF4-FFF2-40B4-BE49-F238E27FC236}">
              <a16:creationId xmlns:a16="http://schemas.microsoft.com/office/drawing/2014/main" id="{6F3D6803-425D-47AA-8B8D-A9DB654A5271}"/>
            </a:ext>
          </a:extLst>
        </xdr:cNvPr>
        <xdr:cNvSpPr txBox="1"/>
      </xdr:nvSpPr>
      <xdr:spPr>
        <a:xfrm>
          <a:off x="927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72407</xdr:rowOff>
    </xdr:from>
    <xdr:ext cx="405111" cy="259045"/>
    <xdr:sp macro="" textlink="">
      <xdr:nvSpPr>
        <xdr:cNvPr id="316" name="n_1mainValue【福祉施設】&#10;有形固定資産減価償却率">
          <a:extLst>
            <a:ext uri="{FF2B5EF4-FFF2-40B4-BE49-F238E27FC236}">
              <a16:creationId xmlns:a16="http://schemas.microsoft.com/office/drawing/2014/main" id="{5E14EE80-3DCD-4ECD-A426-D81724137B22}"/>
            </a:ext>
          </a:extLst>
        </xdr:cNvPr>
        <xdr:cNvSpPr txBox="1"/>
      </xdr:nvSpPr>
      <xdr:spPr>
        <a:xfrm>
          <a:off x="3582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17" name="n_2mainValue【福祉施設】&#10;有形固定資産減価償却率">
          <a:extLst>
            <a:ext uri="{FF2B5EF4-FFF2-40B4-BE49-F238E27FC236}">
              <a16:creationId xmlns:a16="http://schemas.microsoft.com/office/drawing/2014/main" id="{5DE2B467-7FAC-4584-BC3D-84DB9F4ED10C}"/>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id="{222C7E49-6CBE-4804-A58E-CA1060125730}"/>
            </a:ext>
          </a:extLst>
        </xdr:cNvPr>
        <xdr:cNvSpPr txBox="1"/>
      </xdr:nvSpPr>
      <xdr:spPr>
        <a:xfrm>
          <a:off x="1816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19" name="n_4mainValue【福祉施設】&#10;有形固定資産減価償却率">
          <a:extLst>
            <a:ext uri="{FF2B5EF4-FFF2-40B4-BE49-F238E27FC236}">
              <a16:creationId xmlns:a16="http://schemas.microsoft.com/office/drawing/2014/main" id="{AE33015F-E9C7-42D4-9A04-FEABB9E87286}"/>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5A28D9A-4306-4BB0-854E-9C659D1018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B8617E1-22DF-4D7B-8193-8F1EC7C4B7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B120A53-49D6-4A12-9C87-B46DFCD227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B14DCD7-504D-4602-A629-CB5E891136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AA67AEC-0C98-4C1E-AAC3-7C01958211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5707AB0-AB4D-4F03-99CD-1E3158AE21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06570C0-4879-41A7-9284-34A3F5913C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BC91C60-8883-4400-B477-604C8183B2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ADB5491-5A44-4FA7-8ECA-07054271B5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0C9DF0A-718C-4C43-A7A7-1A84FF8887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2BFBF65-C368-41F9-AD60-B00C7A8F5D7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90365AD3-BF47-4A99-878F-57AFBC00FF8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55B1F05-9031-4C60-85E4-56D2EFE15D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FA76528-7E3F-405F-9F7F-B0FA49D3BB9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AAA09CE2-98E1-48A9-8147-DBB9B6CFC4E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DB98F9B9-CFDC-490D-89A6-8EFC0A8569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52D20078-0A2E-450E-9B03-99B336E9EEA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1CA57DF-651C-46A3-B38F-CAA920C7905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888374EC-DDC8-4BDC-BA80-CF84E2173D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C5BB75A-9D6E-4644-82DB-F28888B031C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6533055-7368-425B-9574-85A88067E8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51D62D4-6DF1-4278-9686-2CE94A4A68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2A53576-44B4-45D1-8195-4743311FD6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A405F799-2DC1-4328-B650-7981672DDF00}"/>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A34DF6E8-90B9-4A84-9DF5-3E00B2CE014C}"/>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F1251229-CEC2-4502-96E8-ABBD8E90699F}"/>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27211E81-5DB9-4CDD-80ED-BDB17D61C1C3}"/>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A2BE20A0-FDA2-432B-B5B5-A89E6CF7BD19}"/>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CE57BFF1-003A-4360-A4BC-E68B02664AEE}"/>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BA6B9497-651C-4FA8-BD86-915C99C40CA9}"/>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E6E0F4AE-D981-4233-A8CF-2248536B16EE}"/>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1204F2D2-9CBC-4FD1-B6AB-00B132FDBE0E}"/>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6350</xdr:rowOff>
    </xdr:from>
    <xdr:to>
      <xdr:col>41</xdr:col>
      <xdr:colOff>101600</xdr:colOff>
      <xdr:row>85</xdr:row>
      <xdr:rowOff>107950</xdr:rowOff>
    </xdr:to>
    <xdr:sp macro="" textlink="">
      <xdr:nvSpPr>
        <xdr:cNvPr id="352" name="フローチャート: 判断 351">
          <a:extLst>
            <a:ext uri="{FF2B5EF4-FFF2-40B4-BE49-F238E27FC236}">
              <a16:creationId xmlns:a16="http://schemas.microsoft.com/office/drawing/2014/main" id="{4C9AD1B7-834C-4BB0-9D18-E89E08F86D8F}"/>
            </a:ext>
          </a:extLst>
        </xdr:cNvPr>
        <xdr:cNvSpPr/>
      </xdr:nvSpPr>
      <xdr:spPr>
        <a:xfrm>
          <a:off x="7810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13970</xdr:rowOff>
    </xdr:from>
    <xdr:to>
      <xdr:col>36</xdr:col>
      <xdr:colOff>165100</xdr:colOff>
      <xdr:row>85</xdr:row>
      <xdr:rowOff>115570</xdr:rowOff>
    </xdr:to>
    <xdr:sp macro="" textlink="">
      <xdr:nvSpPr>
        <xdr:cNvPr id="353" name="フローチャート: 判断 352">
          <a:extLst>
            <a:ext uri="{FF2B5EF4-FFF2-40B4-BE49-F238E27FC236}">
              <a16:creationId xmlns:a16="http://schemas.microsoft.com/office/drawing/2014/main" id="{39CE1895-051B-42E1-A3FD-2C510DE28C8E}"/>
            </a:ext>
          </a:extLst>
        </xdr:cNvPr>
        <xdr:cNvSpPr/>
      </xdr:nvSpPr>
      <xdr:spPr>
        <a:xfrm>
          <a:off x="6921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BD9CECF-36BD-4B90-BF3A-14C1DDFA67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3477A64-8EDD-4D63-8EB2-6642325734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84E594-C127-43FB-9197-C7AD5A0442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3AA6AD-3338-471F-B5EB-A83C1C5BA1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3129ABA-D1B4-4EC5-BFD2-1E7787C8B2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33020</xdr:rowOff>
    </xdr:from>
    <xdr:to>
      <xdr:col>55</xdr:col>
      <xdr:colOff>50800</xdr:colOff>
      <xdr:row>86</xdr:row>
      <xdr:rowOff>134620</xdr:rowOff>
    </xdr:to>
    <xdr:sp macro="" textlink="">
      <xdr:nvSpPr>
        <xdr:cNvPr id="359" name="楕円 358">
          <a:extLst>
            <a:ext uri="{FF2B5EF4-FFF2-40B4-BE49-F238E27FC236}">
              <a16:creationId xmlns:a16="http://schemas.microsoft.com/office/drawing/2014/main" id="{2B967C38-8485-457B-A552-0B8A5DD4EBF5}"/>
            </a:ext>
          </a:extLst>
        </xdr:cNvPr>
        <xdr:cNvSpPr/>
      </xdr:nvSpPr>
      <xdr:spPr>
        <a:xfrm>
          <a:off x="10426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119397</xdr:rowOff>
    </xdr:from>
    <xdr:ext cx="469744" cy="259045"/>
    <xdr:sp macro="" textlink="">
      <xdr:nvSpPr>
        <xdr:cNvPr id="360" name="【福祉施設】&#10;一人当たり面積該当値テキスト">
          <a:extLst>
            <a:ext uri="{FF2B5EF4-FFF2-40B4-BE49-F238E27FC236}">
              <a16:creationId xmlns:a16="http://schemas.microsoft.com/office/drawing/2014/main" id="{8F6937B3-B6A4-44F9-A865-F36E421ED18C}"/>
            </a:ext>
          </a:extLst>
        </xdr:cNvPr>
        <xdr:cNvSpPr txBox="1"/>
      </xdr:nvSpPr>
      <xdr:spPr>
        <a:xfrm>
          <a:off x="10515600"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361" name="楕円 360">
          <a:extLst>
            <a:ext uri="{FF2B5EF4-FFF2-40B4-BE49-F238E27FC236}">
              <a16:creationId xmlns:a16="http://schemas.microsoft.com/office/drawing/2014/main" id="{24440B16-82B2-4F29-9FEC-D81EE329F937}"/>
            </a:ext>
          </a:extLst>
        </xdr:cNvPr>
        <xdr:cNvSpPr/>
      </xdr:nvSpPr>
      <xdr:spPr>
        <a:xfrm>
          <a:off x="958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83820</xdr:rowOff>
    </xdr:from>
    <xdr:to>
      <xdr:col>55</xdr:col>
      <xdr:colOff>0</xdr:colOff>
      <xdr:row>86</xdr:row>
      <xdr:rowOff>83820</xdr:rowOff>
    </xdr:to>
    <xdr:cxnSp macro="">
      <xdr:nvCxnSpPr>
        <xdr:cNvPr id="362" name="直線コネクタ 361">
          <a:extLst>
            <a:ext uri="{FF2B5EF4-FFF2-40B4-BE49-F238E27FC236}">
              <a16:creationId xmlns:a16="http://schemas.microsoft.com/office/drawing/2014/main" id="{B2466EA7-01FC-411C-B32E-4FB679E68319}"/>
            </a:ext>
          </a:extLst>
        </xdr:cNvPr>
        <xdr:cNvCxnSpPr/>
      </xdr:nvCxnSpPr>
      <xdr:spPr>
        <a:xfrm>
          <a:off x="9639300" y="1482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33020</xdr:rowOff>
    </xdr:from>
    <xdr:to>
      <xdr:col>46</xdr:col>
      <xdr:colOff>38100</xdr:colOff>
      <xdr:row>86</xdr:row>
      <xdr:rowOff>134620</xdr:rowOff>
    </xdr:to>
    <xdr:sp macro="" textlink="">
      <xdr:nvSpPr>
        <xdr:cNvPr id="363" name="楕円 362">
          <a:extLst>
            <a:ext uri="{FF2B5EF4-FFF2-40B4-BE49-F238E27FC236}">
              <a16:creationId xmlns:a16="http://schemas.microsoft.com/office/drawing/2014/main" id="{1FF56F57-91F4-4D3F-8C4C-1258371B95EB}"/>
            </a:ext>
          </a:extLst>
        </xdr:cNvPr>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83820</xdr:rowOff>
    </xdr:to>
    <xdr:cxnSp macro="">
      <xdr:nvCxnSpPr>
        <xdr:cNvPr id="364" name="直線コネクタ 363">
          <a:extLst>
            <a:ext uri="{FF2B5EF4-FFF2-40B4-BE49-F238E27FC236}">
              <a16:creationId xmlns:a16="http://schemas.microsoft.com/office/drawing/2014/main" id="{A683C35D-6CE8-4E21-9914-90E5DFC878DA}"/>
            </a:ext>
          </a:extLst>
        </xdr:cNvPr>
        <xdr:cNvCxnSpPr/>
      </xdr:nvCxnSpPr>
      <xdr:spPr>
        <a:xfrm>
          <a:off x="8750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365" name="楕円 364">
          <a:extLst>
            <a:ext uri="{FF2B5EF4-FFF2-40B4-BE49-F238E27FC236}">
              <a16:creationId xmlns:a16="http://schemas.microsoft.com/office/drawing/2014/main" id="{63247B14-BBE3-4B9E-BB50-769A52CBC736}"/>
            </a:ext>
          </a:extLst>
        </xdr:cNvPr>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83820</xdr:rowOff>
    </xdr:to>
    <xdr:cxnSp macro="">
      <xdr:nvCxnSpPr>
        <xdr:cNvPr id="366" name="直線コネクタ 365">
          <a:extLst>
            <a:ext uri="{FF2B5EF4-FFF2-40B4-BE49-F238E27FC236}">
              <a16:creationId xmlns:a16="http://schemas.microsoft.com/office/drawing/2014/main" id="{E446B51D-B9B3-4AE3-AF36-8BDF812393C6}"/>
            </a:ext>
          </a:extLst>
        </xdr:cNvPr>
        <xdr:cNvCxnSpPr/>
      </xdr:nvCxnSpPr>
      <xdr:spPr>
        <a:xfrm>
          <a:off x="7861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33020</xdr:rowOff>
    </xdr:from>
    <xdr:to>
      <xdr:col>36</xdr:col>
      <xdr:colOff>165100</xdr:colOff>
      <xdr:row>86</xdr:row>
      <xdr:rowOff>134620</xdr:rowOff>
    </xdr:to>
    <xdr:sp macro="" textlink="">
      <xdr:nvSpPr>
        <xdr:cNvPr id="367" name="楕円 366">
          <a:extLst>
            <a:ext uri="{FF2B5EF4-FFF2-40B4-BE49-F238E27FC236}">
              <a16:creationId xmlns:a16="http://schemas.microsoft.com/office/drawing/2014/main" id="{107DCE9E-46AA-4CF5-9CCC-9F88C64D96CE}"/>
            </a:ext>
          </a:extLst>
        </xdr:cNvPr>
        <xdr:cNvSpPr/>
      </xdr:nvSpPr>
      <xdr:spPr>
        <a:xfrm>
          <a:off x="692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83820</xdr:rowOff>
    </xdr:from>
    <xdr:to>
      <xdr:col>41</xdr:col>
      <xdr:colOff>50800</xdr:colOff>
      <xdr:row>86</xdr:row>
      <xdr:rowOff>83820</xdr:rowOff>
    </xdr:to>
    <xdr:cxnSp macro="">
      <xdr:nvCxnSpPr>
        <xdr:cNvPr id="368" name="直線コネクタ 367">
          <a:extLst>
            <a:ext uri="{FF2B5EF4-FFF2-40B4-BE49-F238E27FC236}">
              <a16:creationId xmlns:a16="http://schemas.microsoft.com/office/drawing/2014/main" id="{3BE56FA1-767D-437A-AB9F-60AB9028F836}"/>
            </a:ext>
          </a:extLst>
        </xdr:cNvPr>
        <xdr:cNvCxnSpPr/>
      </xdr:nvCxnSpPr>
      <xdr:spPr>
        <a:xfrm>
          <a:off x="6972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28A902A-977D-4E1B-83A4-D30EA432ABC6}"/>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DE2B2FF1-EC95-44F2-B22A-CC8BC3DB337B}"/>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124477</xdr:rowOff>
    </xdr:from>
    <xdr:ext cx="469744" cy="259045"/>
    <xdr:sp macro="" textlink="">
      <xdr:nvSpPr>
        <xdr:cNvPr id="371" name="n_3aveValue【福祉施設】&#10;一人当たり面積">
          <a:extLst>
            <a:ext uri="{FF2B5EF4-FFF2-40B4-BE49-F238E27FC236}">
              <a16:creationId xmlns:a16="http://schemas.microsoft.com/office/drawing/2014/main" id="{00BD1261-7B3A-4B6A-A263-5A7EE89AC1D0}"/>
            </a:ext>
          </a:extLst>
        </xdr:cNvPr>
        <xdr:cNvSpPr txBox="1"/>
      </xdr:nvSpPr>
      <xdr:spPr>
        <a:xfrm>
          <a:off x="7626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132097</xdr:rowOff>
    </xdr:from>
    <xdr:ext cx="469744" cy="259045"/>
    <xdr:sp macro="" textlink="">
      <xdr:nvSpPr>
        <xdr:cNvPr id="372" name="n_4aveValue【福祉施設】&#10;一人当たり面積">
          <a:extLst>
            <a:ext uri="{FF2B5EF4-FFF2-40B4-BE49-F238E27FC236}">
              <a16:creationId xmlns:a16="http://schemas.microsoft.com/office/drawing/2014/main" id="{2833B67B-CB5A-4D1A-8C56-454561D8D21B}"/>
            </a:ext>
          </a:extLst>
        </xdr:cNvPr>
        <xdr:cNvSpPr txBox="1"/>
      </xdr:nvSpPr>
      <xdr:spPr>
        <a:xfrm>
          <a:off x="6737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125747</xdr:rowOff>
    </xdr:from>
    <xdr:ext cx="469744" cy="259045"/>
    <xdr:sp macro="" textlink="">
      <xdr:nvSpPr>
        <xdr:cNvPr id="373" name="n_1mainValue【福祉施設】&#10;一人当たり面積">
          <a:extLst>
            <a:ext uri="{FF2B5EF4-FFF2-40B4-BE49-F238E27FC236}">
              <a16:creationId xmlns:a16="http://schemas.microsoft.com/office/drawing/2014/main" id="{04AA75F4-AF65-4C3C-980E-451279E01BFC}"/>
            </a:ext>
          </a:extLst>
        </xdr:cNvPr>
        <xdr:cNvSpPr txBox="1"/>
      </xdr:nvSpPr>
      <xdr:spPr>
        <a:xfrm>
          <a:off x="9391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74" name="n_2mainValue【福祉施設】&#10;一人当たり面積">
          <a:extLst>
            <a:ext uri="{FF2B5EF4-FFF2-40B4-BE49-F238E27FC236}">
              <a16:creationId xmlns:a16="http://schemas.microsoft.com/office/drawing/2014/main" id="{4E65779F-766A-4B80-8539-E23C36CE7356}"/>
            </a:ext>
          </a:extLst>
        </xdr:cNvPr>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375" name="n_3mainValue【福祉施設】&#10;一人当たり面積">
          <a:extLst>
            <a:ext uri="{FF2B5EF4-FFF2-40B4-BE49-F238E27FC236}">
              <a16:creationId xmlns:a16="http://schemas.microsoft.com/office/drawing/2014/main" id="{C6BCED00-8962-4D24-B2A1-A2A53A71CEA4}"/>
            </a:ext>
          </a:extLst>
        </xdr:cNvPr>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125747</xdr:rowOff>
    </xdr:from>
    <xdr:ext cx="469744" cy="259045"/>
    <xdr:sp macro="" textlink="">
      <xdr:nvSpPr>
        <xdr:cNvPr id="376" name="n_4mainValue【福祉施設】&#10;一人当たり面積">
          <a:extLst>
            <a:ext uri="{FF2B5EF4-FFF2-40B4-BE49-F238E27FC236}">
              <a16:creationId xmlns:a16="http://schemas.microsoft.com/office/drawing/2014/main" id="{FE31B20B-0E31-4969-9818-BBDCAB9C52B8}"/>
            </a:ext>
          </a:extLst>
        </xdr:cNvPr>
        <xdr:cNvSpPr txBox="1"/>
      </xdr:nvSpPr>
      <xdr:spPr>
        <a:xfrm>
          <a:off x="6737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442E4A7-B3BD-4832-A44B-18BA08765F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8" name="正方形/長方形 377">
          <a:extLst>
            <a:ext uri="{FF2B5EF4-FFF2-40B4-BE49-F238E27FC236}">
              <a16:creationId xmlns:a16="http://schemas.microsoft.com/office/drawing/2014/main" id="{7A09D77D-42F8-44FA-AF24-BB3E0AE9CB16}"/>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9" name="正方形/長方形 378">
          <a:extLst>
            <a:ext uri="{FF2B5EF4-FFF2-40B4-BE49-F238E27FC236}">
              <a16:creationId xmlns:a16="http://schemas.microsoft.com/office/drawing/2014/main" id="{81EE3E09-78CA-434E-AB1F-35924E8D46BB}"/>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0" name="正方形/長方形 379">
          <a:extLst>
            <a:ext uri="{FF2B5EF4-FFF2-40B4-BE49-F238E27FC236}">
              <a16:creationId xmlns:a16="http://schemas.microsoft.com/office/drawing/2014/main" id="{EE934294-E75E-470F-A9FF-CE19B364E26F}"/>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1" name="正方形/長方形 380">
          <a:extLst>
            <a:ext uri="{FF2B5EF4-FFF2-40B4-BE49-F238E27FC236}">
              <a16:creationId xmlns:a16="http://schemas.microsoft.com/office/drawing/2014/main" id="{79DDA395-4E90-478C-870C-94EB7881AC83}"/>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80D938D-C1A5-4703-A7E0-3E07E811A7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DC6C69A-D95F-4383-8EF4-B4F7F75679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4" name="正方形/長方形 383">
          <a:extLst>
            <a:ext uri="{FF2B5EF4-FFF2-40B4-BE49-F238E27FC236}">
              <a16:creationId xmlns:a16="http://schemas.microsoft.com/office/drawing/2014/main" id="{3C15E707-9B4D-480D-8C33-1E9768510DF3}"/>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5" name="正方形/長方形 384">
          <a:extLst>
            <a:ext uri="{FF2B5EF4-FFF2-40B4-BE49-F238E27FC236}">
              <a16:creationId xmlns:a16="http://schemas.microsoft.com/office/drawing/2014/main" id="{8ABE937A-D6F8-4755-85F7-0F47F376CDC3}"/>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6" name="正方形/長方形 385">
          <a:extLst>
            <a:ext uri="{FF2B5EF4-FFF2-40B4-BE49-F238E27FC236}">
              <a16:creationId xmlns:a16="http://schemas.microsoft.com/office/drawing/2014/main" id="{B2AA29B4-2A9B-44B3-B7A2-B5A3173EFD6C}"/>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7" name="正方形/長方形 386">
          <a:extLst>
            <a:ext uri="{FF2B5EF4-FFF2-40B4-BE49-F238E27FC236}">
              <a16:creationId xmlns:a16="http://schemas.microsoft.com/office/drawing/2014/main" id="{AAF99AF2-F4AE-4DA0-B41B-8893A93847C4}"/>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A5D385E7-807B-4CE2-87D2-3E078B6EB67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39064F22-6A8B-4743-8BD5-1AE0AEF293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3F7BEE8-FF3B-4331-BFAF-D63FDF62B8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44B5AD16-C4A5-4A49-8C21-BC6AAA44F4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C377DFEA-0C96-4A41-8FA8-7CE1E3BE24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43693212-D1FC-4370-980E-B3E0FA75D4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1E5C90D-9069-48A3-9E7D-E6B58C5FBB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2ABB47BD-3A4F-4E3D-93C3-F6773D5BB2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FD48F90B-4FA2-4C4A-8A50-FBF3D1FBF6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8CBE30DA-524C-43B7-B19F-EB624B448C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75279B06-D206-4233-86C9-0BB01B807F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4DB4BF3E-B136-43D0-B6C9-C992DB916F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EF9530ED-0FDC-4AF7-B715-2183133CB4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C7F3FF45-8FB3-4CD0-9E25-50778575550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807BDB6B-C4A4-4EA3-B845-CF607C3D390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864801D9-85D3-44B5-A117-A9A6CF853C5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76D1FDD9-1A3F-4B08-9BAE-D90A293FFA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C44E2F45-013F-40E1-9CC0-5CF4E63F5F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E30AA54A-4314-480A-AAEF-E289683A66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A51564E8-858B-4AC9-A0BE-9BF99A7AAC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3D9BEBEA-99CC-4141-BAF6-2690F8E6BD9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34637295-3B29-465B-9BA3-5737C950B8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59ECFDD3-EB1D-4CD6-B1F3-9706E272940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DA4A1B04-E795-49A1-B2E7-7A0D4E1A30E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0758AF0-18E1-4105-891B-D93B9B565B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109CD6F6-AAD3-4480-A02F-60E0B6CEAE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2A9AD138-6682-4077-A5ED-0F0B9ECFEE22}"/>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E7C092E2-4F14-46C0-A089-C48848787D3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782FFA54-6059-4A8F-98D6-786FEDC8831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B4E51A2C-0FB3-41AF-9794-1C24D228161E}"/>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18" name="直線コネクタ 417">
          <a:extLst>
            <a:ext uri="{FF2B5EF4-FFF2-40B4-BE49-F238E27FC236}">
              <a16:creationId xmlns:a16="http://schemas.microsoft.com/office/drawing/2014/main" id="{7C032E04-F195-4B95-AD78-031475CAA2C3}"/>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BF156C34-A3B8-4F79-AAAD-03898F3D0B68}"/>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20" name="フローチャート: 判断 419">
          <a:extLst>
            <a:ext uri="{FF2B5EF4-FFF2-40B4-BE49-F238E27FC236}">
              <a16:creationId xmlns:a16="http://schemas.microsoft.com/office/drawing/2014/main" id="{8516D302-FE60-4182-80B3-0E92F1C4D0CF}"/>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21" name="フローチャート: 判断 420">
          <a:extLst>
            <a:ext uri="{FF2B5EF4-FFF2-40B4-BE49-F238E27FC236}">
              <a16:creationId xmlns:a16="http://schemas.microsoft.com/office/drawing/2014/main" id="{CA664C79-1A43-4928-9400-0A06F8CE1908}"/>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2" name="フローチャート: 判断 421">
          <a:extLst>
            <a:ext uri="{FF2B5EF4-FFF2-40B4-BE49-F238E27FC236}">
              <a16:creationId xmlns:a16="http://schemas.microsoft.com/office/drawing/2014/main" id="{412AAB9C-4C34-4E3D-983D-FB0646B55699}"/>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98878</xdr:rowOff>
    </xdr:from>
    <xdr:to>
      <xdr:col>72</xdr:col>
      <xdr:colOff>38100</xdr:colOff>
      <xdr:row>39</xdr:row>
      <xdr:rowOff>29028</xdr:rowOff>
    </xdr:to>
    <xdr:sp macro="" textlink="">
      <xdr:nvSpPr>
        <xdr:cNvPr id="423" name="フローチャート: 判断 422">
          <a:extLst>
            <a:ext uri="{FF2B5EF4-FFF2-40B4-BE49-F238E27FC236}">
              <a16:creationId xmlns:a16="http://schemas.microsoft.com/office/drawing/2014/main" id="{5B96C035-177F-4509-A414-B77D8DDAA6BF}"/>
            </a:ext>
          </a:extLst>
        </xdr:cNvPr>
        <xdr:cNvSpPr/>
      </xdr:nvSpPr>
      <xdr:spPr>
        <a:xfrm>
          <a:off x="13652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24" name="フローチャート: 判断 423">
          <a:extLst>
            <a:ext uri="{FF2B5EF4-FFF2-40B4-BE49-F238E27FC236}">
              <a16:creationId xmlns:a16="http://schemas.microsoft.com/office/drawing/2014/main" id="{7185763B-AB6A-4ADB-B66F-99E4AF9D999C}"/>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B5EF3A1-F802-47D8-8602-DEF54807BD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29784A0-CDA1-406C-8397-39775194E4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4E9991F-2E36-446A-AEF0-444E8A6124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DE754E8-41C4-4A42-91D6-B986E1B71F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F140F76-596B-41AB-BDB4-05BA6A9259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430" name="楕円 429">
          <a:extLst>
            <a:ext uri="{FF2B5EF4-FFF2-40B4-BE49-F238E27FC236}">
              <a16:creationId xmlns:a16="http://schemas.microsoft.com/office/drawing/2014/main" id="{7B07707D-73EB-444E-BB64-E08420AB5CBA}"/>
            </a:ext>
          </a:extLst>
        </xdr:cNvPr>
        <xdr:cNvSpPr/>
      </xdr:nvSpPr>
      <xdr:spPr>
        <a:xfrm>
          <a:off x="16268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83837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27AA2DC7-DCB5-4A6C-9FE5-B3229F2DEB0E}"/>
            </a:ext>
          </a:extLst>
        </xdr:cNvPr>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85816</xdr:rowOff>
    </xdr:from>
    <xdr:to>
      <xdr:col>81</xdr:col>
      <xdr:colOff>101600</xdr:colOff>
      <xdr:row>41</xdr:row>
      <xdr:rowOff>15966</xdr:rowOff>
    </xdr:to>
    <xdr:sp macro="" textlink="">
      <xdr:nvSpPr>
        <xdr:cNvPr id="432" name="楕円 431">
          <a:extLst>
            <a:ext uri="{FF2B5EF4-FFF2-40B4-BE49-F238E27FC236}">
              <a16:creationId xmlns:a16="http://schemas.microsoft.com/office/drawing/2014/main" id="{86C549F7-600C-4B98-8A24-0ED2BACDA575}"/>
            </a:ext>
          </a:extLst>
        </xdr:cNvPr>
        <xdr:cNvSpPr/>
      </xdr:nvSpPr>
      <xdr:spPr>
        <a:xfrm>
          <a:off x="15430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136616</xdr:rowOff>
    </xdr:from>
    <xdr:to>
      <xdr:col>85</xdr:col>
      <xdr:colOff>127000</xdr:colOff>
      <xdr:row>40</xdr:row>
      <xdr:rowOff>156210</xdr:rowOff>
    </xdr:to>
    <xdr:cxnSp macro="">
      <xdr:nvCxnSpPr>
        <xdr:cNvPr id="433" name="直線コネクタ 432">
          <a:extLst>
            <a:ext uri="{FF2B5EF4-FFF2-40B4-BE49-F238E27FC236}">
              <a16:creationId xmlns:a16="http://schemas.microsoft.com/office/drawing/2014/main" id="{CE819FEF-229C-4856-8AF6-7B661F2E3535}"/>
            </a:ext>
          </a:extLst>
        </xdr:cNvPr>
        <xdr:cNvCxnSpPr/>
      </xdr:nvCxnSpPr>
      <xdr:spPr>
        <a:xfrm>
          <a:off x="15481300" y="69946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34" name="楕円 433">
          <a:extLst>
            <a:ext uri="{FF2B5EF4-FFF2-40B4-BE49-F238E27FC236}">
              <a16:creationId xmlns:a16="http://schemas.microsoft.com/office/drawing/2014/main" id="{D9E06863-3638-45D7-9913-3ED71C65BFD6}"/>
            </a:ext>
          </a:extLst>
        </xdr:cNvPr>
        <xdr:cNvSpPr/>
      </xdr:nvSpPr>
      <xdr:spPr>
        <a:xfrm>
          <a:off x="14541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40</xdr:row>
      <xdr:rowOff>136616</xdr:rowOff>
    </xdr:to>
    <xdr:cxnSp macro="">
      <xdr:nvCxnSpPr>
        <xdr:cNvPr id="435" name="直線コネクタ 434">
          <a:extLst>
            <a:ext uri="{FF2B5EF4-FFF2-40B4-BE49-F238E27FC236}">
              <a16:creationId xmlns:a16="http://schemas.microsoft.com/office/drawing/2014/main" id="{1453F79F-4489-4611-A6D7-9E170C4BC854}"/>
            </a:ext>
          </a:extLst>
        </xdr:cNvPr>
        <xdr:cNvCxnSpPr/>
      </xdr:nvCxnSpPr>
      <xdr:spPr>
        <a:xfrm>
          <a:off x="14592300" y="69864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66222</xdr:rowOff>
    </xdr:from>
    <xdr:to>
      <xdr:col>72</xdr:col>
      <xdr:colOff>38100</xdr:colOff>
      <xdr:row>40</xdr:row>
      <xdr:rowOff>167822</xdr:rowOff>
    </xdr:to>
    <xdr:sp macro="" textlink="">
      <xdr:nvSpPr>
        <xdr:cNvPr id="436" name="楕円 435">
          <a:extLst>
            <a:ext uri="{FF2B5EF4-FFF2-40B4-BE49-F238E27FC236}">
              <a16:creationId xmlns:a16="http://schemas.microsoft.com/office/drawing/2014/main" id="{1A6F87D1-0D15-43F1-B709-67EB5A9BA698}"/>
            </a:ext>
          </a:extLst>
        </xdr:cNvPr>
        <xdr:cNvSpPr/>
      </xdr:nvSpPr>
      <xdr:spPr>
        <a:xfrm>
          <a:off x="13652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117022</xdr:rowOff>
    </xdr:from>
    <xdr:to>
      <xdr:col>76</xdr:col>
      <xdr:colOff>114300</xdr:colOff>
      <xdr:row>40</xdr:row>
      <xdr:rowOff>128451</xdr:rowOff>
    </xdr:to>
    <xdr:cxnSp macro="">
      <xdr:nvCxnSpPr>
        <xdr:cNvPr id="437" name="直線コネクタ 436">
          <a:extLst>
            <a:ext uri="{FF2B5EF4-FFF2-40B4-BE49-F238E27FC236}">
              <a16:creationId xmlns:a16="http://schemas.microsoft.com/office/drawing/2014/main" id="{FF1DE43F-39A0-44CD-A563-CC6A60082E34}"/>
            </a:ext>
          </a:extLst>
        </xdr:cNvPr>
        <xdr:cNvCxnSpPr/>
      </xdr:nvCxnSpPr>
      <xdr:spPr>
        <a:xfrm>
          <a:off x="13703300" y="697502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36830</xdr:rowOff>
    </xdr:from>
    <xdr:to>
      <xdr:col>67</xdr:col>
      <xdr:colOff>101600</xdr:colOff>
      <xdr:row>40</xdr:row>
      <xdr:rowOff>138430</xdr:rowOff>
    </xdr:to>
    <xdr:sp macro="" textlink="">
      <xdr:nvSpPr>
        <xdr:cNvPr id="438" name="楕円 437">
          <a:extLst>
            <a:ext uri="{FF2B5EF4-FFF2-40B4-BE49-F238E27FC236}">
              <a16:creationId xmlns:a16="http://schemas.microsoft.com/office/drawing/2014/main" id="{DF8AEA20-AC2E-4E68-A63D-E3642DD4B705}"/>
            </a:ext>
          </a:extLst>
        </xdr:cNvPr>
        <xdr:cNvSpPr/>
      </xdr:nvSpPr>
      <xdr:spPr>
        <a:xfrm>
          <a:off x="1276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117022</xdr:rowOff>
    </xdr:to>
    <xdr:cxnSp macro="">
      <xdr:nvCxnSpPr>
        <xdr:cNvPr id="439" name="直線コネクタ 438">
          <a:extLst>
            <a:ext uri="{FF2B5EF4-FFF2-40B4-BE49-F238E27FC236}">
              <a16:creationId xmlns:a16="http://schemas.microsoft.com/office/drawing/2014/main" id="{89A5BFDF-19FD-4115-87E0-4F818F6B0D34}"/>
            </a:ext>
          </a:extLst>
        </xdr:cNvPr>
        <xdr:cNvCxnSpPr/>
      </xdr:nvCxnSpPr>
      <xdr:spPr>
        <a:xfrm>
          <a:off x="12814300" y="69456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C20FA2A0-BAA5-465A-9594-6B90993D8A8C}"/>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A1F8724E-72BB-4CA6-BAE0-18BFB64AE5BB}"/>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45555</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4AAA5737-7DB8-4284-B2AC-4AD9046C51A6}"/>
            </a:ext>
          </a:extLst>
        </xdr:cNvPr>
        <xdr:cNvSpPr txBox="1"/>
      </xdr:nvSpPr>
      <xdr:spPr>
        <a:xfrm>
          <a:off x="13500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B52863CB-769A-46A0-BB20-082D8F762F78}"/>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7093</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E120AAA1-AFCE-4505-A620-A94101927A10}"/>
            </a:ext>
          </a:extLst>
        </xdr:cNvPr>
        <xdr:cNvSpPr txBox="1"/>
      </xdr:nvSpPr>
      <xdr:spPr>
        <a:xfrm>
          <a:off x="15266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D626B4C5-49CD-469B-8DFC-7DF694194E2F}"/>
            </a:ext>
          </a:extLst>
        </xdr:cNvPr>
        <xdr:cNvSpPr txBox="1"/>
      </xdr:nvSpPr>
      <xdr:spPr>
        <a:xfrm>
          <a:off x="14389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158949</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1186DC19-B93F-4D8F-AE0E-9CFE02355775}"/>
            </a:ext>
          </a:extLst>
        </xdr:cNvPr>
        <xdr:cNvSpPr txBox="1"/>
      </xdr:nvSpPr>
      <xdr:spPr>
        <a:xfrm>
          <a:off x="13500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129557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6A664436-75DE-4EA2-8413-5283E4D28B28}"/>
            </a:ext>
          </a:extLst>
        </xdr:cNvPr>
        <xdr:cNvSpPr txBox="1"/>
      </xdr:nvSpPr>
      <xdr:spPr>
        <a:xfrm>
          <a:off x="12611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297D16F-9BDE-40E6-9B50-223CDA84AF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1DE9F1CD-1460-40A2-8EBC-A9479A5C0C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972458D-E213-46BE-8C93-DE607D504C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0C0CAB1-5A11-4E85-8CCF-E90E0DD749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A90BB20-4EDA-4A48-A83D-76A0B0B881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B54DB2F-72E2-4D1E-ADFA-86EDF57446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8CBC81A-1AC9-4783-8DF6-31D4188384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91D1250-9B2C-4662-8EE5-4198A6B145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9836EDF-B863-4088-98D8-D267DE0D5D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CC3B9199-7980-428C-B60F-9AF117DBB4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6EC032B1-8E5B-4EF6-A18F-6490450D981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1EDA5D07-7D87-4305-998C-63F1F52E7D4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E3E91190-7080-44E0-B76A-43C8E24B27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644F6F53-E732-4712-B37F-610D5AFA1AB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116F9DE3-B31A-4BB7-A284-9382CD75566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25BD84F3-0F5B-4DFD-A036-B8DFB9DEE8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D12E7AF-1BA2-4FA5-BA82-E5DC46EB055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ACA940CB-C417-43E7-858B-B33EAE13A3C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2F766C1B-F546-4C68-846F-C5BFC3AD2B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DBA33438-EB39-499E-B82D-A4CFC91B959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ECFB0C8-AF0E-4784-9D5C-00F2254B33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469" name="直線コネクタ 468">
          <a:extLst>
            <a:ext uri="{FF2B5EF4-FFF2-40B4-BE49-F238E27FC236}">
              <a16:creationId xmlns:a16="http://schemas.microsoft.com/office/drawing/2014/main" id="{1B6A81F0-EAB6-4390-A267-4F9EB786982C}"/>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F3CE31FC-2C92-4E2E-9ED8-F6A176229738}"/>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471" name="直線コネクタ 470">
          <a:extLst>
            <a:ext uri="{FF2B5EF4-FFF2-40B4-BE49-F238E27FC236}">
              <a16:creationId xmlns:a16="http://schemas.microsoft.com/office/drawing/2014/main" id="{C73859CA-E1E9-4E1D-BBBA-473ED708931F}"/>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07EFF9AF-97D7-4509-A58B-2362E1931FCC}"/>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473" name="直線コネクタ 472">
          <a:extLst>
            <a:ext uri="{FF2B5EF4-FFF2-40B4-BE49-F238E27FC236}">
              <a16:creationId xmlns:a16="http://schemas.microsoft.com/office/drawing/2014/main" id="{C4526DA2-C206-4EEE-BA03-07E9FE515293}"/>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474" name="【一般廃棄物処理施設】&#10;一人当たり有形固定資産（償却資産）額平均値テキスト">
          <a:extLst>
            <a:ext uri="{FF2B5EF4-FFF2-40B4-BE49-F238E27FC236}">
              <a16:creationId xmlns:a16="http://schemas.microsoft.com/office/drawing/2014/main" id="{6EBBFAA0-F9E3-4C96-8BB0-CFAA46701AF3}"/>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475" name="フローチャート: 判断 474">
          <a:extLst>
            <a:ext uri="{FF2B5EF4-FFF2-40B4-BE49-F238E27FC236}">
              <a16:creationId xmlns:a16="http://schemas.microsoft.com/office/drawing/2014/main" id="{619C55FD-7E67-41EF-AFD8-828C86D2978F}"/>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476" name="フローチャート: 判断 475">
          <a:extLst>
            <a:ext uri="{FF2B5EF4-FFF2-40B4-BE49-F238E27FC236}">
              <a16:creationId xmlns:a16="http://schemas.microsoft.com/office/drawing/2014/main" id="{3BE1C4D9-F41B-45AA-AE8E-804ED2BDA519}"/>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477" name="フローチャート: 判断 476">
          <a:extLst>
            <a:ext uri="{FF2B5EF4-FFF2-40B4-BE49-F238E27FC236}">
              <a16:creationId xmlns:a16="http://schemas.microsoft.com/office/drawing/2014/main" id="{2D6FD1AA-EDA1-45C0-91DC-6B7D598B33BB}"/>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90185</xdr:rowOff>
    </xdr:from>
    <xdr:to>
      <xdr:col>102</xdr:col>
      <xdr:colOff>165100</xdr:colOff>
      <xdr:row>40</xdr:row>
      <xdr:rowOff>20335</xdr:rowOff>
    </xdr:to>
    <xdr:sp macro="" textlink="">
      <xdr:nvSpPr>
        <xdr:cNvPr id="478" name="フローチャート: 判断 477">
          <a:extLst>
            <a:ext uri="{FF2B5EF4-FFF2-40B4-BE49-F238E27FC236}">
              <a16:creationId xmlns:a16="http://schemas.microsoft.com/office/drawing/2014/main" id="{D0161EBE-E090-4CF7-A202-C3BA99364C10}"/>
            </a:ext>
          </a:extLst>
        </xdr:cNvPr>
        <xdr:cNvSpPr/>
      </xdr:nvSpPr>
      <xdr:spPr>
        <a:xfrm>
          <a:off x="19494500" y="677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92412</xdr:rowOff>
    </xdr:from>
    <xdr:to>
      <xdr:col>98</xdr:col>
      <xdr:colOff>38100</xdr:colOff>
      <xdr:row>40</xdr:row>
      <xdr:rowOff>22562</xdr:rowOff>
    </xdr:to>
    <xdr:sp macro="" textlink="">
      <xdr:nvSpPr>
        <xdr:cNvPr id="479" name="フローチャート: 判断 478">
          <a:extLst>
            <a:ext uri="{FF2B5EF4-FFF2-40B4-BE49-F238E27FC236}">
              <a16:creationId xmlns:a16="http://schemas.microsoft.com/office/drawing/2014/main" id="{F036DCFE-C3B5-4ED7-B855-2FEBCE89CE4D}"/>
            </a:ext>
          </a:extLst>
        </xdr:cNvPr>
        <xdr:cNvSpPr/>
      </xdr:nvSpPr>
      <xdr:spPr>
        <a:xfrm>
          <a:off x="18605500" y="67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5159A43-D666-4800-B764-C8CC724E9A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6CE9D86-C2F9-4513-B339-0D72632F1F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1417BE2-B991-4B23-9D90-42369B5D03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EAC4F85-8966-4E1F-B211-A0B4532B03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8225DAC-BFFD-4074-B81B-3F4C4A5CC7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19845</xdr:rowOff>
    </xdr:from>
    <xdr:to>
      <xdr:col>116</xdr:col>
      <xdr:colOff>114300</xdr:colOff>
      <xdr:row>37</xdr:row>
      <xdr:rowOff>121445</xdr:rowOff>
    </xdr:to>
    <xdr:sp macro="" textlink="">
      <xdr:nvSpPr>
        <xdr:cNvPr id="485" name="楕円 484">
          <a:extLst>
            <a:ext uri="{FF2B5EF4-FFF2-40B4-BE49-F238E27FC236}">
              <a16:creationId xmlns:a16="http://schemas.microsoft.com/office/drawing/2014/main" id="{1F9167FD-8A1B-4F49-8467-A3784BCA9BC2}"/>
            </a:ext>
          </a:extLst>
        </xdr:cNvPr>
        <xdr:cNvSpPr/>
      </xdr:nvSpPr>
      <xdr:spPr>
        <a:xfrm>
          <a:off x="22110700" y="63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42722</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FABE1EF3-AA87-4D8D-BEDD-469D899BD2FE}"/>
            </a:ext>
          </a:extLst>
        </xdr:cNvPr>
        <xdr:cNvSpPr txBox="1"/>
      </xdr:nvSpPr>
      <xdr:spPr>
        <a:xfrm>
          <a:off x="22199600" y="621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28038</xdr:rowOff>
    </xdr:from>
    <xdr:to>
      <xdr:col>112</xdr:col>
      <xdr:colOff>38100</xdr:colOff>
      <xdr:row>37</xdr:row>
      <xdr:rowOff>129638</xdr:rowOff>
    </xdr:to>
    <xdr:sp macro="" textlink="">
      <xdr:nvSpPr>
        <xdr:cNvPr id="487" name="楕円 486">
          <a:extLst>
            <a:ext uri="{FF2B5EF4-FFF2-40B4-BE49-F238E27FC236}">
              <a16:creationId xmlns:a16="http://schemas.microsoft.com/office/drawing/2014/main" id="{2598630F-D954-4C49-827B-12A1D9F51E60}"/>
            </a:ext>
          </a:extLst>
        </xdr:cNvPr>
        <xdr:cNvSpPr/>
      </xdr:nvSpPr>
      <xdr:spPr>
        <a:xfrm>
          <a:off x="21272500" y="637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70645</xdr:rowOff>
    </xdr:from>
    <xdr:to>
      <xdr:col>116</xdr:col>
      <xdr:colOff>63500</xdr:colOff>
      <xdr:row>37</xdr:row>
      <xdr:rowOff>78838</xdr:rowOff>
    </xdr:to>
    <xdr:cxnSp macro="">
      <xdr:nvCxnSpPr>
        <xdr:cNvPr id="488" name="直線コネクタ 487">
          <a:extLst>
            <a:ext uri="{FF2B5EF4-FFF2-40B4-BE49-F238E27FC236}">
              <a16:creationId xmlns:a16="http://schemas.microsoft.com/office/drawing/2014/main" id="{16F50E84-ECFB-4AB0-9922-FF6CACB7EDE8}"/>
            </a:ext>
          </a:extLst>
        </xdr:cNvPr>
        <xdr:cNvCxnSpPr/>
      </xdr:nvCxnSpPr>
      <xdr:spPr>
        <a:xfrm flipV="1">
          <a:off x="21323300" y="6414295"/>
          <a:ext cx="8382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25569</xdr:rowOff>
    </xdr:from>
    <xdr:to>
      <xdr:col>107</xdr:col>
      <xdr:colOff>101600</xdr:colOff>
      <xdr:row>37</xdr:row>
      <xdr:rowOff>127169</xdr:rowOff>
    </xdr:to>
    <xdr:sp macro="" textlink="">
      <xdr:nvSpPr>
        <xdr:cNvPr id="489" name="楕円 488">
          <a:extLst>
            <a:ext uri="{FF2B5EF4-FFF2-40B4-BE49-F238E27FC236}">
              <a16:creationId xmlns:a16="http://schemas.microsoft.com/office/drawing/2014/main" id="{1177C0C1-BFC6-4D7B-9242-D47EBE1D8A17}"/>
            </a:ext>
          </a:extLst>
        </xdr:cNvPr>
        <xdr:cNvSpPr/>
      </xdr:nvSpPr>
      <xdr:spPr>
        <a:xfrm>
          <a:off x="20383500" y="63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76369</xdr:rowOff>
    </xdr:from>
    <xdr:to>
      <xdr:col>111</xdr:col>
      <xdr:colOff>177800</xdr:colOff>
      <xdr:row>37</xdr:row>
      <xdr:rowOff>78838</xdr:rowOff>
    </xdr:to>
    <xdr:cxnSp macro="">
      <xdr:nvCxnSpPr>
        <xdr:cNvPr id="490" name="直線コネクタ 489">
          <a:extLst>
            <a:ext uri="{FF2B5EF4-FFF2-40B4-BE49-F238E27FC236}">
              <a16:creationId xmlns:a16="http://schemas.microsoft.com/office/drawing/2014/main" id="{6DAEFA42-D5F2-49A0-8697-7A410918AE2B}"/>
            </a:ext>
          </a:extLst>
        </xdr:cNvPr>
        <xdr:cNvCxnSpPr/>
      </xdr:nvCxnSpPr>
      <xdr:spPr>
        <a:xfrm>
          <a:off x="20434300" y="642001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42815</xdr:rowOff>
    </xdr:from>
    <xdr:to>
      <xdr:col>102</xdr:col>
      <xdr:colOff>165100</xdr:colOff>
      <xdr:row>37</xdr:row>
      <xdr:rowOff>144415</xdr:rowOff>
    </xdr:to>
    <xdr:sp macro="" textlink="">
      <xdr:nvSpPr>
        <xdr:cNvPr id="491" name="楕円 490">
          <a:extLst>
            <a:ext uri="{FF2B5EF4-FFF2-40B4-BE49-F238E27FC236}">
              <a16:creationId xmlns:a16="http://schemas.microsoft.com/office/drawing/2014/main" id="{EAB76F5D-AEB1-4E3A-9D84-E345EB10A22D}"/>
            </a:ext>
          </a:extLst>
        </xdr:cNvPr>
        <xdr:cNvSpPr/>
      </xdr:nvSpPr>
      <xdr:spPr>
        <a:xfrm>
          <a:off x="19494500" y="63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76369</xdr:rowOff>
    </xdr:from>
    <xdr:to>
      <xdr:col>107</xdr:col>
      <xdr:colOff>50800</xdr:colOff>
      <xdr:row>37</xdr:row>
      <xdr:rowOff>93615</xdr:rowOff>
    </xdr:to>
    <xdr:cxnSp macro="">
      <xdr:nvCxnSpPr>
        <xdr:cNvPr id="492" name="直線コネクタ 491">
          <a:extLst>
            <a:ext uri="{FF2B5EF4-FFF2-40B4-BE49-F238E27FC236}">
              <a16:creationId xmlns:a16="http://schemas.microsoft.com/office/drawing/2014/main" id="{2FAD1E19-A671-483D-88A8-441015AB1B9D}"/>
            </a:ext>
          </a:extLst>
        </xdr:cNvPr>
        <xdr:cNvCxnSpPr/>
      </xdr:nvCxnSpPr>
      <xdr:spPr>
        <a:xfrm flipV="1">
          <a:off x="19545300" y="6420019"/>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50967</xdr:rowOff>
    </xdr:from>
    <xdr:to>
      <xdr:col>98</xdr:col>
      <xdr:colOff>38100</xdr:colOff>
      <xdr:row>37</xdr:row>
      <xdr:rowOff>152567</xdr:rowOff>
    </xdr:to>
    <xdr:sp macro="" textlink="">
      <xdr:nvSpPr>
        <xdr:cNvPr id="493" name="楕円 492">
          <a:extLst>
            <a:ext uri="{FF2B5EF4-FFF2-40B4-BE49-F238E27FC236}">
              <a16:creationId xmlns:a16="http://schemas.microsoft.com/office/drawing/2014/main" id="{60AF12F7-CD7B-429C-91B7-CF58D272FAE5}"/>
            </a:ext>
          </a:extLst>
        </xdr:cNvPr>
        <xdr:cNvSpPr/>
      </xdr:nvSpPr>
      <xdr:spPr>
        <a:xfrm>
          <a:off x="18605500" y="639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93615</xdr:rowOff>
    </xdr:from>
    <xdr:to>
      <xdr:col>102</xdr:col>
      <xdr:colOff>114300</xdr:colOff>
      <xdr:row>37</xdr:row>
      <xdr:rowOff>101767</xdr:rowOff>
    </xdr:to>
    <xdr:cxnSp macro="">
      <xdr:nvCxnSpPr>
        <xdr:cNvPr id="494" name="直線コネクタ 493">
          <a:extLst>
            <a:ext uri="{FF2B5EF4-FFF2-40B4-BE49-F238E27FC236}">
              <a16:creationId xmlns:a16="http://schemas.microsoft.com/office/drawing/2014/main" id="{61C191E7-F50A-4CE9-ACD7-1BE55A6DA560}"/>
            </a:ext>
          </a:extLst>
        </xdr:cNvPr>
        <xdr:cNvCxnSpPr/>
      </xdr:nvCxnSpPr>
      <xdr:spPr>
        <a:xfrm flipV="1">
          <a:off x="18656300" y="6437265"/>
          <a:ext cx="889000" cy="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495" name="n_1aveValue【一般廃棄物処理施設】&#10;一人当たり有形固定資産（償却資産）額">
          <a:extLst>
            <a:ext uri="{FF2B5EF4-FFF2-40B4-BE49-F238E27FC236}">
              <a16:creationId xmlns:a16="http://schemas.microsoft.com/office/drawing/2014/main" id="{70338252-87FF-4F32-A9EC-D50A7B488AE5}"/>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496" name="n_2aveValue【一般廃棄物処理施設】&#10;一人当たり有形固定資産（償却資産）額">
          <a:extLst>
            <a:ext uri="{FF2B5EF4-FFF2-40B4-BE49-F238E27FC236}">
              <a16:creationId xmlns:a16="http://schemas.microsoft.com/office/drawing/2014/main" id="{6F7D1F6F-6E90-4C44-BB06-82ED51BCB648}"/>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11462</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700579F3-1798-4F07-BB63-F3A6E88FE62D}"/>
            </a:ext>
          </a:extLst>
        </xdr:cNvPr>
        <xdr:cNvSpPr txBox="1"/>
      </xdr:nvSpPr>
      <xdr:spPr>
        <a:xfrm>
          <a:off x="19278111" y="686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13689</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E7B57E0B-4799-4CD6-888A-D3F0BB25B2CF}"/>
            </a:ext>
          </a:extLst>
        </xdr:cNvPr>
        <xdr:cNvSpPr txBox="1"/>
      </xdr:nvSpPr>
      <xdr:spPr>
        <a:xfrm>
          <a:off x="18389111" y="68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146165</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3795D314-90B2-420E-B6FD-6BFEBBA35EE6}"/>
            </a:ext>
          </a:extLst>
        </xdr:cNvPr>
        <xdr:cNvSpPr txBox="1"/>
      </xdr:nvSpPr>
      <xdr:spPr>
        <a:xfrm>
          <a:off x="21011095" y="614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143696</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E0081156-EC97-4C65-94DD-DFB0C5233BCC}"/>
            </a:ext>
          </a:extLst>
        </xdr:cNvPr>
        <xdr:cNvSpPr txBox="1"/>
      </xdr:nvSpPr>
      <xdr:spPr>
        <a:xfrm>
          <a:off x="20134795" y="614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160942</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5CEF19C9-C3E6-4A2B-8D16-028BE9B01797}"/>
            </a:ext>
          </a:extLst>
        </xdr:cNvPr>
        <xdr:cNvSpPr txBox="1"/>
      </xdr:nvSpPr>
      <xdr:spPr>
        <a:xfrm>
          <a:off x="19245795" y="616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169094</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6D8E8247-6558-4C1B-905A-93485E638CED}"/>
            </a:ext>
          </a:extLst>
        </xdr:cNvPr>
        <xdr:cNvSpPr txBox="1"/>
      </xdr:nvSpPr>
      <xdr:spPr>
        <a:xfrm>
          <a:off x="18356795" y="616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BDDD31BF-8F1A-4A19-83FB-ED76EFBC71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504" name="正方形/長方形 503">
          <a:extLst>
            <a:ext uri="{FF2B5EF4-FFF2-40B4-BE49-F238E27FC236}">
              <a16:creationId xmlns:a16="http://schemas.microsoft.com/office/drawing/2014/main" id="{0820ABF5-1443-4B75-924B-EF97D27F2B35}"/>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505" name="正方形/長方形 504">
          <a:extLst>
            <a:ext uri="{FF2B5EF4-FFF2-40B4-BE49-F238E27FC236}">
              <a16:creationId xmlns:a16="http://schemas.microsoft.com/office/drawing/2014/main" id="{D650F810-7AAE-4767-9558-8035D9ED769E}"/>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506" name="正方形/長方形 505">
          <a:extLst>
            <a:ext uri="{FF2B5EF4-FFF2-40B4-BE49-F238E27FC236}">
              <a16:creationId xmlns:a16="http://schemas.microsoft.com/office/drawing/2014/main" id="{51D55E41-945F-4734-8C07-8FD182281D79}"/>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507" name="正方形/長方形 506">
          <a:extLst>
            <a:ext uri="{FF2B5EF4-FFF2-40B4-BE49-F238E27FC236}">
              <a16:creationId xmlns:a16="http://schemas.microsoft.com/office/drawing/2014/main" id="{6CF10AD1-0919-4ADF-B280-D8BF4AEB21EB}"/>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C17E7F57-4D4C-4F76-9D3E-AEC81F46BA9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a:extLst>
            <a:ext uri="{FF2B5EF4-FFF2-40B4-BE49-F238E27FC236}">
              <a16:creationId xmlns:a16="http://schemas.microsoft.com/office/drawing/2014/main" id="{B06742DE-63C7-4709-BB85-E321758220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510" name="正方形/長方形 509">
          <a:extLst>
            <a:ext uri="{FF2B5EF4-FFF2-40B4-BE49-F238E27FC236}">
              <a16:creationId xmlns:a16="http://schemas.microsoft.com/office/drawing/2014/main" id="{8E138AF4-BC97-4233-B6B1-F9608EA37259}"/>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511" name="正方形/長方形 510">
          <a:extLst>
            <a:ext uri="{FF2B5EF4-FFF2-40B4-BE49-F238E27FC236}">
              <a16:creationId xmlns:a16="http://schemas.microsoft.com/office/drawing/2014/main" id="{BCCFBAFE-BF04-4952-8DB4-EF54F31F0C0D}"/>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12" name="正方形/長方形 511">
          <a:extLst>
            <a:ext uri="{FF2B5EF4-FFF2-40B4-BE49-F238E27FC236}">
              <a16:creationId xmlns:a16="http://schemas.microsoft.com/office/drawing/2014/main" id="{880A9D83-6F71-4DC9-9A92-BC165E563112}"/>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13" name="正方形/長方形 512">
          <a:extLst>
            <a:ext uri="{FF2B5EF4-FFF2-40B4-BE49-F238E27FC236}">
              <a16:creationId xmlns:a16="http://schemas.microsoft.com/office/drawing/2014/main" id="{FD4E9209-7A29-4893-A648-6895993C277C}"/>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2D297C36-9C09-4402-8D54-3591EEF3721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C77E99F1-7C50-451D-818C-4DBD95804E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6B52F4E9-2D95-4C20-8F52-145C49A8EB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13307FD9-BE70-4258-8AE7-8EEC5E7A56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093C79BC-5EDE-46CF-9615-07E616B5CD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4469F5DF-9A67-4AD6-AF44-FE2419F176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0EA58FB7-5567-4CA1-AAA1-0F8FDE40E2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996E7D2D-6AE3-4B68-BB6F-1EA36CAB6E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C0C15477-30E2-4B45-8AFE-272B764444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F4243C7F-2A4B-471F-A7AC-74C01E031C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B6724301-DF34-4BAF-B85F-F52D84CBAB6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AC51FFFA-ED8E-44A2-BE57-B5181B9881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F028663D-C196-4B98-9B6E-DC402E821BC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C7EC4051-B950-41AC-A657-E8AABCB704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162D5F70-8AC2-41B7-B244-7A8316759CC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72380297-31BE-4575-B46D-1D303177910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92725CF3-5A0D-485B-9ECD-0CB425714E7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03721450-BFD2-4B44-9257-01661A9714B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2DF939CA-8B2E-4295-A216-92C8561BDC6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AF10B0D6-0B42-4A86-A837-22CD710172B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8436D8F0-D186-419E-A240-CB9ED134915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7BCAFCF7-E86C-4C5E-987B-15F916A4BC6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620DEA93-37B7-4B25-8750-58CE888448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3E87841B-DD65-484C-8A7E-3C7DE73841D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82436E1F-8EA6-4A71-8744-A595A20A7C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539" name="直線コネクタ 538">
          <a:extLst>
            <a:ext uri="{FF2B5EF4-FFF2-40B4-BE49-F238E27FC236}">
              <a16:creationId xmlns:a16="http://schemas.microsoft.com/office/drawing/2014/main" id="{80203FE3-85DA-46B9-BC0E-96754992B116}"/>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540" name="【消防施設】&#10;有形固定資産減価償却率最小値テキスト">
          <a:extLst>
            <a:ext uri="{FF2B5EF4-FFF2-40B4-BE49-F238E27FC236}">
              <a16:creationId xmlns:a16="http://schemas.microsoft.com/office/drawing/2014/main" id="{FFBD5702-0C2E-4C54-9775-EFC8704E6C5D}"/>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541" name="直線コネクタ 540">
          <a:extLst>
            <a:ext uri="{FF2B5EF4-FFF2-40B4-BE49-F238E27FC236}">
              <a16:creationId xmlns:a16="http://schemas.microsoft.com/office/drawing/2014/main" id="{6B05437E-B1D9-44D6-9A5A-9CD18614A2AB}"/>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78CE539A-A576-40A4-9E50-5382C2A666BB}"/>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543" name="直線コネクタ 542">
          <a:extLst>
            <a:ext uri="{FF2B5EF4-FFF2-40B4-BE49-F238E27FC236}">
              <a16:creationId xmlns:a16="http://schemas.microsoft.com/office/drawing/2014/main" id="{E1792591-F885-4AA1-A839-2CBC39FF7C86}"/>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958CCA11-F4C7-4946-B06F-4A3A7E3B4947}"/>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545" name="フローチャート: 判断 544">
          <a:extLst>
            <a:ext uri="{FF2B5EF4-FFF2-40B4-BE49-F238E27FC236}">
              <a16:creationId xmlns:a16="http://schemas.microsoft.com/office/drawing/2014/main" id="{CCF625EC-43AC-446A-801E-3FEBC4E3D89E}"/>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6" name="フローチャート: 判断 545">
          <a:extLst>
            <a:ext uri="{FF2B5EF4-FFF2-40B4-BE49-F238E27FC236}">
              <a16:creationId xmlns:a16="http://schemas.microsoft.com/office/drawing/2014/main" id="{8440EA73-27D8-4CE7-BCD2-7492DEFB84BF}"/>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47" name="フローチャート: 判断 546">
          <a:extLst>
            <a:ext uri="{FF2B5EF4-FFF2-40B4-BE49-F238E27FC236}">
              <a16:creationId xmlns:a16="http://schemas.microsoft.com/office/drawing/2014/main" id="{A2D71530-BF15-4BD8-970D-D119CD2C6279}"/>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48" name="フローチャート: 判断 547">
          <a:extLst>
            <a:ext uri="{FF2B5EF4-FFF2-40B4-BE49-F238E27FC236}">
              <a16:creationId xmlns:a16="http://schemas.microsoft.com/office/drawing/2014/main" id="{DA5F87C9-4BA2-40E3-9797-94E5FE7F7582}"/>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109220</xdr:rowOff>
    </xdr:from>
    <xdr:to>
      <xdr:col>67</xdr:col>
      <xdr:colOff>101600</xdr:colOff>
      <xdr:row>83</xdr:row>
      <xdr:rowOff>39370</xdr:rowOff>
    </xdr:to>
    <xdr:sp macro="" textlink="">
      <xdr:nvSpPr>
        <xdr:cNvPr id="549" name="フローチャート: 判断 548">
          <a:extLst>
            <a:ext uri="{FF2B5EF4-FFF2-40B4-BE49-F238E27FC236}">
              <a16:creationId xmlns:a16="http://schemas.microsoft.com/office/drawing/2014/main" id="{7F12DA0F-B3CB-4B08-8395-876AF17DFCED}"/>
            </a:ext>
          </a:extLst>
        </xdr:cNvPr>
        <xdr:cNvSpPr/>
      </xdr:nvSpPr>
      <xdr:spPr>
        <a:xfrm>
          <a:off x="12763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5245A242-9852-44CC-B805-CD61679709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30D4DC48-E4A7-4FCC-8111-463B90C7C6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F2B59671-4C01-40E5-B027-D5C8F25137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19AFC44A-36B7-4BD3-9E89-C4995AA5ED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1B14C3EF-8183-45B0-8C51-EC887F99E1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143511</xdr:rowOff>
    </xdr:from>
    <xdr:to>
      <xdr:col>85</xdr:col>
      <xdr:colOff>177800</xdr:colOff>
      <xdr:row>81</xdr:row>
      <xdr:rowOff>73661</xdr:rowOff>
    </xdr:to>
    <xdr:sp macro="" textlink="">
      <xdr:nvSpPr>
        <xdr:cNvPr id="555" name="楕円 554">
          <a:extLst>
            <a:ext uri="{FF2B5EF4-FFF2-40B4-BE49-F238E27FC236}">
              <a16:creationId xmlns:a16="http://schemas.microsoft.com/office/drawing/2014/main" id="{1E3C4144-2EAF-4631-B6F1-AD8ADC183EF8}"/>
            </a:ext>
          </a:extLst>
        </xdr:cNvPr>
        <xdr:cNvSpPr/>
      </xdr:nvSpPr>
      <xdr:spPr>
        <a:xfrm>
          <a:off x="162687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166388</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5B1C41F1-32B1-427F-A0DC-362CD9DBA04D}"/>
            </a:ext>
          </a:extLst>
        </xdr:cNvPr>
        <xdr:cNvSpPr txBox="1"/>
      </xdr:nvSpPr>
      <xdr:spPr>
        <a:xfrm>
          <a:off x="163576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557" name="楕円 556">
          <a:extLst>
            <a:ext uri="{FF2B5EF4-FFF2-40B4-BE49-F238E27FC236}">
              <a16:creationId xmlns:a16="http://schemas.microsoft.com/office/drawing/2014/main" id="{0268D06F-1545-4BDE-94DF-6FF72C2823A0}"/>
            </a:ext>
          </a:extLst>
        </xdr:cNvPr>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22861</xdr:rowOff>
    </xdr:to>
    <xdr:cxnSp macro="">
      <xdr:nvCxnSpPr>
        <xdr:cNvPr id="558" name="直線コネクタ 557">
          <a:extLst>
            <a:ext uri="{FF2B5EF4-FFF2-40B4-BE49-F238E27FC236}">
              <a16:creationId xmlns:a16="http://schemas.microsoft.com/office/drawing/2014/main" id="{21C7E673-C216-433F-8EE5-37C81B37AC13}"/>
            </a:ext>
          </a:extLst>
        </xdr:cNvPr>
        <xdr:cNvCxnSpPr/>
      </xdr:nvCxnSpPr>
      <xdr:spPr>
        <a:xfrm>
          <a:off x="15481300" y="138760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559" name="楕円 558">
          <a:extLst>
            <a:ext uri="{FF2B5EF4-FFF2-40B4-BE49-F238E27FC236}">
              <a16:creationId xmlns:a16="http://schemas.microsoft.com/office/drawing/2014/main" id="{9C0C535E-02CE-4EF9-930A-18A43EA4EF91}"/>
            </a:ext>
          </a:extLst>
        </xdr:cNvPr>
        <xdr:cNvSpPr/>
      </xdr:nvSpPr>
      <xdr:spPr>
        <a:xfrm>
          <a:off x="14541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80</xdr:row>
      <xdr:rowOff>160020</xdr:rowOff>
    </xdr:to>
    <xdr:cxnSp macro="">
      <xdr:nvCxnSpPr>
        <xdr:cNvPr id="560" name="直線コネクタ 559">
          <a:extLst>
            <a:ext uri="{FF2B5EF4-FFF2-40B4-BE49-F238E27FC236}">
              <a16:creationId xmlns:a16="http://schemas.microsoft.com/office/drawing/2014/main" id="{CAE5D23E-3ACE-4DBA-AA7D-E14A5C70EEDD}"/>
            </a:ext>
          </a:extLst>
        </xdr:cNvPr>
        <xdr:cNvCxnSpPr/>
      </xdr:nvCxnSpPr>
      <xdr:spPr>
        <a:xfrm>
          <a:off x="14592300" y="13843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40639</xdr:rowOff>
    </xdr:from>
    <xdr:to>
      <xdr:col>72</xdr:col>
      <xdr:colOff>38100</xdr:colOff>
      <xdr:row>80</xdr:row>
      <xdr:rowOff>142239</xdr:rowOff>
    </xdr:to>
    <xdr:sp macro="" textlink="">
      <xdr:nvSpPr>
        <xdr:cNvPr id="561" name="楕円 560">
          <a:extLst>
            <a:ext uri="{FF2B5EF4-FFF2-40B4-BE49-F238E27FC236}">
              <a16:creationId xmlns:a16="http://schemas.microsoft.com/office/drawing/2014/main" id="{292709B7-BB76-4C6A-BB66-17056B9A2B29}"/>
            </a:ext>
          </a:extLst>
        </xdr:cNvPr>
        <xdr:cNvSpPr/>
      </xdr:nvSpPr>
      <xdr:spPr>
        <a:xfrm>
          <a:off x="13652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91439</xdr:rowOff>
    </xdr:from>
    <xdr:to>
      <xdr:col>76</xdr:col>
      <xdr:colOff>114300</xdr:colOff>
      <xdr:row>80</xdr:row>
      <xdr:rowOff>127636</xdr:rowOff>
    </xdr:to>
    <xdr:cxnSp macro="">
      <xdr:nvCxnSpPr>
        <xdr:cNvPr id="562" name="直線コネクタ 561">
          <a:extLst>
            <a:ext uri="{FF2B5EF4-FFF2-40B4-BE49-F238E27FC236}">
              <a16:creationId xmlns:a16="http://schemas.microsoft.com/office/drawing/2014/main" id="{E5BFE5D4-7D3A-4752-8556-E4C61B32156A}"/>
            </a:ext>
          </a:extLst>
        </xdr:cNvPr>
        <xdr:cNvCxnSpPr/>
      </xdr:nvCxnSpPr>
      <xdr:spPr>
        <a:xfrm>
          <a:off x="13703300" y="13807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563" name="楕円 562">
          <a:extLst>
            <a:ext uri="{FF2B5EF4-FFF2-40B4-BE49-F238E27FC236}">
              <a16:creationId xmlns:a16="http://schemas.microsoft.com/office/drawing/2014/main" id="{9673EE2B-B942-4232-85C4-9CD77703E71F}"/>
            </a:ext>
          </a:extLst>
        </xdr:cNvPr>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91439</xdr:rowOff>
    </xdr:from>
    <xdr:to>
      <xdr:col>71</xdr:col>
      <xdr:colOff>177800</xdr:colOff>
      <xdr:row>83</xdr:row>
      <xdr:rowOff>38100</xdr:rowOff>
    </xdr:to>
    <xdr:cxnSp macro="">
      <xdr:nvCxnSpPr>
        <xdr:cNvPr id="564" name="直線コネクタ 563">
          <a:extLst>
            <a:ext uri="{FF2B5EF4-FFF2-40B4-BE49-F238E27FC236}">
              <a16:creationId xmlns:a16="http://schemas.microsoft.com/office/drawing/2014/main" id="{AB1B64E4-C724-4466-85EB-4DCA118E0D5E}"/>
            </a:ext>
          </a:extLst>
        </xdr:cNvPr>
        <xdr:cNvCxnSpPr/>
      </xdr:nvCxnSpPr>
      <xdr:spPr>
        <a:xfrm flipV="1">
          <a:off x="12814300" y="13807439"/>
          <a:ext cx="889000" cy="4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5" name="n_1aveValue【消防施設】&#10;有形固定資産減価償却率">
          <a:extLst>
            <a:ext uri="{FF2B5EF4-FFF2-40B4-BE49-F238E27FC236}">
              <a16:creationId xmlns:a16="http://schemas.microsoft.com/office/drawing/2014/main" id="{49FF4CBD-69F7-4CE2-89B7-369E9C02F928}"/>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566" name="n_2aveValue【消防施設】&#10;有形固定資産減価償却率">
          <a:extLst>
            <a:ext uri="{FF2B5EF4-FFF2-40B4-BE49-F238E27FC236}">
              <a16:creationId xmlns:a16="http://schemas.microsoft.com/office/drawing/2014/main" id="{6D863563-A796-424C-9F05-0E451C802C12}"/>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67" name="n_3aveValue【消防施設】&#10;有形固定資産減価償却率">
          <a:extLst>
            <a:ext uri="{FF2B5EF4-FFF2-40B4-BE49-F238E27FC236}">
              <a16:creationId xmlns:a16="http://schemas.microsoft.com/office/drawing/2014/main" id="{08AF1840-7134-4D87-A98A-3AF9AD98ED6E}"/>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55897</xdr:rowOff>
    </xdr:from>
    <xdr:ext cx="405111" cy="259045"/>
    <xdr:sp macro="" textlink="">
      <xdr:nvSpPr>
        <xdr:cNvPr id="568" name="n_4aveValue【消防施設】&#10;有形固定資産減価償却率">
          <a:extLst>
            <a:ext uri="{FF2B5EF4-FFF2-40B4-BE49-F238E27FC236}">
              <a16:creationId xmlns:a16="http://schemas.microsoft.com/office/drawing/2014/main" id="{FA4DD7EB-BBE9-4AD7-9EEE-CD2785A0B448}"/>
            </a:ext>
          </a:extLst>
        </xdr:cNvPr>
        <xdr:cNvSpPr txBox="1"/>
      </xdr:nvSpPr>
      <xdr:spPr>
        <a:xfrm>
          <a:off x="12611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569" name="n_1mainValue【消防施設】&#10;有形固定資産減価償却率">
          <a:extLst>
            <a:ext uri="{FF2B5EF4-FFF2-40B4-BE49-F238E27FC236}">
              <a16:creationId xmlns:a16="http://schemas.microsoft.com/office/drawing/2014/main" id="{5BE70AE0-DDBC-400E-90F6-91CC9B198D5B}"/>
            </a:ext>
          </a:extLst>
        </xdr:cNvPr>
        <xdr:cNvSpPr txBox="1"/>
      </xdr:nvSpPr>
      <xdr:spPr>
        <a:xfrm>
          <a:off x="15266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570" name="n_2mainValue【消防施設】&#10;有形固定資産減価償却率">
          <a:extLst>
            <a:ext uri="{FF2B5EF4-FFF2-40B4-BE49-F238E27FC236}">
              <a16:creationId xmlns:a16="http://schemas.microsoft.com/office/drawing/2014/main" id="{1ED078FF-22E7-408D-AFDF-06C90116C1B0}"/>
            </a:ext>
          </a:extLst>
        </xdr:cNvPr>
        <xdr:cNvSpPr txBox="1"/>
      </xdr:nvSpPr>
      <xdr:spPr>
        <a:xfrm>
          <a:off x="14389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158766</xdr:rowOff>
    </xdr:from>
    <xdr:ext cx="405111" cy="259045"/>
    <xdr:sp macro="" textlink="">
      <xdr:nvSpPr>
        <xdr:cNvPr id="571" name="n_3mainValue【消防施設】&#10;有形固定資産減価償却率">
          <a:extLst>
            <a:ext uri="{FF2B5EF4-FFF2-40B4-BE49-F238E27FC236}">
              <a16:creationId xmlns:a16="http://schemas.microsoft.com/office/drawing/2014/main" id="{3F63A6D0-7098-4513-88EF-A263F4028079}"/>
            </a:ext>
          </a:extLst>
        </xdr:cNvPr>
        <xdr:cNvSpPr txBox="1"/>
      </xdr:nvSpPr>
      <xdr:spPr>
        <a:xfrm>
          <a:off x="13500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572" name="n_4mainValue【消防施設】&#10;有形固定資産減価償却率">
          <a:extLst>
            <a:ext uri="{FF2B5EF4-FFF2-40B4-BE49-F238E27FC236}">
              <a16:creationId xmlns:a16="http://schemas.microsoft.com/office/drawing/2014/main" id="{A7301E63-EA20-478C-A1E6-4028E0279207}"/>
            </a:ext>
          </a:extLst>
        </xdr:cNvPr>
        <xdr:cNvSpPr txBox="1"/>
      </xdr:nvSpPr>
      <xdr:spPr>
        <a:xfrm>
          <a:off x="12611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F9046FA3-BD07-4BA5-8969-086078358F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A7086F2A-9370-4C0A-96DF-8E611786FC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435900A9-9D5F-4C91-9CC7-AFB526FE37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E4C38978-AB26-45E9-A54B-0141439568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73D0C197-4084-4779-9B29-F81ADA9CFC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845C7FE9-6325-4483-8CC6-DF451D1AFF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A247A712-8C13-4509-ADC2-BB7DB0534A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24A96D2E-5873-41E3-ACD1-8E19DF5447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3508D0A7-A7AD-49BA-A3C4-2E8D2ACD1D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151E9B6E-6319-4767-ADF4-011CFF4647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3" name="直線コネクタ 582">
          <a:extLst>
            <a:ext uri="{FF2B5EF4-FFF2-40B4-BE49-F238E27FC236}">
              <a16:creationId xmlns:a16="http://schemas.microsoft.com/office/drawing/2014/main" id="{62632847-4779-4FC3-A829-3EDB930A3E8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4" name="テキスト ボックス 583">
          <a:extLst>
            <a:ext uri="{FF2B5EF4-FFF2-40B4-BE49-F238E27FC236}">
              <a16:creationId xmlns:a16="http://schemas.microsoft.com/office/drawing/2014/main" id="{72AAA1A3-1F48-4985-8028-39B79E8F8E5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5" name="直線コネクタ 584">
          <a:extLst>
            <a:ext uri="{FF2B5EF4-FFF2-40B4-BE49-F238E27FC236}">
              <a16:creationId xmlns:a16="http://schemas.microsoft.com/office/drawing/2014/main" id="{5F73FE7C-CDAC-4E6A-B796-877AFC89C66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6" name="テキスト ボックス 585">
          <a:extLst>
            <a:ext uri="{FF2B5EF4-FFF2-40B4-BE49-F238E27FC236}">
              <a16:creationId xmlns:a16="http://schemas.microsoft.com/office/drawing/2014/main" id="{C406B8C6-F354-4412-8982-B6EE9541ABD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7" name="直線コネクタ 586">
          <a:extLst>
            <a:ext uri="{FF2B5EF4-FFF2-40B4-BE49-F238E27FC236}">
              <a16:creationId xmlns:a16="http://schemas.microsoft.com/office/drawing/2014/main" id="{78DB7836-7BDF-4F03-8EE7-042FAF37FD7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8" name="テキスト ボックス 587">
          <a:extLst>
            <a:ext uri="{FF2B5EF4-FFF2-40B4-BE49-F238E27FC236}">
              <a16:creationId xmlns:a16="http://schemas.microsoft.com/office/drawing/2014/main" id="{1A20B0D8-5704-476E-B835-3FB5DC86085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9" name="直線コネクタ 588">
          <a:extLst>
            <a:ext uri="{FF2B5EF4-FFF2-40B4-BE49-F238E27FC236}">
              <a16:creationId xmlns:a16="http://schemas.microsoft.com/office/drawing/2014/main" id="{FF1BA4B9-A596-4C6C-9F6E-B3C2ACF0579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0" name="テキスト ボックス 589">
          <a:extLst>
            <a:ext uri="{FF2B5EF4-FFF2-40B4-BE49-F238E27FC236}">
              <a16:creationId xmlns:a16="http://schemas.microsoft.com/office/drawing/2014/main" id="{4800DFCE-FDD4-4F02-A1FA-FBE34632685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1" name="直線コネクタ 590">
          <a:extLst>
            <a:ext uri="{FF2B5EF4-FFF2-40B4-BE49-F238E27FC236}">
              <a16:creationId xmlns:a16="http://schemas.microsoft.com/office/drawing/2014/main" id="{DFD4194A-F3A7-43CE-A8C4-0DDBB881FC2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2" name="テキスト ボックス 591">
          <a:extLst>
            <a:ext uri="{FF2B5EF4-FFF2-40B4-BE49-F238E27FC236}">
              <a16:creationId xmlns:a16="http://schemas.microsoft.com/office/drawing/2014/main" id="{B6EA5ED3-07F7-4B29-9A0A-7874A0FF7E2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3" name="直線コネクタ 592">
          <a:extLst>
            <a:ext uri="{FF2B5EF4-FFF2-40B4-BE49-F238E27FC236}">
              <a16:creationId xmlns:a16="http://schemas.microsoft.com/office/drawing/2014/main" id="{877A8401-722F-463D-BA79-5AF0025D9EB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4" name="テキスト ボックス 593">
          <a:extLst>
            <a:ext uri="{FF2B5EF4-FFF2-40B4-BE49-F238E27FC236}">
              <a16:creationId xmlns:a16="http://schemas.microsoft.com/office/drawing/2014/main" id="{CA8D5264-828F-4CD1-B2DC-FCDC4EC7E58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AE17964B-D176-456F-962E-46D6B0C2DD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101FDBC2-B03A-48E9-A71D-E7261E34B6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58171E87-49E1-4C91-8C9A-D3787F279E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598" name="直線コネクタ 597">
          <a:extLst>
            <a:ext uri="{FF2B5EF4-FFF2-40B4-BE49-F238E27FC236}">
              <a16:creationId xmlns:a16="http://schemas.microsoft.com/office/drawing/2014/main" id="{B0DC43D1-1741-434C-8798-D730486000DF}"/>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599" name="【消防施設】&#10;一人当たり面積最小値テキスト">
          <a:extLst>
            <a:ext uri="{FF2B5EF4-FFF2-40B4-BE49-F238E27FC236}">
              <a16:creationId xmlns:a16="http://schemas.microsoft.com/office/drawing/2014/main" id="{844DC32D-CAB1-47C7-A53F-6BA2BB1F1DAE}"/>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600" name="直線コネクタ 599">
          <a:extLst>
            <a:ext uri="{FF2B5EF4-FFF2-40B4-BE49-F238E27FC236}">
              <a16:creationId xmlns:a16="http://schemas.microsoft.com/office/drawing/2014/main" id="{A52FC4D8-039A-48F3-AF67-9EC6E14B534E}"/>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601" name="【消防施設】&#10;一人当たり面積最大値テキスト">
          <a:extLst>
            <a:ext uri="{FF2B5EF4-FFF2-40B4-BE49-F238E27FC236}">
              <a16:creationId xmlns:a16="http://schemas.microsoft.com/office/drawing/2014/main" id="{2FFBACCF-4672-406B-A75C-F4E9C0752E7F}"/>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602" name="直線コネクタ 601">
          <a:extLst>
            <a:ext uri="{FF2B5EF4-FFF2-40B4-BE49-F238E27FC236}">
              <a16:creationId xmlns:a16="http://schemas.microsoft.com/office/drawing/2014/main" id="{30D4A3F9-D75C-400D-9213-B6EDAA50E4B4}"/>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603" name="【消防施設】&#10;一人当たり面積平均値テキスト">
          <a:extLst>
            <a:ext uri="{FF2B5EF4-FFF2-40B4-BE49-F238E27FC236}">
              <a16:creationId xmlns:a16="http://schemas.microsoft.com/office/drawing/2014/main" id="{4AF28788-4190-4953-9FEF-EE99361BECA6}"/>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604" name="フローチャート: 判断 603">
          <a:extLst>
            <a:ext uri="{FF2B5EF4-FFF2-40B4-BE49-F238E27FC236}">
              <a16:creationId xmlns:a16="http://schemas.microsoft.com/office/drawing/2014/main" id="{1886E995-2E5F-49BB-AD4F-8EF5B76C6C05}"/>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05" name="フローチャート: 判断 604">
          <a:extLst>
            <a:ext uri="{FF2B5EF4-FFF2-40B4-BE49-F238E27FC236}">
              <a16:creationId xmlns:a16="http://schemas.microsoft.com/office/drawing/2014/main" id="{90F5B293-5CD0-4BE2-939B-B8DFCBF9C255}"/>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606" name="フローチャート: 判断 605">
          <a:extLst>
            <a:ext uri="{FF2B5EF4-FFF2-40B4-BE49-F238E27FC236}">
              <a16:creationId xmlns:a16="http://schemas.microsoft.com/office/drawing/2014/main" id="{6A60952D-3C3B-4179-9217-7766799B9AC9}"/>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62412</xdr:rowOff>
    </xdr:from>
    <xdr:to>
      <xdr:col>102</xdr:col>
      <xdr:colOff>165100</xdr:colOff>
      <xdr:row>84</xdr:row>
      <xdr:rowOff>164012</xdr:rowOff>
    </xdr:to>
    <xdr:sp macro="" textlink="">
      <xdr:nvSpPr>
        <xdr:cNvPr id="607" name="フローチャート: 判断 606">
          <a:extLst>
            <a:ext uri="{FF2B5EF4-FFF2-40B4-BE49-F238E27FC236}">
              <a16:creationId xmlns:a16="http://schemas.microsoft.com/office/drawing/2014/main" id="{8908DE6F-3A9F-4D86-A2EE-B5398C1DC6DB}"/>
            </a:ext>
          </a:extLst>
        </xdr:cNvPr>
        <xdr:cNvSpPr/>
      </xdr:nvSpPr>
      <xdr:spPr>
        <a:xfrm>
          <a:off x="19494500" y="1446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08" name="フローチャート: 判断 607">
          <a:extLst>
            <a:ext uri="{FF2B5EF4-FFF2-40B4-BE49-F238E27FC236}">
              <a16:creationId xmlns:a16="http://schemas.microsoft.com/office/drawing/2014/main" id="{EB915CC6-8828-4DFE-ACB4-0086743073F8}"/>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E2424C7B-F08F-4B08-B54E-2DB280B768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0797257-B257-4E7D-9A90-C600B627DC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9CA73C95-A4DC-4FDB-B363-614FBA6593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AB05642C-77BC-419D-8E2E-13A8CF3287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1C30DB35-2A89-4759-B530-A006CEA6C8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614" name="楕円 613">
          <a:extLst>
            <a:ext uri="{FF2B5EF4-FFF2-40B4-BE49-F238E27FC236}">
              <a16:creationId xmlns:a16="http://schemas.microsoft.com/office/drawing/2014/main" id="{65FF1A1F-2D33-48B1-AE6E-8E5495F62284}"/>
            </a:ext>
          </a:extLst>
        </xdr:cNvPr>
        <xdr:cNvSpPr/>
      </xdr:nvSpPr>
      <xdr:spPr>
        <a:xfrm>
          <a:off x="22110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147156</xdr:rowOff>
    </xdr:from>
    <xdr:ext cx="469744" cy="259045"/>
    <xdr:sp macro="" textlink="">
      <xdr:nvSpPr>
        <xdr:cNvPr id="615" name="【消防施設】&#10;一人当たり面積該当値テキスト">
          <a:extLst>
            <a:ext uri="{FF2B5EF4-FFF2-40B4-BE49-F238E27FC236}">
              <a16:creationId xmlns:a16="http://schemas.microsoft.com/office/drawing/2014/main" id="{FFAF33C8-AD3B-4DC5-AB90-89666C876523}"/>
            </a:ext>
          </a:extLst>
        </xdr:cNvPr>
        <xdr:cNvSpPr txBox="1"/>
      </xdr:nvSpPr>
      <xdr:spPr>
        <a:xfrm>
          <a:off x="22199600" y="1454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616" name="楕円 615">
          <a:extLst>
            <a:ext uri="{FF2B5EF4-FFF2-40B4-BE49-F238E27FC236}">
              <a16:creationId xmlns:a16="http://schemas.microsoft.com/office/drawing/2014/main" id="{6FF55044-8F77-4725-A912-6057B8BBC3A5}"/>
            </a:ext>
          </a:extLst>
        </xdr:cNvPr>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111579</xdr:rowOff>
    </xdr:to>
    <xdr:cxnSp macro="">
      <xdr:nvCxnSpPr>
        <xdr:cNvPr id="617" name="直線コネクタ 616">
          <a:extLst>
            <a:ext uri="{FF2B5EF4-FFF2-40B4-BE49-F238E27FC236}">
              <a16:creationId xmlns:a16="http://schemas.microsoft.com/office/drawing/2014/main" id="{E25F5C1B-A715-48DC-8013-3F17033095E0}"/>
            </a:ext>
          </a:extLst>
        </xdr:cNvPr>
        <xdr:cNvCxnSpPr/>
      </xdr:nvCxnSpPr>
      <xdr:spPr>
        <a:xfrm>
          <a:off x="21323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618" name="楕円 617">
          <a:extLst>
            <a:ext uri="{FF2B5EF4-FFF2-40B4-BE49-F238E27FC236}">
              <a16:creationId xmlns:a16="http://schemas.microsoft.com/office/drawing/2014/main" id="{C950A700-DABF-4A8F-A539-4F5BA446DD63}"/>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619" name="直線コネクタ 618">
          <a:extLst>
            <a:ext uri="{FF2B5EF4-FFF2-40B4-BE49-F238E27FC236}">
              <a16:creationId xmlns:a16="http://schemas.microsoft.com/office/drawing/2014/main" id="{D030CF1C-ED3D-4A21-9172-719F55B1834A}"/>
            </a:ext>
          </a:extLst>
        </xdr:cNvPr>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620" name="楕円 619">
          <a:extLst>
            <a:ext uri="{FF2B5EF4-FFF2-40B4-BE49-F238E27FC236}">
              <a16:creationId xmlns:a16="http://schemas.microsoft.com/office/drawing/2014/main" id="{A4DCA5A9-AE9E-4B5E-8C32-91C701E0402C}"/>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621" name="直線コネクタ 620">
          <a:extLst>
            <a:ext uri="{FF2B5EF4-FFF2-40B4-BE49-F238E27FC236}">
              <a16:creationId xmlns:a16="http://schemas.microsoft.com/office/drawing/2014/main" id="{D9237930-3DB5-477D-BBBA-245E6749FA6D}"/>
            </a:ext>
          </a:extLst>
        </xdr:cNvPr>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622" name="楕円 621">
          <a:extLst>
            <a:ext uri="{FF2B5EF4-FFF2-40B4-BE49-F238E27FC236}">
              <a16:creationId xmlns:a16="http://schemas.microsoft.com/office/drawing/2014/main" id="{8EC9EAED-549E-44BB-A3EE-0C7836CB5DFC}"/>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623" name="直線コネクタ 622">
          <a:extLst>
            <a:ext uri="{FF2B5EF4-FFF2-40B4-BE49-F238E27FC236}">
              <a16:creationId xmlns:a16="http://schemas.microsoft.com/office/drawing/2014/main" id="{DE555BFD-9D98-458B-B8AB-AAD45070E5A9}"/>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24" name="n_1aveValue【消防施設】&#10;一人当たり面積">
          <a:extLst>
            <a:ext uri="{FF2B5EF4-FFF2-40B4-BE49-F238E27FC236}">
              <a16:creationId xmlns:a16="http://schemas.microsoft.com/office/drawing/2014/main" id="{B145A08E-5EAA-42F8-8597-057826B00008}"/>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625" name="n_2aveValue【消防施設】&#10;一人当たり面積">
          <a:extLst>
            <a:ext uri="{FF2B5EF4-FFF2-40B4-BE49-F238E27FC236}">
              <a16:creationId xmlns:a16="http://schemas.microsoft.com/office/drawing/2014/main" id="{281F5692-B378-43D7-8B52-7AF773689E3D}"/>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9089</xdr:rowOff>
    </xdr:from>
    <xdr:ext cx="469744" cy="259045"/>
    <xdr:sp macro="" textlink="">
      <xdr:nvSpPr>
        <xdr:cNvPr id="626" name="n_3aveValue【消防施設】&#10;一人当たり面積">
          <a:extLst>
            <a:ext uri="{FF2B5EF4-FFF2-40B4-BE49-F238E27FC236}">
              <a16:creationId xmlns:a16="http://schemas.microsoft.com/office/drawing/2014/main" id="{DB105A86-5F05-4E69-B834-E4A18826D4F3}"/>
            </a:ext>
          </a:extLst>
        </xdr:cNvPr>
        <xdr:cNvSpPr txBox="1"/>
      </xdr:nvSpPr>
      <xdr:spPr>
        <a:xfrm>
          <a:off x="19310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627" name="n_4aveValue【消防施設】&#10;一人当たり面積">
          <a:extLst>
            <a:ext uri="{FF2B5EF4-FFF2-40B4-BE49-F238E27FC236}">
              <a16:creationId xmlns:a16="http://schemas.microsoft.com/office/drawing/2014/main" id="{5175E5AB-9AB5-425C-AB92-3CD18EE5060C}"/>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628" name="n_1mainValue【消防施設】&#10;一人当たり面積">
          <a:extLst>
            <a:ext uri="{FF2B5EF4-FFF2-40B4-BE49-F238E27FC236}">
              <a16:creationId xmlns:a16="http://schemas.microsoft.com/office/drawing/2014/main" id="{9D3EA122-4E66-4D83-B62E-268C78F80F88}"/>
            </a:ext>
          </a:extLst>
        </xdr:cNvPr>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629" name="n_2mainValue【消防施設】&#10;一人当たり面積">
          <a:extLst>
            <a:ext uri="{FF2B5EF4-FFF2-40B4-BE49-F238E27FC236}">
              <a16:creationId xmlns:a16="http://schemas.microsoft.com/office/drawing/2014/main" id="{BC55E6A9-CA5C-445F-8993-FAFEF389094A}"/>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630" name="n_3mainValue【消防施設】&#10;一人当たり面積">
          <a:extLst>
            <a:ext uri="{FF2B5EF4-FFF2-40B4-BE49-F238E27FC236}">
              <a16:creationId xmlns:a16="http://schemas.microsoft.com/office/drawing/2014/main" id="{BD9BBA45-A28E-4D60-AB11-C32A578AE398}"/>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631" name="n_4mainValue【消防施設】&#10;一人当たり面積">
          <a:extLst>
            <a:ext uri="{FF2B5EF4-FFF2-40B4-BE49-F238E27FC236}">
              <a16:creationId xmlns:a16="http://schemas.microsoft.com/office/drawing/2014/main" id="{48C5809B-7238-4483-BB96-DA145B622EA1}"/>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554D3C72-811D-42EC-A5AE-DA74F1D982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34EAF1DD-1451-40E6-9EF3-59963D3725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805F9382-0472-4EE0-A960-919E747741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9025B87A-7C4E-458A-9F28-358852D151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82DC01D0-7343-4859-920C-0DE11225C0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A6D49F00-21C2-4357-B081-27093D8BDE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AF15578A-B43D-4D04-AC98-23DD3265E7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F389CD96-1874-47C8-A57D-6B42E4F355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DEBB1EE6-DAA6-4E8C-8220-F6FA481B0B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3A1C7B44-2A2C-49F2-B27A-3BC9DD25B8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BA6131A2-D608-4EE1-8DA7-C1587F6E90C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B776D657-1A84-4B92-B22A-750AE80CF6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489D08A3-07CF-432F-A9F0-82B17840987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BEFB9DD5-C567-4D57-9FC4-DBD1895E30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58DEF14F-795F-41F4-A7CC-6CE3DC73CE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A01A9044-6E1B-4737-85C1-3E0B2D2506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AB6CDB7D-F02E-4EE4-A878-182858ED18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F43BE106-AAC4-43D1-BB1D-39DA46B452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2F3A553A-8F7D-4459-8F9D-CFDBA21C1C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DFB57B69-DABB-42B2-9113-3D07AA08F1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8DC0EFE3-E98A-4987-A05B-D03E92F7ED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33CE043D-A20A-461C-BB73-0A9E06D153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61D97F61-EB4F-46F3-93C4-F9E25FD13AF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24E511F3-9364-4043-A58C-CFC60A60C2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D940A751-CC5C-4EDA-BDA6-D1491A9483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657" name="直線コネクタ 656">
          <a:extLst>
            <a:ext uri="{FF2B5EF4-FFF2-40B4-BE49-F238E27FC236}">
              <a16:creationId xmlns:a16="http://schemas.microsoft.com/office/drawing/2014/main" id="{2C12A779-D082-4070-8716-99F601207473}"/>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658" name="【庁舎】&#10;有形固定資産減価償却率最小値テキスト">
          <a:extLst>
            <a:ext uri="{FF2B5EF4-FFF2-40B4-BE49-F238E27FC236}">
              <a16:creationId xmlns:a16="http://schemas.microsoft.com/office/drawing/2014/main" id="{169D40FB-3DB4-4236-8826-56783976B4E2}"/>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659" name="直線コネクタ 658">
          <a:extLst>
            <a:ext uri="{FF2B5EF4-FFF2-40B4-BE49-F238E27FC236}">
              <a16:creationId xmlns:a16="http://schemas.microsoft.com/office/drawing/2014/main" id="{E655D394-FF21-4438-88BE-C20B651485DE}"/>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660" name="【庁舎】&#10;有形固定資産減価償却率最大値テキスト">
          <a:extLst>
            <a:ext uri="{FF2B5EF4-FFF2-40B4-BE49-F238E27FC236}">
              <a16:creationId xmlns:a16="http://schemas.microsoft.com/office/drawing/2014/main" id="{CE269B81-B543-44A1-8FCE-0E4A638E42E4}"/>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661" name="直線コネクタ 660">
          <a:extLst>
            <a:ext uri="{FF2B5EF4-FFF2-40B4-BE49-F238E27FC236}">
              <a16:creationId xmlns:a16="http://schemas.microsoft.com/office/drawing/2014/main" id="{66F5ED88-4043-4C57-B94D-73A65FCF3EB3}"/>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662" name="【庁舎】&#10;有形固定資産減価償却率平均値テキスト">
          <a:extLst>
            <a:ext uri="{FF2B5EF4-FFF2-40B4-BE49-F238E27FC236}">
              <a16:creationId xmlns:a16="http://schemas.microsoft.com/office/drawing/2014/main" id="{681779A7-0484-4498-824A-6FF16792ABB2}"/>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63" name="フローチャート: 判断 662">
          <a:extLst>
            <a:ext uri="{FF2B5EF4-FFF2-40B4-BE49-F238E27FC236}">
              <a16:creationId xmlns:a16="http://schemas.microsoft.com/office/drawing/2014/main" id="{E5995288-AE3E-482D-9E3F-780FDEA5492E}"/>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64" name="フローチャート: 判断 663">
          <a:extLst>
            <a:ext uri="{FF2B5EF4-FFF2-40B4-BE49-F238E27FC236}">
              <a16:creationId xmlns:a16="http://schemas.microsoft.com/office/drawing/2014/main" id="{5264E841-0F05-472A-A55E-3EF0F369D8F9}"/>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665" name="フローチャート: 判断 664">
          <a:extLst>
            <a:ext uri="{FF2B5EF4-FFF2-40B4-BE49-F238E27FC236}">
              <a16:creationId xmlns:a16="http://schemas.microsoft.com/office/drawing/2014/main" id="{C546C1E1-FE7A-4243-8C2E-198A4A765408}"/>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6" name="フローチャート: 判断 665">
          <a:extLst>
            <a:ext uri="{FF2B5EF4-FFF2-40B4-BE49-F238E27FC236}">
              <a16:creationId xmlns:a16="http://schemas.microsoft.com/office/drawing/2014/main" id="{294F6354-1BC4-458B-9087-4A3F2CD0167F}"/>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67" name="フローチャート: 判断 666">
          <a:extLst>
            <a:ext uri="{FF2B5EF4-FFF2-40B4-BE49-F238E27FC236}">
              <a16:creationId xmlns:a16="http://schemas.microsoft.com/office/drawing/2014/main" id="{9A04861F-8C5C-43BA-99C7-9A543F131D98}"/>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F2FA522-A772-4782-B0EC-70D0A2C285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14C7ECA6-0B69-4D1C-9AB0-541B1F298E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A109748-A5C6-4E3D-8048-C22FE12561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85D6311-D131-45FB-B2AA-C0C229405E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AA7E549-C2B5-4B37-82E9-B00D6F7E1D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73" name="楕円 672">
          <a:extLst>
            <a:ext uri="{FF2B5EF4-FFF2-40B4-BE49-F238E27FC236}">
              <a16:creationId xmlns:a16="http://schemas.microsoft.com/office/drawing/2014/main" id="{6D906007-B5C8-45CF-AD23-FA17C59496A5}"/>
            </a:ext>
          </a:extLst>
        </xdr:cNvPr>
        <xdr:cNvSpPr/>
      </xdr:nvSpPr>
      <xdr:spPr>
        <a:xfrm>
          <a:off x="16268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113591</xdr:rowOff>
    </xdr:from>
    <xdr:ext cx="405111" cy="259045"/>
    <xdr:sp macro="" textlink="">
      <xdr:nvSpPr>
        <xdr:cNvPr id="674" name="【庁舎】&#10;有形固定資産減価償却率該当値テキスト">
          <a:extLst>
            <a:ext uri="{FF2B5EF4-FFF2-40B4-BE49-F238E27FC236}">
              <a16:creationId xmlns:a16="http://schemas.microsoft.com/office/drawing/2014/main" id="{F755C4C9-CBD5-40B0-B796-8237AFED82F0}"/>
            </a:ext>
          </a:extLst>
        </xdr:cNvPr>
        <xdr:cNvSpPr txBox="1"/>
      </xdr:nvSpPr>
      <xdr:spPr>
        <a:xfrm>
          <a:off x="16357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58057</xdr:rowOff>
    </xdr:from>
    <xdr:to>
      <xdr:col>81</xdr:col>
      <xdr:colOff>101600</xdr:colOff>
      <xdr:row>103</xdr:row>
      <xdr:rowOff>159657</xdr:rowOff>
    </xdr:to>
    <xdr:sp macro="" textlink="">
      <xdr:nvSpPr>
        <xdr:cNvPr id="675" name="楕円 674">
          <a:extLst>
            <a:ext uri="{FF2B5EF4-FFF2-40B4-BE49-F238E27FC236}">
              <a16:creationId xmlns:a16="http://schemas.microsoft.com/office/drawing/2014/main" id="{EF2443BC-3AB0-4F1F-ACC5-0EA9D24EA768}"/>
            </a:ext>
          </a:extLst>
        </xdr:cNvPr>
        <xdr:cNvSpPr/>
      </xdr:nvSpPr>
      <xdr:spPr>
        <a:xfrm>
          <a:off x="15430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108857</xdr:rowOff>
    </xdr:from>
    <xdr:to>
      <xdr:col>85</xdr:col>
      <xdr:colOff>127000</xdr:colOff>
      <xdr:row>103</xdr:row>
      <xdr:rowOff>141514</xdr:rowOff>
    </xdr:to>
    <xdr:cxnSp macro="">
      <xdr:nvCxnSpPr>
        <xdr:cNvPr id="676" name="直線コネクタ 675">
          <a:extLst>
            <a:ext uri="{FF2B5EF4-FFF2-40B4-BE49-F238E27FC236}">
              <a16:creationId xmlns:a16="http://schemas.microsoft.com/office/drawing/2014/main" id="{145798D7-5524-46B3-8DAE-9FA5F0160D83}"/>
            </a:ext>
          </a:extLst>
        </xdr:cNvPr>
        <xdr:cNvCxnSpPr/>
      </xdr:nvCxnSpPr>
      <xdr:spPr>
        <a:xfrm>
          <a:off x="15481300" y="177682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27032</xdr:rowOff>
    </xdr:from>
    <xdr:to>
      <xdr:col>76</xdr:col>
      <xdr:colOff>165100</xdr:colOff>
      <xdr:row>103</xdr:row>
      <xdr:rowOff>128632</xdr:rowOff>
    </xdr:to>
    <xdr:sp macro="" textlink="">
      <xdr:nvSpPr>
        <xdr:cNvPr id="677" name="楕円 676">
          <a:extLst>
            <a:ext uri="{FF2B5EF4-FFF2-40B4-BE49-F238E27FC236}">
              <a16:creationId xmlns:a16="http://schemas.microsoft.com/office/drawing/2014/main" id="{ED781051-52AA-4C5C-BFC9-1C2DBD8BE168}"/>
            </a:ext>
          </a:extLst>
        </xdr:cNvPr>
        <xdr:cNvSpPr/>
      </xdr:nvSpPr>
      <xdr:spPr>
        <a:xfrm>
          <a:off x="14541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77832</xdr:rowOff>
    </xdr:from>
    <xdr:to>
      <xdr:col>81</xdr:col>
      <xdr:colOff>50800</xdr:colOff>
      <xdr:row>103</xdr:row>
      <xdr:rowOff>108857</xdr:rowOff>
    </xdr:to>
    <xdr:cxnSp macro="">
      <xdr:nvCxnSpPr>
        <xdr:cNvPr id="678" name="直線コネクタ 677">
          <a:extLst>
            <a:ext uri="{FF2B5EF4-FFF2-40B4-BE49-F238E27FC236}">
              <a16:creationId xmlns:a16="http://schemas.microsoft.com/office/drawing/2014/main" id="{45346B81-9E34-445D-960A-DF65A5A6797D}"/>
            </a:ext>
          </a:extLst>
        </xdr:cNvPr>
        <xdr:cNvCxnSpPr/>
      </xdr:nvCxnSpPr>
      <xdr:spPr>
        <a:xfrm>
          <a:off x="14592300" y="177371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79" name="楕円 678">
          <a:extLst>
            <a:ext uri="{FF2B5EF4-FFF2-40B4-BE49-F238E27FC236}">
              <a16:creationId xmlns:a16="http://schemas.microsoft.com/office/drawing/2014/main" id="{1D3A05EC-6D2F-47F5-9E89-3CB9E7956AED}"/>
            </a:ext>
          </a:extLst>
        </xdr:cNvPr>
        <xdr:cNvSpPr/>
      </xdr:nvSpPr>
      <xdr:spPr>
        <a:xfrm>
          <a:off x="13652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43543</xdr:rowOff>
    </xdr:from>
    <xdr:to>
      <xdr:col>76</xdr:col>
      <xdr:colOff>114300</xdr:colOff>
      <xdr:row>103</xdr:row>
      <xdr:rowOff>77832</xdr:rowOff>
    </xdr:to>
    <xdr:cxnSp macro="">
      <xdr:nvCxnSpPr>
        <xdr:cNvPr id="680" name="直線コネクタ 679">
          <a:extLst>
            <a:ext uri="{FF2B5EF4-FFF2-40B4-BE49-F238E27FC236}">
              <a16:creationId xmlns:a16="http://schemas.microsoft.com/office/drawing/2014/main" id="{6DAE08AF-FFC8-49DD-81E0-B9267B8E8741}"/>
            </a:ext>
          </a:extLst>
        </xdr:cNvPr>
        <xdr:cNvCxnSpPr/>
      </xdr:nvCxnSpPr>
      <xdr:spPr>
        <a:xfrm>
          <a:off x="13703300" y="177028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133169</xdr:rowOff>
    </xdr:from>
    <xdr:to>
      <xdr:col>67</xdr:col>
      <xdr:colOff>101600</xdr:colOff>
      <xdr:row>103</xdr:row>
      <xdr:rowOff>63319</xdr:rowOff>
    </xdr:to>
    <xdr:sp macro="" textlink="">
      <xdr:nvSpPr>
        <xdr:cNvPr id="681" name="楕円 680">
          <a:extLst>
            <a:ext uri="{FF2B5EF4-FFF2-40B4-BE49-F238E27FC236}">
              <a16:creationId xmlns:a16="http://schemas.microsoft.com/office/drawing/2014/main" id="{5A6CF0B3-A7FB-479F-87CA-F0D6ACD7C6CE}"/>
            </a:ext>
          </a:extLst>
        </xdr:cNvPr>
        <xdr:cNvSpPr/>
      </xdr:nvSpPr>
      <xdr:spPr>
        <a:xfrm>
          <a:off x="12763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43543</xdr:rowOff>
    </xdr:to>
    <xdr:cxnSp macro="">
      <xdr:nvCxnSpPr>
        <xdr:cNvPr id="682" name="直線コネクタ 681">
          <a:extLst>
            <a:ext uri="{FF2B5EF4-FFF2-40B4-BE49-F238E27FC236}">
              <a16:creationId xmlns:a16="http://schemas.microsoft.com/office/drawing/2014/main" id="{DC052DD1-15DC-457F-AB15-5182D45D409E}"/>
            </a:ext>
          </a:extLst>
        </xdr:cNvPr>
        <xdr:cNvCxnSpPr/>
      </xdr:nvCxnSpPr>
      <xdr:spPr>
        <a:xfrm>
          <a:off x="12814300" y="176718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683" name="n_1aveValue【庁舎】&#10;有形固定資産減価償却率">
          <a:extLst>
            <a:ext uri="{FF2B5EF4-FFF2-40B4-BE49-F238E27FC236}">
              <a16:creationId xmlns:a16="http://schemas.microsoft.com/office/drawing/2014/main" id="{D3FF6A56-3F14-44D4-9AC6-032B855A7B9E}"/>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684" name="n_2aveValue【庁舎】&#10;有形固定資産減価償却率">
          <a:extLst>
            <a:ext uri="{FF2B5EF4-FFF2-40B4-BE49-F238E27FC236}">
              <a16:creationId xmlns:a16="http://schemas.microsoft.com/office/drawing/2014/main" id="{F8B50F20-FA2F-4ADC-B11E-E1F5C203B3FC}"/>
            </a:ext>
          </a:extLst>
        </xdr:cNvPr>
        <xdr:cNvSpPr txBox="1"/>
      </xdr:nvSpPr>
      <xdr:spPr>
        <a:xfrm>
          <a:off x="143897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685" name="n_3aveValue【庁舎】&#10;有形固定資産減価償却率">
          <a:extLst>
            <a:ext uri="{FF2B5EF4-FFF2-40B4-BE49-F238E27FC236}">
              <a16:creationId xmlns:a16="http://schemas.microsoft.com/office/drawing/2014/main" id="{FCF9BEE8-C50F-4C4B-9B01-67A03DEBB468}"/>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686" name="n_4aveValue【庁舎】&#10;有形固定資産減価償却率">
          <a:extLst>
            <a:ext uri="{FF2B5EF4-FFF2-40B4-BE49-F238E27FC236}">
              <a16:creationId xmlns:a16="http://schemas.microsoft.com/office/drawing/2014/main" id="{4EA293D1-ACFC-467F-B4DD-20AA4AFE35CB}"/>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4734</xdr:rowOff>
    </xdr:from>
    <xdr:ext cx="405111" cy="259045"/>
    <xdr:sp macro="" textlink="">
      <xdr:nvSpPr>
        <xdr:cNvPr id="687" name="n_1mainValue【庁舎】&#10;有形固定資産減価償却率">
          <a:extLst>
            <a:ext uri="{FF2B5EF4-FFF2-40B4-BE49-F238E27FC236}">
              <a16:creationId xmlns:a16="http://schemas.microsoft.com/office/drawing/2014/main" id="{9336C7C8-EDEA-4513-9DB5-D8EB4CAA5F54}"/>
            </a:ext>
          </a:extLst>
        </xdr:cNvPr>
        <xdr:cNvSpPr txBox="1"/>
      </xdr:nvSpPr>
      <xdr:spPr>
        <a:xfrm>
          <a:off x="15266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145159</xdr:rowOff>
    </xdr:from>
    <xdr:ext cx="405111" cy="259045"/>
    <xdr:sp macro="" textlink="">
      <xdr:nvSpPr>
        <xdr:cNvPr id="688" name="n_2mainValue【庁舎】&#10;有形固定資産減価償却率">
          <a:extLst>
            <a:ext uri="{FF2B5EF4-FFF2-40B4-BE49-F238E27FC236}">
              <a16:creationId xmlns:a16="http://schemas.microsoft.com/office/drawing/2014/main" id="{005582A8-FFA4-46CD-8AAF-9ADC3D77DE15}"/>
            </a:ext>
          </a:extLst>
        </xdr:cNvPr>
        <xdr:cNvSpPr txBox="1"/>
      </xdr:nvSpPr>
      <xdr:spPr>
        <a:xfrm>
          <a:off x="14389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89" name="n_3mainValue【庁舎】&#10;有形固定資産減価償却率">
          <a:extLst>
            <a:ext uri="{FF2B5EF4-FFF2-40B4-BE49-F238E27FC236}">
              <a16:creationId xmlns:a16="http://schemas.microsoft.com/office/drawing/2014/main" id="{B7A07274-81B1-4775-8E66-34C48CB5B256}"/>
            </a:ext>
          </a:extLst>
        </xdr:cNvPr>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79846</xdr:rowOff>
    </xdr:from>
    <xdr:ext cx="405111" cy="259045"/>
    <xdr:sp macro="" textlink="">
      <xdr:nvSpPr>
        <xdr:cNvPr id="690" name="n_4mainValue【庁舎】&#10;有形固定資産減価償却率">
          <a:extLst>
            <a:ext uri="{FF2B5EF4-FFF2-40B4-BE49-F238E27FC236}">
              <a16:creationId xmlns:a16="http://schemas.microsoft.com/office/drawing/2014/main" id="{593349C8-1AB0-43F0-BCCD-0DC76117E45E}"/>
            </a:ext>
          </a:extLst>
        </xdr:cNvPr>
        <xdr:cNvSpPr txBox="1"/>
      </xdr:nvSpPr>
      <xdr:spPr>
        <a:xfrm>
          <a:off x="12611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FF442325-E59B-4B3A-9582-6AC5F20065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306DA64B-538B-4F03-845E-D1D8E524E2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5F7B1D2-2C5C-42E8-8964-09958F12A5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AB72C161-CAC2-4469-9703-406587D1DF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23FA5F6A-1725-4CB2-A699-6C7AF18B29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2DA3A3F2-FD78-4A36-9851-2403274E43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AFABB392-6AEF-43A7-89DF-B36721B44A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E37B28D0-ADF4-47F9-B2B1-28540AAD1C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DA5FA924-E40E-49EE-935B-5AE11B1120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17FCD042-8935-403A-86E7-9391CDBB7D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4E6D5C91-58D0-408B-9A23-F01C033660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D629BA72-E88F-4FD6-9C9D-C43D94BD6BB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DB04C97E-22D3-4430-A605-3AD21231F64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2E0BFF22-E7B5-4B6E-A17D-0D13356EEA8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EE3DD183-2F94-47EE-97DF-66B12D2F35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9B5CAFB4-0085-42AF-B78F-4F901E7602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BB341150-3AF9-4CF4-A3F9-201D6D42886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551754CA-DC5E-45FE-A656-BBD1301317B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366B9B69-25DA-41FB-9F6F-470BC50BBA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751D7587-79EC-4170-8C94-475F8E2798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B2DB3290-5D5D-42BE-AA52-B52F080A2C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DF9066FA-31B0-46A2-BD12-7BB86AA42E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08E83346-999B-4E56-8CAC-2D38FB6612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714" name="直線コネクタ 713">
          <a:extLst>
            <a:ext uri="{FF2B5EF4-FFF2-40B4-BE49-F238E27FC236}">
              <a16:creationId xmlns:a16="http://schemas.microsoft.com/office/drawing/2014/main" id="{8D54F629-BA84-4229-8828-78C238607A11}"/>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715" name="【庁舎】&#10;一人当たり面積最小値テキスト">
          <a:extLst>
            <a:ext uri="{FF2B5EF4-FFF2-40B4-BE49-F238E27FC236}">
              <a16:creationId xmlns:a16="http://schemas.microsoft.com/office/drawing/2014/main" id="{53711EEC-0EB2-4759-ACB7-DB84A53ED4C4}"/>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716" name="直線コネクタ 715">
          <a:extLst>
            <a:ext uri="{FF2B5EF4-FFF2-40B4-BE49-F238E27FC236}">
              <a16:creationId xmlns:a16="http://schemas.microsoft.com/office/drawing/2014/main" id="{B6750854-2730-4E8B-B8D2-420218D2ECDF}"/>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17" name="【庁舎】&#10;一人当たり面積最大値テキスト">
          <a:extLst>
            <a:ext uri="{FF2B5EF4-FFF2-40B4-BE49-F238E27FC236}">
              <a16:creationId xmlns:a16="http://schemas.microsoft.com/office/drawing/2014/main" id="{175CE633-C67E-408E-8396-A5159D784C76}"/>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18" name="直線コネクタ 717">
          <a:extLst>
            <a:ext uri="{FF2B5EF4-FFF2-40B4-BE49-F238E27FC236}">
              <a16:creationId xmlns:a16="http://schemas.microsoft.com/office/drawing/2014/main" id="{F3754EBB-6876-4034-AC01-76C0F280D36E}"/>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719" name="【庁舎】&#10;一人当たり面積平均値テキスト">
          <a:extLst>
            <a:ext uri="{FF2B5EF4-FFF2-40B4-BE49-F238E27FC236}">
              <a16:creationId xmlns:a16="http://schemas.microsoft.com/office/drawing/2014/main" id="{7AA341AD-50A1-4636-86F7-3C3437E6DD86}"/>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20" name="フローチャート: 判断 719">
          <a:extLst>
            <a:ext uri="{FF2B5EF4-FFF2-40B4-BE49-F238E27FC236}">
              <a16:creationId xmlns:a16="http://schemas.microsoft.com/office/drawing/2014/main" id="{4200AB3D-690A-4304-8395-B2997D0EDBF8}"/>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721" name="フローチャート: 判断 720">
          <a:extLst>
            <a:ext uri="{FF2B5EF4-FFF2-40B4-BE49-F238E27FC236}">
              <a16:creationId xmlns:a16="http://schemas.microsoft.com/office/drawing/2014/main" id="{E255AEF6-8EDF-49B7-9391-2357A5BAB613}"/>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722" name="フローチャート: 判断 721">
          <a:extLst>
            <a:ext uri="{FF2B5EF4-FFF2-40B4-BE49-F238E27FC236}">
              <a16:creationId xmlns:a16="http://schemas.microsoft.com/office/drawing/2014/main" id="{CE61167C-50DD-432E-8918-220C6FC2F72F}"/>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23" name="フローチャート: 判断 722">
          <a:extLst>
            <a:ext uri="{FF2B5EF4-FFF2-40B4-BE49-F238E27FC236}">
              <a16:creationId xmlns:a16="http://schemas.microsoft.com/office/drawing/2014/main" id="{80ADA0E7-F45C-4F8A-9004-77DB7C381A9B}"/>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24" name="フローチャート: 判断 723">
          <a:extLst>
            <a:ext uri="{FF2B5EF4-FFF2-40B4-BE49-F238E27FC236}">
              <a16:creationId xmlns:a16="http://schemas.microsoft.com/office/drawing/2014/main" id="{3C83C53A-E6B0-4EB4-AB7A-C94D57D46A9F}"/>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845324A-31AF-47F9-956B-A06A63EDB8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A2FEAEC-FFDF-4F22-A4E4-744D882C1D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5E5D676-A48B-4AEC-8A3D-CD127192C1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E8B3822-7F10-4125-91C7-113DAD195F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01EB802-A34E-4CC5-A44C-573681A9A9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145414</xdr:rowOff>
    </xdr:from>
    <xdr:to>
      <xdr:col>116</xdr:col>
      <xdr:colOff>114300</xdr:colOff>
      <xdr:row>106</xdr:row>
      <xdr:rowOff>75564</xdr:rowOff>
    </xdr:to>
    <xdr:sp macro="" textlink="">
      <xdr:nvSpPr>
        <xdr:cNvPr id="730" name="楕円 729">
          <a:extLst>
            <a:ext uri="{FF2B5EF4-FFF2-40B4-BE49-F238E27FC236}">
              <a16:creationId xmlns:a16="http://schemas.microsoft.com/office/drawing/2014/main" id="{44376018-E995-4FF7-AC5C-2DEA7A6CA68B}"/>
            </a:ext>
          </a:extLst>
        </xdr:cNvPr>
        <xdr:cNvSpPr/>
      </xdr:nvSpPr>
      <xdr:spPr>
        <a:xfrm>
          <a:off x="221107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123841</xdr:rowOff>
    </xdr:from>
    <xdr:ext cx="469744" cy="259045"/>
    <xdr:sp macro="" textlink="">
      <xdr:nvSpPr>
        <xdr:cNvPr id="731" name="【庁舎】&#10;一人当たり面積該当値テキスト">
          <a:extLst>
            <a:ext uri="{FF2B5EF4-FFF2-40B4-BE49-F238E27FC236}">
              <a16:creationId xmlns:a16="http://schemas.microsoft.com/office/drawing/2014/main" id="{26F0DE66-6D59-4C40-B30C-6304BD399F81}"/>
            </a:ext>
          </a:extLst>
        </xdr:cNvPr>
        <xdr:cNvSpPr txBox="1"/>
      </xdr:nvSpPr>
      <xdr:spPr>
        <a:xfrm>
          <a:off x="22199600"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145414</xdr:rowOff>
    </xdr:from>
    <xdr:to>
      <xdr:col>112</xdr:col>
      <xdr:colOff>38100</xdr:colOff>
      <xdr:row>106</xdr:row>
      <xdr:rowOff>75564</xdr:rowOff>
    </xdr:to>
    <xdr:sp macro="" textlink="">
      <xdr:nvSpPr>
        <xdr:cNvPr id="732" name="楕円 731">
          <a:extLst>
            <a:ext uri="{FF2B5EF4-FFF2-40B4-BE49-F238E27FC236}">
              <a16:creationId xmlns:a16="http://schemas.microsoft.com/office/drawing/2014/main" id="{DEE3B303-751D-435A-935E-35B946811662}"/>
            </a:ext>
          </a:extLst>
        </xdr:cNvPr>
        <xdr:cNvSpPr/>
      </xdr:nvSpPr>
      <xdr:spPr>
        <a:xfrm>
          <a:off x="21272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24764</xdr:rowOff>
    </xdr:from>
    <xdr:to>
      <xdr:col>116</xdr:col>
      <xdr:colOff>63500</xdr:colOff>
      <xdr:row>106</xdr:row>
      <xdr:rowOff>24764</xdr:rowOff>
    </xdr:to>
    <xdr:cxnSp macro="">
      <xdr:nvCxnSpPr>
        <xdr:cNvPr id="733" name="直線コネクタ 732">
          <a:extLst>
            <a:ext uri="{FF2B5EF4-FFF2-40B4-BE49-F238E27FC236}">
              <a16:creationId xmlns:a16="http://schemas.microsoft.com/office/drawing/2014/main" id="{1D76E993-EE6F-42FB-8486-894DFED284A5}"/>
            </a:ext>
          </a:extLst>
        </xdr:cNvPr>
        <xdr:cNvCxnSpPr/>
      </xdr:nvCxnSpPr>
      <xdr:spPr>
        <a:xfrm>
          <a:off x="21323300" y="18198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145414</xdr:rowOff>
    </xdr:from>
    <xdr:to>
      <xdr:col>107</xdr:col>
      <xdr:colOff>101600</xdr:colOff>
      <xdr:row>106</xdr:row>
      <xdr:rowOff>75564</xdr:rowOff>
    </xdr:to>
    <xdr:sp macro="" textlink="">
      <xdr:nvSpPr>
        <xdr:cNvPr id="734" name="楕円 733">
          <a:extLst>
            <a:ext uri="{FF2B5EF4-FFF2-40B4-BE49-F238E27FC236}">
              <a16:creationId xmlns:a16="http://schemas.microsoft.com/office/drawing/2014/main" id="{D23D864D-BC1D-4DC1-8F7A-483882BBD96B}"/>
            </a:ext>
          </a:extLst>
        </xdr:cNvPr>
        <xdr:cNvSpPr/>
      </xdr:nvSpPr>
      <xdr:spPr>
        <a:xfrm>
          <a:off x="20383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24764</xdr:rowOff>
    </xdr:from>
    <xdr:to>
      <xdr:col>111</xdr:col>
      <xdr:colOff>177800</xdr:colOff>
      <xdr:row>106</xdr:row>
      <xdr:rowOff>24764</xdr:rowOff>
    </xdr:to>
    <xdr:cxnSp macro="">
      <xdr:nvCxnSpPr>
        <xdr:cNvPr id="735" name="直線コネクタ 734">
          <a:extLst>
            <a:ext uri="{FF2B5EF4-FFF2-40B4-BE49-F238E27FC236}">
              <a16:creationId xmlns:a16="http://schemas.microsoft.com/office/drawing/2014/main" id="{8411ADC4-AE3C-4F63-AD75-171B9B42957D}"/>
            </a:ext>
          </a:extLst>
        </xdr:cNvPr>
        <xdr:cNvCxnSpPr/>
      </xdr:nvCxnSpPr>
      <xdr:spPr>
        <a:xfrm>
          <a:off x="20434300" y="18198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736" name="楕円 735">
          <a:extLst>
            <a:ext uri="{FF2B5EF4-FFF2-40B4-BE49-F238E27FC236}">
              <a16:creationId xmlns:a16="http://schemas.microsoft.com/office/drawing/2014/main" id="{6E782511-4A87-43C2-8A0B-671C414182E9}"/>
            </a:ext>
          </a:extLst>
        </xdr:cNvPr>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24764</xdr:rowOff>
    </xdr:to>
    <xdr:cxnSp macro="">
      <xdr:nvCxnSpPr>
        <xdr:cNvPr id="737" name="直線コネクタ 736">
          <a:extLst>
            <a:ext uri="{FF2B5EF4-FFF2-40B4-BE49-F238E27FC236}">
              <a16:creationId xmlns:a16="http://schemas.microsoft.com/office/drawing/2014/main" id="{45A7028B-A179-44F8-B76E-F0B4C8CA074D}"/>
            </a:ext>
          </a:extLst>
        </xdr:cNvPr>
        <xdr:cNvCxnSpPr/>
      </xdr:nvCxnSpPr>
      <xdr:spPr>
        <a:xfrm>
          <a:off x="19545300" y="181965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738" name="楕円 737">
          <a:extLst>
            <a:ext uri="{FF2B5EF4-FFF2-40B4-BE49-F238E27FC236}">
              <a16:creationId xmlns:a16="http://schemas.microsoft.com/office/drawing/2014/main" id="{AA2BF32C-332C-4F1A-9D89-9BC2A66A9A05}"/>
            </a:ext>
          </a:extLst>
        </xdr:cNvPr>
        <xdr:cNvSpPr/>
      </xdr:nvSpPr>
      <xdr:spPr>
        <a:xfrm>
          <a:off x="18605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22861</xdr:rowOff>
    </xdr:to>
    <xdr:cxnSp macro="">
      <xdr:nvCxnSpPr>
        <xdr:cNvPr id="739" name="直線コネクタ 738">
          <a:extLst>
            <a:ext uri="{FF2B5EF4-FFF2-40B4-BE49-F238E27FC236}">
              <a16:creationId xmlns:a16="http://schemas.microsoft.com/office/drawing/2014/main" id="{BFF635AF-964F-40C1-989D-4CB406AF29D0}"/>
            </a:ext>
          </a:extLst>
        </xdr:cNvPr>
        <xdr:cNvCxnSpPr/>
      </xdr:nvCxnSpPr>
      <xdr:spPr>
        <a:xfrm>
          <a:off x="18656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740" name="n_1aveValue【庁舎】&#10;一人当たり面積">
          <a:extLst>
            <a:ext uri="{FF2B5EF4-FFF2-40B4-BE49-F238E27FC236}">
              <a16:creationId xmlns:a16="http://schemas.microsoft.com/office/drawing/2014/main" id="{5E498127-96E7-414D-B00C-AE544F770636}"/>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741" name="n_2aveValue【庁舎】&#10;一人当たり面積">
          <a:extLst>
            <a:ext uri="{FF2B5EF4-FFF2-40B4-BE49-F238E27FC236}">
              <a16:creationId xmlns:a16="http://schemas.microsoft.com/office/drawing/2014/main" id="{421C5802-7353-499C-B992-0CEEE3EBDBFE}"/>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742" name="n_3aveValue【庁舎】&#10;一人当たり面積">
          <a:extLst>
            <a:ext uri="{FF2B5EF4-FFF2-40B4-BE49-F238E27FC236}">
              <a16:creationId xmlns:a16="http://schemas.microsoft.com/office/drawing/2014/main" id="{570CF66B-D836-4C1D-A2A0-FA5CDC2CA5DD}"/>
            </a:ext>
          </a:extLst>
        </xdr:cNvPr>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43" name="n_4aveValue【庁舎】&#10;一人当たり面積">
          <a:extLst>
            <a:ext uri="{FF2B5EF4-FFF2-40B4-BE49-F238E27FC236}">
              <a16:creationId xmlns:a16="http://schemas.microsoft.com/office/drawing/2014/main" id="{184DB32E-EE9B-4B5C-9722-4D51D7B24183}"/>
            </a:ext>
          </a:extLst>
        </xdr:cNvPr>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66691</xdr:rowOff>
    </xdr:from>
    <xdr:ext cx="469744" cy="259045"/>
    <xdr:sp macro="" textlink="">
      <xdr:nvSpPr>
        <xdr:cNvPr id="744" name="n_1mainValue【庁舎】&#10;一人当たり面積">
          <a:extLst>
            <a:ext uri="{FF2B5EF4-FFF2-40B4-BE49-F238E27FC236}">
              <a16:creationId xmlns:a16="http://schemas.microsoft.com/office/drawing/2014/main" id="{838981FD-7E0E-4266-9DC3-CE6816149C35}"/>
            </a:ext>
          </a:extLst>
        </xdr:cNvPr>
        <xdr:cNvSpPr txBox="1"/>
      </xdr:nvSpPr>
      <xdr:spPr>
        <a:xfrm>
          <a:off x="210757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66691</xdr:rowOff>
    </xdr:from>
    <xdr:ext cx="469744" cy="259045"/>
    <xdr:sp macro="" textlink="">
      <xdr:nvSpPr>
        <xdr:cNvPr id="745" name="n_2mainValue【庁舎】&#10;一人当たり面積">
          <a:extLst>
            <a:ext uri="{FF2B5EF4-FFF2-40B4-BE49-F238E27FC236}">
              <a16:creationId xmlns:a16="http://schemas.microsoft.com/office/drawing/2014/main" id="{C0AB1382-07DB-4264-BB8B-E239D16845EF}"/>
            </a:ext>
          </a:extLst>
        </xdr:cNvPr>
        <xdr:cNvSpPr txBox="1"/>
      </xdr:nvSpPr>
      <xdr:spPr>
        <a:xfrm>
          <a:off x="20199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90188</xdr:rowOff>
    </xdr:from>
    <xdr:ext cx="469744" cy="259045"/>
    <xdr:sp macro="" textlink="">
      <xdr:nvSpPr>
        <xdr:cNvPr id="746" name="n_3mainValue【庁舎】&#10;一人当たり面積">
          <a:extLst>
            <a:ext uri="{FF2B5EF4-FFF2-40B4-BE49-F238E27FC236}">
              <a16:creationId xmlns:a16="http://schemas.microsoft.com/office/drawing/2014/main" id="{A0F525D9-EC45-46C2-A43E-C8C8EE8744D6}"/>
            </a:ext>
          </a:extLst>
        </xdr:cNvPr>
        <xdr:cNvSpPr txBox="1"/>
      </xdr:nvSpPr>
      <xdr:spPr>
        <a:xfrm>
          <a:off x="19310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90188</xdr:rowOff>
    </xdr:from>
    <xdr:ext cx="469744" cy="259045"/>
    <xdr:sp macro="" textlink="">
      <xdr:nvSpPr>
        <xdr:cNvPr id="747" name="n_4mainValue【庁舎】&#10;一人当たり面積">
          <a:extLst>
            <a:ext uri="{FF2B5EF4-FFF2-40B4-BE49-F238E27FC236}">
              <a16:creationId xmlns:a16="http://schemas.microsoft.com/office/drawing/2014/main" id="{A1FC1B6F-DD67-4D8E-AB36-60C0143BEC7D}"/>
            </a:ext>
          </a:extLst>
        </xdr:cNvPr>
        <xdr:cNvSpPr txBox="1"/>
      </xdr:nvSpPr>
      <xdr:spPr>
        <a:xfrm>
          <a:off x="18421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E61D803A-A878-4725-9774-866623A3558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DC001620-4B17-445A-A74B-3B54B01AE9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AAB4578A-BB86-42BE-A9FC-E003CEA968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類似団体と比較して特に有形固定資産減価償却率が高くなっている施設は福祉施設、一般廃棄物処理施設であり、特に低くなっている施設は庁舎である。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福祉施設については、全体的に償却が進んだ資産が多くなっている。健康づくりセンター願寿館の休憩所が償却済となり、また事務所も整備から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年を超えているなど、今後維持管理費用の増加が見込まれる。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今後訪れる更新のタイミングでは、公共施設等総合管理計画や施設マネジメント推進に基づき、統廃合なども視野に入れたうえで検討を進めていく。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また、一般廃棄物処理施設については、糸豊環境美化センターの老朽化が進んでいるものの、</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市町において</a:t>
          </a:r>
          <a:r>
            <a:rPr kumimoji="1" lang="en-US" altLang="ja-JP" sz="1100" b="0" i="0" baseline="0">
              <a:solidFill>
                <a:schemeClr val="dk1"/>
              </a:solidFill>
              <a:effectLst/>
              <a:latin typeface="+mn-lt"/>
              <a:ea typeface="+mn-ea"/>
              <a:cs typeface="+mn-cs"/>
            </a:rPr>
            <a:t>2034</a:t>
          </a:r>
          <a:r>
            <a:rPr kumimoji="1" lang="ja-JP" altLang="ja-JP" sz="1100" b="0" i="0" baseline="0">
              <a:solidFill>
                <a:schemeClr val="dk1"/>
              </a:solidFill>
              <a:effectLst/>
              <a:latin typeface="+mn-lt"/>
              <a:ea typeface="+mn-ea"/>
              <a:cs typeface="+mn-cs"/>
            </a:rPr>
            <a:t>年度供用開始に向け新炉の建設を予定しているため、将来的には機能移管が見込まれる。解体費やエリアマネジメント的視点を含めた跡地利活用なども検討していく。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庁舎については、平成</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年に本庁舎を整備していることから、相対的に低めである。一方、庁内の修繕・更新費用は定期的に計上されている。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当年度も空調機の更新工事を行っており、今後も附属設備の更新を迎えることが見込まれることから</a:t>
          </a:r>
          <a:r>
            <a:rPr kumimoji="1" lang="ja-JP" altLang="ja-JP" sz="1100" b="0" i="0" baseline="0">
              <a:solidFill>
                <a:schemeClr val="dk1"/>
              </a:solidFill>
              <a:effectLst/>
              <a:latin typeface="+mn-lt"/>
              <a:ea typeface="+mn-ea"/>
              <a:cs typeface="+mn-cs"/>
            </a:rPr>
            <a:t>、公共施設等総合管理計画に基づき大規模修繕など計画的な維持管理に努める。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納税義務者、課税客体は増加傾向にあり、全国平均を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ポイント、類似団体内平均を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ポイント上回り前年度同水準を維持した。今後も厳しい財政運営が見込まれるため行政経費のさらなる節減合理化を推し進め、財政の健全化に努める。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8890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695440"/>
          <a:ext cx="0" cy="9169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95267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43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8890</xdr:rowOff>
    </xdr:from>
    <xdr:to>
      <xdr:col>24</xdr:col>
      <xdr:colOff>12700</xdr:colOff>
      <xdr:row>39</xdr:row>
      <xdr:rowOff>8890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69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54610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54610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59690</xdr:rowOff>
    </xdr:from>
    <xdr:to>
      <xdr:col>11</xdr:col>
      <xdr:colOff>82550</xdr:colOff>
      <xdr:row>37</xdr:row>
      <xdr:rowOff>161290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11430</xdr:rowOff>
    </xdr:from>
    <xdr:to>
      <xdr:col>7</xdr:col>
      <xdr:colOff>31750</xdr:colOff>
      <xdr:row>37</xdr:row>
      <xdr:rowOff>113030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123207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3810</xdr:rowOff>
    </xdr:from>
    <xdr:to>
      <xdr:col>15</xdr:col>
      <xdr:colOff>133350</xdr:colOff>
      <xdr:row>40</xdr:row>
      <xdr:rowOff>105410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おいては、地方税の増加により、経常一般財源等全体で微増となったが、歳出において扶助費や公債費が減少した一方、人件費、物件費、補助費等が増加し、一般財源等充当経常経費全体で増加している。経常一般財源等を上回る一般財源等充当経常経費全体の増加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ポイント増となり、沖縄県平均と比較すると高い状態にあり、今後も引き続き行財政改革に取り組み、経常的経費の削減を経常一般財源の増収に努める必要がある。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25146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1643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157988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7996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61</xdr:row>
      <xdr:rowOff>129032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7996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58928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748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78232</xdr:rowOff>
    </xdr:from>
    <xdr:to>
      <xdr:col>11</xdr:col>
      <xdr:colOff>82550</xdr:colOff>
      <xdr:row>62</xdr:row>
      <xdr:rowOff>8382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18559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件費等は増加傾向にあるものの、管理職手当の削減等、人件費の抑制に努めており、全国平均・沖縄県平均を下回り推移している。今後とも、行政改革に取り組み、定員管理・給与の適正化、民営化や民間委託、指定管理制度等の導入により、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73279</xdr:rowOff>
    </xdr:from>
    <xdr:to>
      <xdr:col>23</xdr:col>
      <xdr:colOff>133350</xdr:colOff>
      <xdr:row>88</xdr:row>
      <xdr:rowOff>109610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132179"/>
          <a:ext cx="0" cy="10650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81687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6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109610</xdr:rowOff>
    </xdr:from>
    <xdr:to>
      <xdr:col>24</xdr:col>
      <xdr:colOff>12700</xdr:colOff>
      <xdr:row>88</xdr:row>
      <xdr:rowOff>109610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1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159656</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7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73279</xdr:rowOff>
    </xdr:from>
    <xdr:to>
      <xdr:col>24</xdr:col>
      <xdr:colOff>12700</xdr:colOff>
      <xdr:row>82</xdr:row>
      <xdr:rowOff>73279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13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67228</xdr:rowOff>
    </xdr:from>
    <xdr:to>
      <xdr:col>23</xdr:col>
      <xdr:colOff>133350</xdr:colOff>
      <xdr:row>82</xdr:row>
      <xdr:rowOff>77164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6128"/>
          <a:ext cx="8382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164087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39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20560</xdr:rowOff>
    </xdr:from>
    <xdr:to>
      <xdr:col>23</xdr:col>
      <xdr:colOff>184150</xdr:colOff>
      <xdr:row>84</xdr:row>
      <xdr:rowOff>122160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4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67228</xdr:rowOff>
    </xdr:from>
    <xdr:to>
      <xdr:col>19</xdr:col>
      <xdr:colOff>133350</xdr:colOff>
      <xdr:row>82</xdr:row>
      <xdr:rowOff>76253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26128"/>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9381</xdr:rowOff>
    </xdr:from>
    <xdr:to>
      <xdr:col>19</xdr:col>
      <xdr:colOff>184150</xdr:colOff>
      <xdr:row>84</xdr:row>
      <xdr:rowOff>110981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4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95758</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497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42435</xdr:rowOff>
    </xdr:from>
    <xdr:to>
      <xdr:col>15</xdr:col>
      <xdr:colOff>82550</xdr:colOff>
      <xdr:row>82</xdr:row>
      <xdr:rowOff>76253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01335"/>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151453</xdr:rowOff>
    </xdr:from>
    <xdr:to>
      <xdr:col>15</xdr:col>
      <xdr:colOff>133350</xdr:colOff>
      <xdr:row>84</xdr:row>
      <xdr:rowOff>81603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66380</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6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92089</xdr:rowOff>
    </xdr:from>
    <xdr:to>
      <xdr:col>11</xdr:col>
      <xdr:colOff>31750</xdr:colOff>
      <xdr:row>82</xdr:row>
      <xdr:rowOff>42435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79539"/>
          <a:ext cx="889000" cy="12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40184</xdr:rowOff>
    </xdr:from>
    <xdr:to>
      <xdr:col>11</xdr:col>
      <xdr:colOff>82550</xdr:colOff>
      <xdr:row>82</xdr:row>
      <xdr:rowOff>141784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126561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8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143087</xdr:rowOff>
    </xdr:from>
    <xdr:to>
      <xdr:col>7</xdr:col>
      <xdr:colOff>31750</xdr:colOff>
      <xdr:row>82</xdr:row>
      <xdr:rowOff>73237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3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58014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1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26364</xdr:rowOff>
    </xdr:from>
    <xdr:to>
      <xdr:col>23</xdr:col>
      <xdr:colOff>184150</xdr:colOff>
      <xdr:row>82</xdr:row>
      <xdr:rowOff>127964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119091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0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16428</xdr:rowOff>
    </xdr:from>
    <xdr:to>
      <xdr:col>19</xdr:col>
      <xdr:colOff>184150</xdr:colOff>
      <xdr:row>82</xdr:row>
      <xdr:rowOff>118028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128205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4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25453</xdr:rowOff>
    </xdr:from>
    <xdr:to>
      <xdr:col>15</xdr:col>
      <xdr:colOff>133350</xdr:colOff>
      <xdr:row>82</xdr:row>
      <xdr:rowOff>127053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137230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5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163085</xdr:rowOff>
    </xdr:from>
    <xdr:to>
      <xdr:col>11</xdr:col>
      <xdr:colOff>82550</xdr:colOff>
      <xdr:row>82</xdr:row>
      <xdr:rowOff>93235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103412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1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41289</xdr:rowOff>
    </xdr:from>
    <xdr:to>
      <xdr:col>7</xdr:col>
      <xdr:colOff>31750</xdr:colOff>
      <xdr:row>81</xdr:row>
      <xdr:rowOff>142889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153066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退職者と採用者の学歴、経験年数の構成等により類似団体内平均、全国平均を下回っている。今後とも人件費の適正化に努める。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167821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947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64407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741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430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糸満市行政改革大綱・実行プランにより、保育士や現業職員等の退職不補充、保育施設や給食センターの民間委託等を推進した結果、全国平均・沖縄県平均を下回る数値を示している。今後も職員の定数管理及び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47232</xdr:rowOff>
    </xdr:from>
    <xdr:to>
      <xdr:col>81</xdr:col>
      <xdr:colOff>44450</xdr:colOff>
      <xdr:row>60</xdr:row>
      <xdr:rowOff>51828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3423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43785</xdr:rowOff>
    </xdr:from>
    <xdr:to>
      <xdr:col>77</xdr:col>
      <xdr:colOff>44450</xdr:colOff>
      <xdr:row>60</xdr:row>
      <xdr:rowOff>47232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3078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43785</xdr:rowOff>
    </xdr:from>
    <xdr:to>
      <xdr:col>72</xdr:col>
      <xdr:colOff>203200</xdr:colOff>
      <xdr:row>60</xdr:row>
      <xdr:rowOff>43785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0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43785</xdr:rowOff>
    </xdr:from>
    <xdr:to>
      <xdr:col>68</xdr:col>
      <xdr:colOff>152400</xdr:colOff>
      <xdr:row>60</xdr:row>
      <xdr:rowOff>43785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30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155242</xdr:rowOff>
    </xdr:from>
    <xdr:to>
      <xdr:col>68</xdr:col>
      <xdr:colOff>203200</xdr:colOff>
      <xdr:row>60</xdr:row>
      <xdr:rowOff>85392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7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95569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1028</xdr:rowOff>
    </xdr:from>
    <xdr:to>
      <xdr:col>81</xdr:col>
      <xdr:colOff>95250</xdr:colOff>
      <xdr:row>60</xdr:row>
      <xdr:rowOff>102628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17555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3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167882</xdr:rowOff>
    </xdr:from>
    <xdr:to>
      <xdr:col>77</xdr:col>
      <xdr:colOff>95250</xdr:colOff>
      <xdr:row>60</xdr:row>
      <xdr:rowOff>98032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108209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5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164435</xdr:rowOff>
    </xdr:from>
    <xdr:to>
      <xdr:col>73</xdr:col>
      <xdr:colOff>44450</xdr:colOff>
      <xdr:row>60</xdr:row>
      <xdr:rowOff>94585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104762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164435</xdr:rowOff>
    </xdr:from>
    <xdr:to>
      <xdr:col>68</xdr:col>
      <xdr:colOff>203200</xdr:colOff>
      <xdr:row>60</xdr:row>
      <xdr:rowOff>94585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79362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164435</xdr:rowOff>
    </xdr:from>
    <xdr:to>
      <xdr:col>64</xdr:col>
      <xdr:colOff>152400</xdr:colOff>
      <xdr:row>60</xdr:row>
      <xdr:rowOff>94585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79362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投資的事業の抑制により、地方債の新規発行額が減少し改善傾向にあったが、今後、老朽化した施設等の改修に係る大規模事業を控えているため、建設事業費の適正化や高率補助事業の活用を推進し、地方債発行の抑制に取り組む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113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81945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大規模事業の地方債償還が終了した影響等により、将来負担比率は改善傾向にあったが、財政調整基金残高の減などによる充当可能基金額の減などにより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ている。今後、老朽化した施設等の改修に係る大規模事業を控えており、将来負担比率が増加することが予測される。依然として類似団体内平均・全国平均を上回っているため、引き続き行財政改革に取り組み、義務的経費の削減に取り組む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21832</xdr:rowOff>
    </xdr:from>
    <xdr:to>
      <xdr:col>81</xdr:col>
      <xdr:colOff>44450</xdr:colOff>
      <xdr:row>15</xdr:row>
      <xdr:rowOff>42515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59358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21832</xdr:rowOff>
    </xdr:from>
    <xdr:to>
      <xdr:col>77</xdr:col>
      <xdr:colOff>44450</xdr:colOff>
      <xdr:row>15</xdr:row>
      <xdr:rowOff>45962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935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39068</xdr:rowOff>
    </xdr:from>
    <xdr:to>
      <xdr:col>72</xdr:col>
      <xdr:colOff>203200</xdr:colOff>
      <xdr:row>15</xdr:row>
      <xdr:rowOff>45962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61081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39068</xdr:rowOff>
    </xdr:from>
    <xdr:to>
      <xdr:col>68</xdr:col>
      <xdr:colOff>152400</xdr:colOff>
      <xdr:row>15</xdr:row>
      <xdr:rowOff>124097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10818"/>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163165</xdr:rowOff>
    </xdr:from>
    <xdr:to>
      <xdr:col>81</xdr:col>
      <xdr:colOff>95250</xdr:colOff>
      <xdr:row>15</xdr:row>
      <xdr:rowOff>93315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135242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3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142482</xdr:rowOff>
    </xdr:from>
    <xdr:to>
      <xdr:col>77</xdr:col>
      <xdr:colOff>95250</xdr:colOff>
      <xdr:row>15</xdr:row>
      <xdr:rowOff>72632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57409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29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166612</xdr:rowOff>
    </xdr:from>
    <xdr:to>
      <xdr:col>73</xdr:col>
      <xdr:colOff>44450</xdr:colOff>
      <xdr:row>15</xdr:row>
      <xdr:rowOff>96762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81539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5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159718</xdr:rowOff>
    </xdr:from>
    <xdr:to>
      <xdr:col>68</xdr:col>
      <xdr:colOff>203200</xdr:colOff>
      <xdr:row>15</xdr:row>
      <xdr:rowOff>89868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74645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4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73297</xdr:rowOff>
    </xdr:from>
    <xdr:to>
      <xdr:col>64</xdr:col>
      <xdr:colOff>152400</xdr:colOff>
      <xdr:row>16</xdr:row>
      <xdr:rowOff>3447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159674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全体で増加したが、団塊の世代の退職による退職手当負担金の増加傾向が落ち着いたことにより、沖縄県平均、全国平均を下回っている。今後も継続し管理職手当削減等による人件費の圧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経常一般財源等が全体で増加した一方、物件費充当一般財源がそれを上回って増加したことにより、前年度より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類似団体内平均、全国平均及び沖縄県平均を下回っている主な要因として、廃棄物処理業務を一部事務組合で行っていることが挙げられる。今後とも事務事業の廃止や削減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16</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3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14</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0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82550</xdr:rowOff>
    </xdr:from>
    <xdr:to>
      <xdr:col>69</xdr:col>
      <xdr:colOff>142875</xdr:colOff>
      <xdr:row>18</xdr:row>
      <xdr:rowOff>12700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101600</xdr:rowOff>
    </xdr:from>
    <xdr:to>
      <xdr:col>69</xdr:col>
      <xdr:colOff>142875</xdr:colOff>
      <xdr:row>15</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41927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経常一般財源等が全体で増加した一方、扶助費充当一般財源が減したことにより、前年より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しかし、障害者福祉サービス費、生活保護費、児童福祉費等の増加が著しく、類似団体内平均、沖縄県平均を上回り高水準で推移している。この傾向は今後も続いていく見通しであるため、資格審査等のさらなる適正化や保育施設の配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16510</xdr:rowOff>
    </xdr:from>
    <xdr:to>
      <xdr:col>24</xdr:col>
      <xdr:colOff>25400</xdr:colOff>
      <xdr:row>59</xdr:row>
      <xdr:rowOff>153670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336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125747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153670</xdr:rowOff>
    </xdr:from>
    <xdr:to>
      <xdr:col>24</xdr:col>
      <xdr:colOff>114300</xdr:colOff>
      <xdr:row>59</xdr:row>
      <xdr:rowOff>153670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6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102887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16510</xdr:rowOff>
    </xdr:from>
    <xdr:to>
      <xdr:col>24</xdr:col>
      <xdr:colOff>114300</xdr:colOff>
      <xdr:row>53</xdr:row>
      <xdr:rowOff>16510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153670</xdr:rowOff>
    </xdr:from>
    <xdr:to>
      <xdr:col>24</xdr:col>
      <xdr:colOff>25400</xdr:colOff>
      <xdr:row>60</xdr:row>
      <xdr:rowOff>20320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69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138447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2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100330</xdr:rowOff>
    </xdr:from>
    <xdr:to>
      <xdr:col>19</xdr:col>
      <xdr:colOff>187325</xdr:colOff>
      <xdr:row>60</xdr:row>
      <xdr:rowOff>20320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5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99060</xdr:rowOff>
    </xdr:from>
    <xdr:to>
      <xdr:col>20</xdr:col>
      <xdr:colOff>38100</xdr:colOff>
      <xdr:row>55</xdr:row>
      <xdr:rowOff>29210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100330</xdr:rowOff>
    </xdr:from>
    <xdr:to>
      <xdr:col>15</xdr:col>
      <xdr:colOff>98425</xdr:colOff>
      <xdr:row>59</xdr:row>
      <xdr:rowOff>168910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15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83820</xdr:rowOff>
    </xdr:from>
    <xdr:to>
      <xdr:col>15</xdr:col>
      <xdr:colOff>149225</xdr:colOff>
      <xdr:row>55</xdr:row>
      <xdr:rowOff>13970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4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24147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168910</xdr:rowOff>
    </xdr:from>
    <xdr:to>
      <xdr:col>11</xdr:col>
      <xdr:colOff>9525</xdr:colOff>
      <xdr:row>60</xdr:row>
      <xdr:rowOff>134620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8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102870</xdr:rowOff>
    </xdr:from>
    <xdr:to>
      <xdr:col>24</xdr:col>
      <xdr:colOff>76200</xdr:colOff>
      <xdr:row>60</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11447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140970</xdr:rowOff>
    </xdr:from>
    <xdr:to>
      <xdr:col>20</xdr:col>
      <xdr:colOff>38100</xdr:colOff>
      <xdr:row>60</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55897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49530</xdr:rowOff>
    </xdr:from>
    <xdr:to>
      <xdr:col>15</xdr:col>
      <xdr:colOff>149225</xdr:colOff>
      <xdr:row>59</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118110</xdr:rowOff>
    </xdr:from>
    <xdr:to>
      <xdr:col>11</xdr:col>
      <xdr:colOff>60325</xdr:colOff>
      <xdr:row>60</xdr:row>
      <xdr:rowOff>48260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33037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83820</xdr:rowOff>
    </xdr:from>
    <xdr:to>
      <xdr:col>6</xdr:col>
      <xdr:colOff>171450</xdr:colOff>
      <xdr:row>61</xdr:row>
      <xdr:rowOff>13970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170197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経常一般財源等が全体で増加したため、前年より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ポイント減少した。全国平均を下回っている状況にあるものの、今後も高齢化による、各給付費の増加が見込まれるため、給付費の適正化や保険料の見直し及び徴収強化等に取り組む必要がある。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56</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経常一般財源等が全体で増加した一方、補助費等充当一般財源がそれを上回って増加したことにより、前年度より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今後も、農業集落排水事業会計への繰出金の増加、施設の老朽化に伴う修繕・更新に係る糸豊環境衛生事業への負担金の増加等が見込まれるため、補助費全体として徐々に上昇する見込みである。今後とも補助金の見直しや廃止に取り組み、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300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の地方債償還が終了した影響により減少しているが、今後、沖縄振興特別推進交付金事業等に伴う地方債発行の増加が見込まれる。事業推進のうえで地方債発行は不可欠だが、義務的経費の増加による財政の硬直化を防ぐため、地方債の新規発行を抑制するよう高率補助事業等の活用に引き続き務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0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0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114300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00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114300</xdr:rowOff>
    </xdr:from>
    <xdr:to>
      <xdr:col>11</xdr:col>
      <xdr:colOff>9525</xdr:colOff>
      <xdr:row>75</xdr:row>
      <xdr:rowOff>44450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01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165100</xdr:rowOff>
    </xdr:from>
    <xdr:to>
      <xdr:col>11</xdr:col>
      <xdr:colOff>60325</xdr:colOff>
      <xdr:row>75</xdr:row>
      <xdr:rowOff>95250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80027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165100</xdr:rowOff>
    </xdr:from>
    <xdr:to>
      <xdr:col>6</xdr:col>
      <xdr:colOff>171450</xdr:colOff>
      <xdr:row>75</xdr:row>
      <xdr:rowOff>95250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105427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63500</xdr:rowOff>
    </xdr:from>
    <xdr:to>
      <xdr:col>11</xdr:col>
      <xdr:colOff>60325</xdr:colOff>
      <xdr:row>74</xdr:row>
      <xdr:rowOff>165100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165100</xdr:rowOff>
    </xdr:from>
    <xdr:to>
      <xdr:col>6</xdr:col>
      <xdr:colOff>171450</xdr:colOff>
      <xdr:row>75</xdr:row>
      <xdr:rowOff>95250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80027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経常一般財源等が全体で増加した一方、一般財源等充当経常経費がそれを上回って増加したことにより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した。扶助費においては社会保障関係費の増加、補助費等においては農業集落排水事業会計への繰出金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糸豊環境衛生事業への負担金の増加により今後も増加が見込まれる。したがって、一般財源等充当経常経費は増加傾向が見込まれるため、今後も引き続き行財政改革に取り組み、経常的経費の削減及び抑制と経常一般財源等の増収に努めなければならな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141695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71500"/>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112304</xdr:rowOff>
    </xdr:from>
    <xdr:to>
      <xdr:col>78</xdr:col>
      <xdr:colOff>69850</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71054"/>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112304</xdr:rowOff>
    </xdr:from>
    <xdr:to>
      <xdr:col>73</xdr:col>
      <xdr:colOff>180975</xdr:colOff>
      <xdr:row>76</xdr:row>
      <xdr:rowOff>169455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71054"/>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169455</xdr:rowOff>
    </xdr:from>
    <xdr:to>
      <xdr:col>69</xdr:col>
      <xdr:colOff>92075</xdr:colOff>
      <xdr:row>77</xdr:row>
      <xdr:rowOff>82913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99655"/>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77832</xdr:rowOff>
    </xdr:from>
    <xdr:to>
      <xdr:col>69</xdr:col>
      <xdr:colOff>142875</xdr:colOff>
      <xdr:row>78</xdr:row>
      <xdr:rowOff>7982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164209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62972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61504</xdr:rowOff>
    </xdr:from>
    <xdr:to>
      <xdr:col>74</xdr:col>
      <xdr:colOff>31750</xdr:colOff>
      <xdr:row>75</xdr:row>
      <xdr:rowOff>163103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0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118655</xdr:rowOff>
    </xdr:from>
    <xdr:to>
      <xdr:col>69</xdr:col>
      <xdr:colOff>142875</xdr:colOff>
      <xdr:row>77</xdr:row>
      <xdr:rowOff>48805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58981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32113</xdr:rowOff>
    </xdr:from>
    <xdr:to>
      <xdr:col>65</xdr:col>
      <xdr:colOff>53975</xdr:colOff>
      <xdr:row>77</xdr:row>
      <xdr:rowOff>133713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143890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128981</xdr:rowOff>
    </xdr:from>
    <xdr:to>
      <xdr:col>29</xdr:col>
      <xdr:colOff>127000</xdr:colOff>
      <xdr:row>19</xdr:row>
      <xdr:rowOff>158407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4156"/>
          <a:ext cx="647700" cy="29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158407</xdr:rowOff>
    </xdr:from>
    <xdr:to>
      <xdr:col>26</xdr:col>
      <xdr:colOff>50800</xdr:colOff>
      <xdr:row>19</xdr:row>
      <xdr:rowOff>170980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3582"/>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170980</xdr:rowOff>
    </xdr:from>
    <xdr:to>
      <xdr:col>22</xdr:col>
      <xdr:colOff>114300</xdr:colOff>
      <xdr:row>20</xdr:row>
      <xdr:rowOff>28448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6155"/>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28448</xdr:rowOff>
    </xdr:from>
    <xdr:to>
      <xdr:col>18</xdr:col>
      <xdr:colOff>177800</xdr:colOff>
      <xdr:row>20</xdr:row>
      <xdr:rowOff>99327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5073"/>
          <a:ext cx="698500" cy="7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58445</xdr:rowOff>
    </xdr:from>
    <xdr:to>
      <xdr:col>19</xdr:col>
      <xdr:colOff>38100</xdr:colOff>
      <xdr:row>19</xdr:row>
      <xdr:rowOff>160045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170222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80747</xdr:rowOff>
    </xdr:from>
    <xdr:to>
      <xdr:col>15</xdr:col>
      <xdr:colOff>101600</xdr:colOff>
      <xdr:row>20</xdr:row>
      <xdr:rowOff>10897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78181</xdr:rowOff>
    </xdr:from>
    <xdr:to>
      <xdr:col>29</xdr:col>
      <xdr:colOff>177800</xdr:colOff>
      <xdr:row>20</xdr:row>
      <xdr:rowOff>8331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50258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107607</xdr:rowOff>
    </xdr:from>
    <xdr:to>
      <xdr:col>26</xdr:col>
      <xdr:colOff>101600</xdr:colOff>
      <xdr:row>20</xdr:row>
      <xdr:rowOff>37757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22534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9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120180</xdr:rowOff>
    </xdr:from>
    <xdr:to>
      <xdr:col>22</xdr:col>
      <xdr:colOff>165100</xdr:colOff>
      <xdr:row>20</xdr:row>
      <xdr:rowOff>50330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35107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149098</xdr:rowOff>
    </xdr:from>
    <xdr:to>
      <xdr:col>19</xdr:col>
      <xdr:colOff>38100</xdr:colOff>
      <xdr:row>20</xdr:row>
      <xdr:rowOff>79248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64025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48527</xdr:rowOff>
    </xdr:from>
    <xdr:to>
      <xdr:col>15</xdr:col>
      <xdr:colOff>101600</xdr:colOff>
      <xdr:row>20</xdr:row>
      <xdr:rowOff>150127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134904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54763</xdr:rowOff>
    </xdr:from>
    <xdr:to>
      <xdr:col>29</xdr:col>
      <xdr:colOff>127000</xdr:colOff>
      <xdr:row>36</xdr:row>
      <xdr:rowOff>68087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08013"/>
          <a:ext cx="647700" cy="1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54763</xdr:rowOff>
    </xdr:from>
    <xdr:to>
      <xdr:col>26</xdr:col>
      <xdr:colOff>50800</xdr:colOff>
      <xdr:row>36</xdr:row>
      <xdr:rowOff>115341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08013"/>
          <a:ext cx="698500" cy="6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115341</xdr:rowOff>
    </xdr:from>
    <xdr:to>
      <xdr:col>22</xdr:col>
      <xdr:colOff>114300</xdr:colOff>
      <xdr:row>36</xdr:row>
      <xdr:rowOff>171185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68591"/>
          <a:ext cx="698500" cy="5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171185</xdr:rowOff>
    </xdr:from>
    <xdr:to>
      <xdr:col>18</xdr:col>
      <xdr:colOff>177800</xdr:colOff>
      <xdr:row>37</xdr:row>
      <xdr:rowOff>7769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24435"/>
          <a:ext cx="698500" cy="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50988</xdr:rowOff>
    </xdr:from>
    <xdr:to>
      <xdr:col>19</xdr:col>
      <xdr:colOff>38100</xdr:colOff>
      <xdr:row>37</xdr:row>
      <xdr:rowOff>152588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7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137365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59872</xdr:rowOff>
    </xdr:from>
    <xdr:to>
      <xdr:col>15</xdr:col>
      <xdr:colOff>101600</xdr:colOff>
      <xdr:row>37</xdr:row>
      <xdr:rowOff>161472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84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146249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17287</xdr:rowOff>
    </xdr:from>
    <xdr:to>
      <xdr:col>29</xdr:col>
      <xdr:colOff>177800</xdr:colOff>
      <xdr:row>36</xdr:row>
      <xdr:rowOff>118887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70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332264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4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3963</xdr:rowOff>
    </xdr:from>
    <xdr:to>
      <xdr:col>26</xdr:col>
      <xdr:colOff>101600</xdr:colOff>
      <xdr:row>36</xdr:row>
      <xdr:rowOff>105563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90340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4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64541</xdr:rowOff>
    </xdr:from>
    <xdr:to>
      <xdr:col>22</xdr:col>
      <xdr:colOff>165100</xdr:colOff>
      <xdr:row>36</xdr:row>
      <xdr:rowOff>166141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150918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120385</xdr:rowOff>
    </xdr:from>
    <xdr:to>
      <xdr:col>19</xdr:col>
      <xdr:colOff>38100</xdr:colOff>
      <xdr:row>37</xdr:row>
      <xdr:rowOff>50535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73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4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128419</xdr:rowOff>
    </xdr:from>
    <xdr:to>
      <xdr:col>15</xdr:col>
      <xdr:colOff>101600</xdr:colOff>
      <xdr:row>37</xdr:row>
      <xdr:rowOff>58569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8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108483</xdr:rowOff>
    </xdr:from>
    <xdr:to>
      <xdr:col>24</xdr:col>
      <xdr:colOff>63500</xdr:colOff>
      <xdr:row>38</xdr:row>
      <xdr:rowOff>127229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3583"/>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127229</xdr:rowOff>
    </xdr:from>
    <xdr:to>
      <xdr:col>19</xdr:col>
      <xdr:colOff>177800</xdr:colOff>
      <xdr:row>38</xdr:row>
      <xdr:rowOff>143916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4232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143916</xdr:rowOff>
    </xdr:from>
    <xdr:to>
      <xdr:col>15</xdr:col>
      <xdr:colOff>50800</xdr:colOff>
      <xdr:row>39</xdr:row>
      <xdr:rowOff>2463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59016"/>
          <a:ext cx="8890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2463</xdr:rowOff>
    </xdr:from>
    <xdr:to>
      <xdr:col>10</xdr:col>
      <xdr:colOff>114300</xdr:colOff>
      <xdr:row>39</xdr:row>
      <xdr:rowOff>119926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9013"/>
          <a:ext cx="889000" cy="11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123012</xdr:rowOff>
    </xdr:from>
    <xdr:to>
      <xdr:col>10</xdr:col>
      <xdr:colOff>165100</xdr:colOff>
      <xdr:row>39</xdr:row>
      <xdr:rowOff>53162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6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69689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22174</xdr:rowOff>
    </xdr:from>
    <xdr:to>
      <xdr:col>6</xdr:col>
      <xdr:colOff>38100</xdr:colOff>
      <xdr:row>39</xdr:row>
      <xdr:rowOff>123774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7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140301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57683</xdr:rowOff>
    </xdr:from>
    <xdr:to>
      <xdr:col>24</xdr:col>
      <xdr:colOff>114300</xdr:colOff>
      <xdr:row>38</xdr:row>
      <xdr:rowOff>159283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36110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76429</xdr:rowOff>
    </xdr:from>
    <xdr:to>
      <xdr:col>20</xdr:col>
      <xdr:colOff>38100</xdr:colOff>
      <xdr:row>39</xdr:row>
      <xdr:rowOff>6579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169156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93116</xdr:rowOff>
    </xdr:from>
    <xdr:to>
      <xdr:col>15</xdr:col>
      <xdr:colOff>101600</xdr:colOff>
      <xdr:row>39</xdr:row>
      <xdr:rowOff>23266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14393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123113</xdr:rowOff>
    </xdr:from>
    <xdr:to>
      <xdr:col>10</xdr:col>
      <xdr:colOff>165100</xdr:colOff>
      <xdr:row>39</xdr:row>
      <xdr:rowOff>53263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44390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69126</xdr:rowOff>
    </xdr:from>
    <xdr:to>
      <xdr:col>6</xdr:col>
      <xdr:colOff>38100</xdr:colOff>
      <xdr:row>39</xdr:row>
      <xdr:rowOff>170726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161853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29759</xdr:rowOff>
    </xdr:from>
    <xdr:to>
      <xdr:col>24</xdr:col>
      <xdr:colOff>63500</xdr:colOff>
      <xdr:row>58</xdr:row>
      <xdr:rowOff>36699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73859"/>
          <a:ext cx="8382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170381</xdr:rowOff>
    </xdr:from>
    <xdr:to>
      <xdr:col>19</xdr:col>
      <xdr:colOff>177800</xdr:colOff>
      <xdr:row>58</xdr:row>
      <xdr:rowOff>29759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43031"/>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170381</xdr:rowOff>
    </xdr:from>
    <xdr:to>
      <xdr:col>15</xdr:col>
      <xdr:colOff>50800</xdr:colOff>
      <xdr:row>58</xdr:row>
      <xdr:rowOff>65862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3031"/>
          <a:ext cx="889000" cy="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65862</xdr:rowOff>
    </xdr:from>
    <xdr:to>
      <xdr:col>10</xdr:col>
      <xdr:colOff>114300</xdr:colOff>
      <xdr:row>59</xdr:row>
      <xdr:rowOff>31817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9962"/>
          <a:ext cx="889000" cy="1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76246</xdr:rowOff>
    </xdr:from>
    <xdr:to>
      <xdr:col>10</xdr:col>
      <xdr:colOff>165100</xdr:colOff>
      <xdr:row>58</xdr:row>
      <xdr:rowOff>6396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22923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154835</xdr:rowOff>
    </xdr:from>
    <xdr:to>
      <xdr:col>6</xdr:col>
      <xdr:colOff>38100</xdr:colOff>
      <xdr:row>58</xdr:row>
      <xdr:rowOff>84985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101512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157349</xdr:rowOff>
    </xdr:from>
    <xdr:to>
      <xdr:col>24</xdr:col>
      <xdr:colOff>114300</xdr:colOff>
      <xdr:row>58</xdr:row>
      <xdr:rowOff>87499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72276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150409</xdr:rowOff>
    </xdr:from>
    <xdr:to>
      <xdr:col>20</xdr:col>
      <xdr:colOff>38100</xdr:colOff>
      <xdr:row>58</xdr:row>
      <xdr:rowOff>80559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71686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119581</xdr:rowOff>
    </xdr:from>
    <xdr:to>
      <xdr:col>15</xdr:col>
      <xdr:colOff>101600</xdr:colOff>
      <xdr:row>58</xdr:row>
      <xdr:rowOff>49731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15062</xdr:rowOff>
    </xdr:from>
    <xdr:to>
      <xdr:col>10</xdr:col>
      <xdr:colOff>165100</xdr:colOff>
      <xdr:row>58</xdr:row>
      <xdr:rowOff>116662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107789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152467</xdr:rowOff>
    </xdr:from>
    <xdr:to>
      <xdr:col>6</xdr:col>
      <xdr:colOff>38100</xdr:colOff>
      <xdr:row>59</xdr:row>
      <xdr:rowOff>82617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73744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110851</xdr:rowOff>
    </xdr:from>
    <xdr:to>
      <xdr:col>24</xdr:col>
      <xdr:colOff>63500</xdr:colOff>
      <xdr:row>77</xdr:row>
      <xdr:rowOff>128499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2501"/>
          <a:ext cx="8382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93294</xdr:rowOff>
    </xdr:from>
    <xdr:to>
      <xdr:col>19</xdr:col>
      <xdr:colOff>177800</xdr:colOff>
      <xdr:row>77</xdr:row>
      <xdr:rowOff>128499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94944"/>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67782</xdr:rowOff>
    </xdr:from>
    <xdr:to>
      <xdr:col>15</xdr:col>
      <xdr:colOff>50800</xdr:colOff>
      <xdr:row>77</xdr:row>
      <xdr:rowOff>93294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9432"/>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67782</xdr:rowOff>
    </xdr:from>
    <xdr:to>
      <xdr:col>10</xdr:col>
      <xdr:colOff>114300</xdr:colOff>
      <xdr:row>77</xdr:row>
      <xdr:rowOff>115560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9432"/>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57993</xdr:rowOff>
    </xdr:from>
    <xdr:to>
      <xdr:col>10</xdr:col>
      <xdr:colOff>165100</xdr:colOff>
      <xdr:row>77</xdr:row>
      <xdr:rowOff>159593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150720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5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91232</xdr:rowOff>
    </xdr:from>
    <xdr:to>
      <xdr:col>6</xdr:col>
      <xdr:colOff>38100</xdr:colOff>
      <xdr:row>78</xdr:row>
      <xdr:rowOff>21382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60051</xdr:rowOff>
    </xdr:from>
    <xdr:to>
      <xdr:col>24</xdr:col>
      <xdr:colOff>114300</xdr:colOff>
      <xdr:row>77</xdr:row>
      <xdr:rowOff>161651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38478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77699</xdr:rowOff>
    </xdr:from>
    <xdr:to>
      <xdr:col>20</xdr:col>
      <xdr:colOff>38100</xdr:colOff>
      <xdr:row>78</xdr:row>
      <xdr:rowOff>7849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42494</xdr:rowOff>
    </xdr:from>
    <xdr:to>
      <xdr:col>15</xdr:col>
      <xdr:colOff>101600</xdr:colOff>
      <xdr:row>77</xdr:row>
      <xdr:rowOff>144094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135221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16982</xdr:rowOff>
    </xdr:from>
    <xdr:to>
      <xdr:col>10</xdr:col>
      <xdr:colOff>165100</xdr:colOff>
      <xdr:row>77</xdr:row>
      <xdr:rowOff>118582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135109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9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64760</xdr:rowOff>
    </xdr:from>
    <xdr:to>
      <xdr:col>6</xdr:col>
      <xdr:colOff>38100</xdr:colOff>
      <xdr:row>77</xdr:row>
      <xdr:rowOff>166360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4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92565</xdr:rowOff>
    </xdr:from>
    <xdr:to>
      <xdr:col>24</xdr:col>
      <xdr:colOff>63500</xdr:colOff>
      <xdr:row>90</xdr:row>
      <xdr:rowOff>133223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523065"/>
          <a:ext cx="8382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72797</xdr:rowOff>
    </xdr:from>
    <xdr:to>
      <xdr:col>19</xdr:col>
      <xdr:colOff>177800</xdr:colOff>
      <xdr:row>90</xdr:row>
      <xdr:rowOff>133223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503297"/>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72797</xdr:rowOff>
    </xdr:from>
    <xdr:to>
      <xdr:col>15</xdr:col>
      <xdr:colOff>50800</xdr:colOff>
      <xdr:row>92</xdr:row>
      <xdr:rowOff>59505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503297"/>
          <a:ext cx="889000" cy="3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59505</xdr:rowOff>
    </xdr:from>
    <xdr:to>
      <xdr:col>10</xdr:col>
      <xdr:colOff>114300</xdr:colOff>
      <xdr:row>92</xdr:row>
      <xdr:rowOff>116850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32905"/>
          <a:ext cx="8890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41765</xdr:rowOff>
    </xdr:from>
    <xdr:to>
      <xdr:col>24</xdr:col>
      <xdr:colOff>114300</xdr:colOff>
      <xdr:row>90</xdr:row>
      <xdr:rowOff>143365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166242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2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82423</xdr:rowOff>
    </xdr:from>
    <xdr:to>
      <xdr:col>20</xdr:col>
      <xdr:colOff>38100</xdr:colOff>
      <xdr:row>91</xdr:row>
      <xdr:rowOff>12573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29100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21997</xdr:rowOff>
    </xdr:from>
    <xdr:to>
      <xdr:col>15</xdr:col>
      <xdr:colOff>101600</xdr:colOff>
      <xdr:row>90</xdr:row>
      <xdr:rowOff>123597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4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140124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22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8705</xdr:rowOff>
    </xdr:from>
    <xdr:to>
      <xdr:col>10</xdr:col>
      <xdr:colOff>165100</xdr:colOff>
      <xdr:row>92</xdr:row>
      <xdr:rowOff>110305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126832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5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66050</xdr:rowOff>
    </xdr:from>
    <xdr:to>
      <xdr:col>6</xdr:col>
      <xdr:colOff>38100</xdr:colOff>
      <xdr:row>92</xdr:row>
      <xdr:rowOff>167650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12727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1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92673</xdr:rowOff>
    </xdr:from>
    <xdr:to>
      <xdr:col>55</xdr:col>
      <xdr:colOff>0</xdr:colOff>
      <xdr:row>38</xdr:row>
      <xdr:rowOff>158826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07773"/>
          <a:ext cx="8382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158826</xdr:rowOff>
    </xdr:from>
    <xdr:to>
      <xdr:col>50</xdr:col>
      <xdr:colOff>114300</xdr:colOff>
      <xdr:row>39</xdr:row>
      <xdr:rowOff>33053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673926"/>
          <a:ext cx="889000" cy="4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165467</xdr:rowOff>
    </xdr:from>
    <xdr:to>
      <xdr:col>45</xdr:col>
      <xdr:colOff>177800</xdr:colOff>
      <xdr:row>39</xdr:row>
      <xdr:rowOff>33053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651867"/>
          <a:ext cx="889000" cy="106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165467</xdr:rowOff>
    </xdr:from>
    <xdr:to>
      <xdr:col>41</xdr:col>
      <xdr:colOff>50800</xdr:colOff>
      <xdr:row>39</xdr:row>
      <xdr:rowOff>105563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651867"/>
          <a:ext cx="889000" cy="11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63754</xdr:rowOff>
    </xdr:from>
    <xdr:to>
      <xdr:col>41</xdr:col>
      <xdr:colOff>101600</xdr:colOff>
      <xdr:row>31</xdr:row>
      <xdr:rowOff>165354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10431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1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66084</xdr:rowOff>
    </xdr:from>
    <xdr:to>
      <xdr:col>36</xdr:col>
      <xdr:colOff>165100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41873</xdr:rowOff>
    </xdr:from>
    <xdr:to>
      <xdr:col>55</xdr:col>
      <xdr:colOff>50800</xdr:colOff>
      <xdr:row>38</xdr:row>
      <xdr:rowOff>143473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20300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108026</xdr:rowOff>
    </xdr:from>
    <xdr:to>
      <xdr:col>50</xdr:col>
      <xdr:colOff>165100</xdr:colOff>
      <xdr:row>39</xdr:row>
      <xdr:rowOff>38176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29303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1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153703</xdr:rowOff>
    </xdr:from>
    <xdr:to>
      <xdr:col>46</xdr:col>
      <xdr:colOff>38100</xdr:colOff>
      <xdr:row>39</xdr:row>
      <xdr:rowOff>83853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74980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6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114667</xdr:rowOff>
    </xdr:from>
    <xdr:to>
      <xdr:col>41</xdr:col>
      <xdr:colOff>101600</xdr:colOff>
      <xdr:row>33</xdr:row>
      <xdr:rowOff>44817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35944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69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54763</xdr:rowOff>
    </xdr:from>
    <xdr:to>
      <xdr:col>36</xdr:col>
      <xdr:colOff>165100</xdr:colOff>
      <xdr:row>39</xdr:row>
      <xdr:rowOff>156363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147490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8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169570</xdr:rowOff>
    </xdr:from>
    <xdr:to>
      <xdr:col>55</xdr:col>
      <xdr:colOff>0</xdr:colOff>
      <xdr:row>57</xdr:row>
      <xdr:rowOff>41661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70770"/>
          <a:ext cx="838200" cy="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58669</xdr:rowOff>
    </xdr:from>
    <xdr:to>
      <xdr:col>50</xdr:col>
      <xdr:colOff>114300</xdr:colOff>
      <xdr:row>57</xdr:row>
      <xdr:rowOff>41661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59869"/>
          <a:ext cx="889000" cy="15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167841</xdr:rowOff>
    </xdr:from>
    <xdr:to>
      <xdr:col>45</xdr:col>
      <xdr:colOff>177800</xdr:colOff>
      <xdr:row>56</xdr:row>
      <xdr:rowOff>58669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97591"/>
          <a:ext cx="8890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167841</xdr:rowOff>
    </xdr:from>
    <xdr:to>
      <xdr:col>41</xdr:col>
      <xdr:colOff>50800</xdr:colOff>
      <xdr:row>56</xdr:row>
      <xdr:rowOff>72781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97591"/>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161420</xdr:rowOff>
    </xdr:from>
    <xdr:to>
      <xdr:col>41</xdr:col>
      <xdr:colOff>101600</xdr:colOff>
      <xdr:row>57</xdr:row>
      <xdr:rowOff>91570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82697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160620</xdr:rowOff>
    </xdr:from>
    <xdr:to>
      <xdr:col>36</xdr:col>
      <xdr:colOff>165100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81897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118770</xdr:rowOff>
    </xdr:from>
    <xdr:to>
      <xdr:col>55</xdr:col>
      <xdr:colOff>50800</xdr:colOff>
      <xdr:row>57</xdr:row>
      <xdr:rowOff>48920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97197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162311</xdr:rowOff>
    </xdr:from>
    <xdr:to>
      <xdr:col>50</xdr:col>
      <xdr:colOff>165100</xdr:colOff>
      <xdr:row>57</xdr:row>
      <xdr:rowOff>92461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83588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5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7869</xdr:rowOff>
    </xdr:from>
    <xdr:to>
      <xdr:col>46</xdr:col>
      <xdr:colOff>38100</xdr:colOff>
      <xdr:row>56</xdr:row>
      <xdr:rowOff>109469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100596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117041</xdr:rowOff>
    </xdr:from>
    <xdr:to>
      <xdr:col>41</xdr:col>
      <xdr:colOff>101600</xdr:colOff>
      <xdr:row>56</xdr:row>
      <xdr:rowOff>47191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63718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32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21981</xdr:rowOff>
    </xdr:from>
    <xdr:to>
      <xdr:col>36</xdr:col>
      <xdr:colOff>165100</xdr:colOff>
      <xdr:row>56</xdr:row>
      <xdr:rowOff>123581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140108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32086</xdr:rowOff>
    </xdr:from>
    <xdr:to>
      <xdr:col>55</xdr:col>
      <xdr:colOff>0</xdr:colOff>
      <xdr:row>77</xdr:row>
      <xdr:rowOff>4902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62286"/>
          <a:ext cx="838200" cy="1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60509</xdr:rowOff>
    </xdr:from>
    <xdr:to>
      <xdr:col>50</xdr:col>
      <xdr:colOff>114300</xdr:colOff>
      <xdr:row>77</xdr:row>
      <xdr:rowOff>4902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747809"/>
          <a:ext cx="889000" cy="45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60509</xdr:rowOff>
    </xdr:from>
    <xdr:to>
      <xdr:col>45</xdr:col>
      <xdr:colOff>177800</xdr:colOff>
      <xdr:row>75</xdr:row>
      <xdr:rowOff>141129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47809"/>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141129</xdr:rowOff>
    </xdr:from>
    <xdr:to>
      <xdr:col>41</xdr:col>
      <xdr:colOff>50800</xdr:colOff>
      <xdr:row>78</xdr:row>
      <xdr:rowOff>45955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99879"/>
          <a:ext cx="889000" cy="4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152736</xdr:rowOff>
    </xdr:from>
    <xdr:to>
      <xdr:col>55</xdr:col>
      <xdr:colOff>50800</xdr:colOff>
      <xdr:row>76</xdr:row>
      <xdr:rowOff>82886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4163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125552</xdr:rowOff>
    </xdr:from>
    <xdr:to>
      <xdr:col>50</xdr:col>
      <xdr:colOff>165100</xdr:colOff>
      <xdr:row>77</xdr:row>
      <xdr:rowOff>55702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72229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9709</xdr:rowOff>
    </xdr:from>
    <xdr:to>
      <xdr:col>46</xdr:col>
      <xdr:colOff>38100</xdr:colOff>
      <xdr:row>74</xdr:row>
      <xdr:rowOff>111309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6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127836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4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90329</xdr:rowOff>
    </xdr:from>
    <xdr:to>
      <xdr:col>41</xdr:col>
      <xdr:colOff>101600</xdr:colOff>
      <xdr:row>76</xdr:row>
      <xdr:rowOff>20479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37006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166605</xdr:rowOff>
    </xdr:from>
    <xdr:to>
      <xdr:col>36</xdr:col>
      <xdr:colOff>165100</xdr:colOff>
      <xdr:row>78</xdr:row>
      <xdr:rowOff>96755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87882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95352</xdr:rowOff>
    </xdr:from>
    <xdr:to>
      <xdr:col>55</xdr:col>
      <xdr:colOff>0</xdr:colOff>
      <xdr:row>98</xdr:row>
      <xdr:rowOff>115458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97452"/>
          <a:ext cx="8382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86077</xdr:rowOff>
    </xdr:from>
    <xdr:to>
      <xdr:col>50</xdr:col>
      <xdr:colOff>114300</xdr:colOff>
      <xdr:row>98</xdr:row>
      <xdr:rowOff>95352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88177"/>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77738</xdr:rowOff>
    </xdr:from>
    <xdr:to>
      <xdr:col>45</xdr:col>
      <xdr:colOff>177800</xdr:colOff>
      <xdr:row>98</xdr:row>
      <xdr:rowOff>86077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08388"/>
          <a:ext cx="889000" cy="17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165064</xdr:rowOff>
    </xdr:from>
    <xdr:to>
      <xdr:col>41</xdr:col>
      <xdr:colOff>50800</xdr:colOff>
      <xdr:row>97</xdr:row>
      <xdr:rowOff>77738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24264"/>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102877</xdr:rowOff>
    </xdr:from>
    <xdr:to>
      <xdr:col>41</xdr:col>
      <xdr:colOff>101600</xdr:colOff>
      <xdr:row>98</xdr:row>
      <xdr:rowOff>33027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3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24154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132638</xdr:rowOff>
    </xdr:from>
    <xdr:to>
      <xdr:col>36</xdr:col>
      <xdr:colOff>165100</xdr:colOff>
      <xdr:row>98</xdr:row>
      <xdr:rowOff>62788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76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64658</xdr:rowOff>
    </xdr:from>
    <xdr:to>
      <xdr:col>55</xdr:col>
      <xdr:colOff>50800</xdr:colOff>
      <xdr:row>98</xdr:row>
      <xdr:rowOff>166258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151035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44552</xdr:rowOff>
    </xdr:from>
    <xdr:to>
      <xdr:col>50</xdr:col>
      <xdr:colOff>165100</xdr:colOff>
      <xdr:row>98</xdr:row>
      <xdr:rowOff>146152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137279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35277</xdr:rowOff>
    </xdr:from>
    <xdr:to>
      <xdr:col>46</xdr:col>
      <xdr:colOff>38100</xdr:colOff>
      <xdr:row>98</xdr:row>
      <xdr:rowOff>136877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128004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26938</xdr:rowOff>
    </xdr:from>
    <xdr:to>
      <xdr:col>41</xdr:col>
      <xdr:colOff>101600</xdr:colOff>
      <xdr:row>97</xdr:row>
      <xdr:rowOff>128538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145065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114264</xdr:rowOff>
    </xdr:from>
    <xdr:to>
      <xdr:col>36</xdr:col>
      <xdr:colOff>165100</xdr:colOff>
      <xdr:row>97</xdr:row>
      <xdr:rowOff>44414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60941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41821</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28371"/>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41707</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282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41707</xdr:rowOff>
    </xdr:from>
    <xdr:to>
      <xdr:col>71</xdr:col>
      <xdr:colOff>177800</xdr:colOff>
      <xdr:row>39</xdr:row>
      <xdr:rowOff>42697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2825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146164</xdr:rowOff>
    </xdr:from>
    <xdr:to>
      <xdr:col>72</xdr:col>
      <xdr:colOff>38100</xdr:colOff>
      <xdr:row>39</xdr:row>
      <xdr:rowOff>76314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6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92841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3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140526</xdr:rowOff>
    </xdr:from>
    <xdr:to>
      <xdr:col>67</xdr:col>
      <xdr:colOff>101600</xdr:colOff>
      <xdr:row>39</xdr:row>
      <xdr:rowOff>70676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87203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162471</xdr:rowOff>
    </xdr:from>
    <xdr:to>
      <xdr:col>85</xdr:col>
      <xdr:colOff>177800</xdr:colOff>
      <xdr:row>39</xdr:row>
      <xdr:rowOff>92621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77398</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162357</xdr:rowOff>
    </xdr:from>
    <xdr:to>
      <xdr:col>72</xdr:col>
      <xdr:colOff>38100</xdr:colOff>
      <xdr:row>39</xdr:row>
      <xdr:rowOff>92507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83634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163347</xdr:rowOff>
    </xdr:from>
    <xdr:to>
      <xdr:col>67</xdr:col>
      <xdr:colOff>101600</xdr:colOff>
      <xdr:row>39</xdr:row>
      <xdr:rowOff>93497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84624</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95875</xdr:rowOff>
    </xdr:from>
    <xdr:to>
      <xdr:col>85</xdr:col>
      <xdr:colOff>127000</xdr:colOff>
      <xdr:row>78</xdr:row>
      <xdr:rowOff>108251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68975"/>
          <a:ext cx="8382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95875</xdr:rowOff>
    </xdr:from>
    <xdr:to>
      <xdr:col>81</xdr:col>
      <xdr:colOff>50800</xdr:colOff>
      <xdr:row>78</xdr:row>
      <xdr:rowOff>101082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6897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101082</xdr:rowOff>
    </xdr:from>
    <xdr:to>
      <xdr:col>76</xdr:col>
      <xdr:colOff>114300</xdr:colOff>
      <xdr:row>78</xdr:row>
      <xdr:rowOff>109950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74182"/>
          <a:ext cx="889000" cy="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85604</xdr:rowOff>
    </xdr:from>
    <xdr:to>
      <xdr:col>71</xdr:col>
      <xdr:colOff>177800</xdr:colOff>
      <xdr:row>78</xdr:row>
      <xdr:rowOff>109950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58704"/>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128073</xdr:rowOff>
    </xdr:from>
    <xdr:to>
      <xdr:col>72</xdr:col>
      <xdr:colOff>38100</xdr:colOff>
      <xdr:row>78</xdr:row>
      <xdr:rowOff>58223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3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74750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140139</xdr:rowOff>
    </xdr:from>
    <xdr:to>
      <xdr:col>67</xdr:col>
      <xdr:colOff>101600</xdr:colOff>
      <xdr:row>78</xdr:row>
      <xdr:rowOff>70289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34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86816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57451</xdr:rowOff>
    </xdr:from>
    <xdr:to>
      <xdr:col>85</xdr:col>
      <xdr:colOff>177800</xdr:colOff>
      <xdr:row>78</xdr:row>
      <xdr:rowOff>159051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143828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45075</xdr:rowOff>
    </xdr:from>
    <xdr:to>
      <xdr:col>81</xdr:col>
      <xdr:colOff>101600</xdr:colOff>
      <xdr:row>78</xdr:row>
      <xdr:rowOff>146675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137802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5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50282</xdr:rowOff>
    </xdr:from>
    <xdr:to>
      <xdr:col>76</xdr:col>
      <xdr:colOff>165100</xdr:colOff>
      <xdr:row>78</xdr:row>
      <xdr:rowOff>151882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143009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51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59150</xdr:rowOff>
    </xdr:from>
    <xdr:to>
      <xdr:col>72</xdr:col>
      <xdr:colOff>38100</xdr:colOff>
      <xdr:row>78</xdr:row>
      <xdr:rowOff>160750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4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151877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5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34804</xdr:rowOff>
    </xdr:from>
    <xdr:to>
      <xdr:col>67</xdr:col>
      <xdr:colOff>101600</xdr:colOff>
      <xdr:row>78</xdr:row>
      <xdr:rowOff>136404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127531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15494</xdr:rowOff>
    </xdr:from>
    <xdr:to>
      <xdr:col>85</xdr:col>
      <xdr:colOff>127000</xdr:colOff>
      <xdr:row>98</xdr:row>
      <xdr:rowOff>77394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17594"/>
          <a:ext cx="838200" cy="6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15494</xdr:rowOff>
    </xdr:from>
    <xdr:to>
      <xdr:col>81</xdr:col>
      <xdr:colOff>50800</xdr:colOff>
      <xdr:row>98</xdr:row>
      <xdr:rowOff>81762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17594"/>
          <a:ext cx="889000" cy="6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81762</xdr:rowOff>
    </xdr:from>
    <xdr:to>
      <xdr:col>76</xdr:col>
      <xdr:colOff>114300</xdr:colOff>
      <xdr:row>98</xdr:row>
      <xdr:rowOff>149225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83862"/>
          <a:ext cx="8890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101625</xdr:rowOff>
    </xdr:from>
    <xdr:to>
      <xdr:col>71</xdr:col>
      <xdr:colOff>177800</xdr:colOff>
      <xdr:row>98</xdr:row>
      <xdr:rowOff>149225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60825"/>
          <a:ext cx="889000" cy="3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142494</xdr:rowOff>
    </xdr:from>
    <xdr:to>
      <xdr:col>72</xdr:col>
      <xdr:colOff>38100</xdr:colOff>
      <xdr:row>98</xdr:row>
      <xdr:rowOff>72644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22047</xdr:rowOff>
    </xdr:from>
    <xdr:to>
      <xdr:col>67</xdr:col>
      <xdr:colOff>101600</xdr:colOff>
      <xdr:row>98</xdr:row>
      <xdr:rowOff>123647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114774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26594</xdr:rowOff>
    </xdr:from>
    <xdr:to>
      <xdr:col>85</xdr:col>
      <xdr:colOff>177800</xdr:colOff>
      <xdr:row>98</xdr:row>
      <xdr:rowOff>128194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112971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136144</xdr:rowOff>
    </xdr:from>
    <xdr:to>
      <xdr:col>81</xdr:col>
      <xdr:colOff>101600</xdr:colOff>
      <xdr:row>98</xdr:row>
      <xdr:rowOff>66294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57421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30962</xdr:rowOff>
    </xdr:from>
    <xdr:to>
      <xdr:col>76</xdr:col>
      <xdr:colOff>165100</xdr:colOff>
      <xdr:row>98</xdr:row>
      <xdr:rowOff>132562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123689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98425</xdr:rowOff>
    </xdr:from>
    <xdr:to>
      <xdr:col>72</xdr:col>
      <xdr:colOff>38100</xdr:colOff>
      <xdr:row>99</xdr:row>
      <xdr:rowOff>28575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19702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9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50825</xdr:rowOff>
    </xdr:from>
    <xdr:to>
      <xdr:col>67</xdr:col>
      <xdr:colOff>101600</xdr:colOff>
      <xdr:row>96</xdr:row>
      <xdr:rowOff>152425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168952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31338</xdr:rowOff>
    </xdr:from>
    <xdr:to>
      <xdr:col>102</xdr:col>
      <xdr:colOff>165100</xdr:colOff>
      <xdr:row>38</xdr:row>
      <xdr:rowOff>132938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4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149465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2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45649</xdr:rowOff>
    </xdr:from>
    <xdr:to>
      <xdr:col>98</xdr:col>
      <xdr:colOff>38100</xdr:colOff>
      <xdr:row>38</xdr:row>
      <xdr:rowOff>147249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6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163776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33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131882</xdr:rowOff>
    </xdr:from>
    <xdr:to>
      <xdr:col>116</xdr:col>
      <xdr:colOff>63500</xdr:colOff>
      <xdr:row>58</xdr:row>
      <xdr:rowOff>132065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75982"/>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129596</xdr:rowOff>
    </xdr:from>
    <xdr:to>
      <xdr:col>111</xdr:col>
      <xdr:colOff>177800</xdr:colOff>
      <xdr:row>58</xdr:row>
      <xdr:rowOff>131882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73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129596</xdr:rowOff>
    </xdr:from>
    <xdr:to>
      <xdr:col>107</xdr:col>
      <xdr:colOff>50800</xdr:colOff>
      <xdr:row>58</xdr:row>
      <xdr:rowOff>136316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7369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136316</xdr:rowOff>
    </xdr:from>
    <xdr:to>
      <xdr:col>102</xdr:col>
      <xdr:colOff>114300</xdr:colOff>
      <xdr:row>58</xdr:row>
      <xdr:rowOff>136545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8041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133569</xdr:rowOff>
    </xdr:from>
    <xdr:to>
      <xdr:col>102</xdr:col>
      <xdr:colOff>165100</xdr:colOff>
      <xdr:row>58</xdr:row>
      <xdr:rowOff>63719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0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80246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8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149159</xdr:rowOff>
    </xdr:from>
    <xdr:to>
      <xdr:col>98</xdr:col>
      <xdr:colOff>38100</xdr:colOff>
      <xdr:row>58</xdr:row>
      <xdr:rowOff>79309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2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95836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81265</xdr:rowOff>
    </xdr:from>
    <xdr:to>
      <xdr:col>116</xdr:col>
      <xdr:colOff>114300</xdr:colOff>
      <xdr:row>59</xdr:row>
      <xdr:rowOff>11415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167642</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0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81082</xdr:rowOff>
    </xdr:from>
    <xdr:to>
      <xdr:col>112</xdr:col>
      <xdr:colOff>38100</xdr:colOff>
      <xdr:row>59</xdr:row>
      <xdr:rowOff>11232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2359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78796</xdr:rowOff>
    </xdr:from>
    <xdr:to>
      <xdr:col>107</xdr:col>
      <xdr:colOff>101600</xdr:colOff>
      <xdr:row>59</xdr:row>
      <xdr:rowOff>8946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1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85516</xdr:rowOff>
    </xdr:from>
    <xdr:to>
      <xdr:col>102</xdr:col>
      <xdr:colOff>165100</xdr:colOff>
      <xdr:row>59</xdr:row>
      <xdr:rowOff>15666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6793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2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85745</xdr:rowOff>
    </xdr:from>
    <xdr:to>
      <xdr:col>98</xdr:col>
      <xdr:colOff>38100</xdr:colOff>
      <xdr:row>59</xdr:row>
      <xdr:rowOff>15895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7022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2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5855</xdr:rowOff>
    </xdr:from>
    <xdr:to>
      <xdr:col>116</xdr:col>
      <xdr:colOff>63500</xdr:colOff>
      <xdr:row>77</xdr:row>
      <xdr:rowOff>45517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36055"/>
          <a:ext cx="838200" cy="2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5855</xdr:rowOff>
    </xdr:from>
    <xdr:to>
      <xdr:col>111</xdr:col>
      <xdr:colOff>177800</xdr:colOff>
      <xdr:row>77</xdr:row>
      <xdr:rowOff>78473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36055"/>
          <a:ext cx="889000" cy="2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78473</xdr:rowOff>
    </xdr:from>
    <xdr:to>
      <xdr:col>107</xdr:col>
      <xdr:colOff>50800</xdr:colOff>
      <xdr:row>77</xdr:row>
      <xdr:rowOff>97219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8012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97219</xdr:rowOff>
    </xdr:from>
    <xdr:to>
      <xdr:col>102</xdr:col>
      <xdr:colOff>114300</xdr:colOff>
      <xdr:row>77</xdr:row>
      <xdr:rowOff>165036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98869"/>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152755</xdr:rowOff>
    </xdr:from>
    <xdr:to>
      <xdr:col>102</xdr:col>
      <xdr:colOff>165100</xdr:colOff>
      <xdr:row>78</xdr:row>
      <xdr:rowOff>82905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35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74032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72517</xdr:rowOff>
    </xdr:from>
    <xdr:to>
      <xdr:col>98</xdr:col>
      <xdr:colOff>38100</xdr:colOff>
      <xdr:row>78</xdr:row>
      <xdr:rowOff>2667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19194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166167</xdr:rowOff>
    </xdr:from>
    <xdr:to>
      <xdr:col>116</xdr:col>
      <xdr:colOff>114300</xdr:colOff>
      <xdr:row>77</xdr:row>
      <xdr:rowOff>96317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144594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126505</xdr:rowOff>
    </xdr:from>
    <xdr:to>
      <xdr:col>112</xdr:col>
      <xdr:colOff>38100</xdr:colOff>
      <xdr:row>76</xdr:row>
      <xdr:rowOff>56654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85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47782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27673</xdr:rowOff>
    </xdr:from>
    <xdr:to>
      <xdr:col>107</xdr:col>
      <xdr:colOff>101600</xdr:colOff>
      <xdr:row>77</xdr:row>
      <xdr:rowOff>129273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120400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46419</xdr:rowOff>
    </xdr:from>
    <xdr:to>
      <xdr:col>102</xdr:col>
      <xdr:colOff>165100</xdr:colOff>
      <xdr:row>77</xdr:row>
      <xdr:rowOff>148019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164546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114236</xdr:rowOff>
    </xdr:from>
    <xdr:to>
      <xdr:col>98</xdr:col>
      <xdr:colOff>38100</xdr:colOff>
      <xdr:row>78</xdr:row>
      <xdr:rowOff>44386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35513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506,985</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501,061</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5,924</a:t>
          </a:r>
          <a:r>
            <a:rPr kumimoji="1" lang="ja-JP" altLang="en-US" sz="1300">
              <a:latin typeface="ＭＳ Ｐゴシック" panose="020B0600070205080204" pitchFamily="50" charset="-128"/>
              <a:ea typeface="ＭＳ Ｐゴシック" panose="020B0600070205080204" pitchFamily="50" charset="-128"/>
            </a:rPr>
            <a:t>円増加している。補助費等について、学校給食運営支援事業の増や農業集落排水事業推進費の皆増により、前年度より</a:t>
          </a:r>
          <a:r>
            <a:rPr kumimoji="1" lang="en-US" altLang="ja-JP" sz="1300">
              <a:latin typeface="ＭＳ Ｐゴシック" panose="020B0600070205080204" pitchFamily="50" charset="-128"/>
              <a:ea typeface="ＭＳ Ｐゴシック" panose="020B0600070205080204" pitchFamily="50" charset="-128"/>
            </a:rPr>
            <a:t>6,077</a:t>
          </a:r>
          <a:r>
            <a:rPr kumimoji="1" lang="ja-JP" altLang="en-US" sz="1300">
              <a:latin typeface="ＭＳ Ｐゴシック" panose="020B0600070205080204" pitchFamily="50" charset="-128"/>
              <a:ea typeface="ＭＳ Ｐゴシック" panose="020B0600070205080204" pitchFamily="50" charset="-128"/>
            </a:rPr>
            <a:t>円増加したこととが主な要因である。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普通建設事業費については、市営住宅建設事業（繰越）が皆増や橋梁長寿命化修繕事業（繰越）が増となっており、前年度より</a:t>
          </a:r>
          <a:r>
            <a:rPr kumimoji="1" lang="en-US" altLang="ja-JP" sz="1300">
              <a:latin typeface="ＭＳ Ｐゴシック" panose="020B0600070205080204" pitchFamily="50" charset="-128"/>
              <a:ea typeface="ＭＳ Ｐゴシック" panose="020B0600070205080204" pitchFamily="50" charset="-128"/>
            </a:rPr>
            <a:t>5,714</a:t>
          </a:r>
          <a:r>
            <a:rPr kumimoji="1" lang="ja-JP" altLang="en-US" sz="1300">
              <a:latin typeface="ＭＳ Ｐゴシック" panose="020B0600070205080204" pitchFamily="50" charset="-128"/>
              <a:ea typeface="ＭＳ Ｐゴシック" panose="020B0600070205080204" pitchFamily="50" charset="-128"/>
            </a:rPr>
            <a:t>円増加している。また、扶助費については、電力・ガス・食料品等価格高騰緊急支援給付金事業が減であったが、国策による住民税非課税世帯に対する臨時特別給付金事業の皆増により、前年度より</a:t>
          </a:r>
          <a:r>
            <a:rPr kumimoji="1" lang="en-US" altLang="ja-JP" sz="1300">
              <a:latin typeface="ＭＳ Ｐゴシック" panose="020B0600070205080204" pitchFamily="50" charset="-128"/>
              <a:ea typeface="ＭＳ Ｐゴシック" panose="020B0600070205080204" pitchFamily="50" charset="-128"/>
            </a:rPr>
            <a:t>3,735</a:t>
          </a:r>
          <a:r>
            <a:rPr kumimoji="1" lang="ja-JP" altLang="en-US" sz="1300">
              <a:latin typeface="ＭＳ Ｐゴシック" panose="020B0600070205080204" pitchFamily="50" charset="-128"/>
              <a:ea typeface="ＭＳ Ｐゴシック" panose="020B0600070205080204" pitchFamily="50" charset="-128"/>
            </a:rPr>
            <a:t>円増加となった。</a:t>
          </a:r>
        </a:p>
        <a:p>
          <a:r>
            <a:rPr kumimoji="1" lang="ja-JP" altLang="en-US" sz="1300">
              <a:latin typeface="ＭＳ Ｐゴシック" panose="020B0600070205080204" pitchFamily="50" charset="-128"/>
              <a:ea typeface="ＭＳ Ｐゴシック" panose="020B0600070205080204" pitchFamily="50" charset="-128"/>
            </a:rPr>
            <a:t>　新型コロナウイルス関連事業等の影響が落ち着き、徐々に落ち着きつつあるが、高齢化等により扶助費は高止まり傾向にあり、財政を圧迫する要因となることと、今後の人口推計では労働者人口の割合は減少することが見込まれており、更に状況は悪化す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沖縄県糸満市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62,607
61,380
46.60
32,951,682
31,740,814
867,012
13,604,063
17,564,587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169418</xdr:rowOff>
    </xdr:from>
    <xdr:to>
      <xdr:col>24</xdr:col>
      <xdr:colOff>63500</xdr:colOff>
      <xdr:row>35</xdr:row>
      <xdr:rowOff>19304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871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1016</xdr:rowOff>
    </xdr:from>
    <xdr:to>
      <xdr:col>19</xdr:col>
      <xdr:colOff>177800</xdr:colOff>
      <xdr:row>35</xdr:row>
      <xdr:rowOff>19304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176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1766"/>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132842</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214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35941</xdr:rowOff>
    </xdr:from>
    <xdr:to>
      <xdr:col>10</xdr:col>
      <xdr:colOff>165100</xdr:colOff>
      <xdr:row>36</xdr:row>
      <xdr:rowOff>137541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0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128668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28321</xdr:rowOff>
    </xdr:from>
    <xdr:to>
      <xdr:col>6</xdr:col>
      <xdr:colOff>38100</xdr:colOff>
      <xdr:row>36</xdr:row>
      <xdr:rowOff>129921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121048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118618</xdr:rowOff>
    </xdr:from>
    <xdr:to>
      <xdr:col>24</xdr:col>
      <xdr:colOff>114300</xdr:colOff>
      <xdr:row>35</xdr:row>
      <xdr:rowOff>48768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141495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139954</xdr:rowOff>
    </xdr:from>
    <xdr:to>
      <xdr:col>20</xdr:col>
      <xdr:colOff>38100</xdr:colOff>
      <xdr:row>35</xdr:row>
      <xdr:rowOff>70104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86631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121666</xdr:rowOff>
    </xdr:from>
    <xdr:to>
      <xdr:col>15</xdr:col>
      <xdr:colOff>101600</xdr:colOff>
      <xdr:row>35</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68343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49719</xdr:rowOff>
    </xdr:from>
    <xdr:to>
      <xdr:col>24</xdr:col>
      <xdr:colOff>63500</xdr:colOff>
      <xdr:row>57</xdr:row>
      <xdr:rowOff>85467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22369"/>
          <a:ext cx="838200" cy="3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110188</xdr:rowOff>
    </xdr:from>
    <xdr:to>
      <xdr:col>19</xdr:col>
      <xdr:colOff>177800</xdr:colOff>
      <xdr:row>57</xdr:row>
      <xdr:rowOff>49719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1388"/>
          <a:ext cx="889000" cy="1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97327</xdr:rowOff>
    </xdr:from>
    <xdr:to>
      <xdr:col>15</xdr:col>
      <xdr:colOff>50800</xdr:colOff>
      <xdr:row>56</xdr:row>
      <xdr:rowOff>110188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55627"/>
          <a:ext cx="889000" cy="3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97327</xdr:rowOff>
    </xdr:from>
    <xdr:to>
      <xdr:col>10</xdr:col>
      <xdr:colOff>114300</xdr:colOff>
      <xdr:row>56</xdr:row>
      <xdr:rowOff>137162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5627"/>
          <a:ext cx="889000" cy="38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58148</xdr:rowOff>
    </xdr:from>
    <xdr:to>
      <xdr:col>10</xdr:col>
      <xdr:colOff>165100</xdr:colOff>
      <xdr:row>54</xdr:row>
      <xdr:rowOff>159748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150875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27960</xdr:rowOff>
    </xdr:from>
    <xdr:to>
      <xdr:col>6</xdr:col>
      <xdr:colOff>38100</xdr:colOff>
      <xdr:row>57</xdr:row>
      <xdr:rowOff>129560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34667</xdr:rowOff>
    </xdr:from>
    <xdr:to>
      <xdr:col>24</xdr:col>
      <xdr:colOff>114300</xdr:colOff>
      <xdr:row>57</xdr:row>
      <xdr:rowOff>136267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121044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170369</xdr:rowOff>
    </xdr:from>
    <xdr:to>
      <xdr:col>20</xdr:col>
      <xdr:colOff>38100</xdr:colOff>
      <xdr:row>57</xdr:row>
      <xdr:rowOff>100519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91646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59388</xdr:rowOff>
    </xdr:from>
    <xdr:to>
      <xdr:col>15</xdr:col>
      <xdr:colOff>101600</xdr:colOff>
      <xdr:row>56</xdr:row>
      <xdr:rowOff>160988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152115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46527</xdr:rowOff>
    </xdr:from>
    <xdr:to>
      <xdr:col>10</xdr:col>
      <xdr:colOff>165100</xdr:colOff>
      <xdr:row>54</xdr:row>
      <xdr:rowOff>148127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164654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86362</xdr:rowOff>
    </xdr:from>
    <xdr:to>
      <xdr:col>6</xdr:col>
      <xdr:colOff>38100</xdr:colOff>
      <xdr:row>57</xdr:row>
      <xdr:rowOff>16512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8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33039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120904</xdr:rowOff>
    </xdr:from>
    <xdr:to>
      <xdr:col>24</xdr:col>
      <xdr:colOff>63500</xdr:colOff>
      <xdr:row>70</xdr:row>
      <xdr:rowOff>154762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22404"/>
          <a:ext cx="838200" cy="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146418</xdr:rowOff>
    </xdr:from>
    <xdr:to>
      <xdr:col>19</xdr:col>
      <xdr:colOff>177800</xdr:colOff>
      <xdr:row>70</xdr:row>
      <xdr:rowOff>154762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147918"/>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80294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146418</xdr:rowOff>
    </xdr:from>
    <xdr:to>
      <xdr:col>15</xdr:col>
      <xdr:colOff>50800</xdr:colOff>
      <xdr:row>73</xdr:row>
      <xdr:rowOff>52184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147918"/>
          <a:ext cx="889000" cy="4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111904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52184</xdr:rowOff>
    </xdr:from>
    <xdr:to>
      <xdr:col>10</xdr:col>
      <xdr:colOff>114300</xdr:colOff>
      <xdr:row>74</xdr:row>
      <xdr:rowOff>28118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68034"/>
          <a:ext cx="889000" cy="14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31635</xdr:rowOff>
    </xdr:from>
    <xdr:to>
      <xdr:col>10</xdr:col>
      <xdr:colOff>165100</xdr:colOff>
      <xdr:row>78</xdr:row>
      <xdr:rowOff>133235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124362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126809</xdr:rowOff>
    </xdr:from>
    <xdr:to>
      <xdr:col>6</xdr:col>
      <xdr:colOff>38100</xdr:colOff>
      <xdr:row>79</xdr:row>
      <xdr:rowOff>56959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9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48086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9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70104</xdr:rowOff>
    </xdr:from>
    <xdr:to>
      <xdr:col>24</xdr:col>
      <xdr:colOff>114300</xdr:colOff>
      <xdr:row>71</xdr:row>
      <xdr:rowOff>254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0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23131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2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103962</xdr:rowOff>
    </xdr:from>
    <xdr:to>
      <xdr:col>20</xdr:col>
      <xdr:colOff>38100</xdr:colOff>
      <xdr:row>71</xdr:row>
      <xdr:rowOff>34112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10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50639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88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95618</xdr:rowOff>
    </xdr:from>
    <xdr:to>
      <xdr:col>15</xdr:col>
      <xdr:colOff>101600</xdr:colOff>
      <xdr:row>71</xdr:row>
      <xdr:rowOff>25768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42295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187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1384</xdr:rowOff>
    </xdr:from>
    <xdr:to>
      <xdr:col>10</xdr:col>
      <xdr:colOff>165100</xdr:colOff>
      <xdr:row>73</xdr:row>
      <xdr:rowOff>102984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119511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148768</xdr:rowOff>
    </xdr:from>
    <xdr:to>
      <xdr:col>6</xdr:col>
      <xdr:colOff>38100</xdr:colOff>
      <xdr:row>74</xdr:row>
      <xdr:rowOff>78918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6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95445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132708</xdr:rowOff>
    </xdr:from>
    <xdr:to>
      <xdr:col>24</xdr:col>
      <xdr:colOff>63500</xdr:colOff>
      <xdr:row>97</xdr:row>
      <xdr:rowOff>133604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3358"/>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133604</xdr:rowOff>
    </xdr:from>
    <xdr:to>
      <xdr:col>19</xdr:col>
      <xdr:colOff>177800</xdr:colOff>
      <xdr:row>97</xdr:row>
      <xdr:rowOff>144690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64254"/>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144690</xdr:rowOff>
    </xdr:from>
    <xdr:to>
      <xdr:col>15</xdr:col>
      <xdr:colOff>50800</xdr:colOff>
      <xdr:row>98</xdr:row>
      <xdr:rowOff>130460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5340"/>
          <a:ext cx="889000" cy="15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130460</xdr:rowOff>
    </xdr:from>
    <xdr:to>
      <xdr:col>10</xdr:col>
      <xdr:colOff>114300</xdr:colOff>
      <xdr:row>98</xdr:row>
      <xdr:rowOff>154939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2560"/>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38666</xdr:rowOff>
    </xdr:from>
    <xdr:to>
      <xdr:col>10</xdr:col>
      <xdr:colOff>165100</xdr:colOff>
      <xdr:row>97</xdr:row>
      <xdr:rowOff>140266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156793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99758</xdr:rowOff>
    </xdr:from>
    <xdr:to>
      <xdr:col>6</xdr:col>
      <xdr:colOff>38100</xdr:colOff>
      <xdr:row>98</xdr:row>
      <xdr:rowOff>29908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3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46435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168285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82804</xdr:rowOff>
    </xdr:from>
    <xdr:to>
      <xdr:col>20</xdr:col>
      <xdr:colOff>38100</xdr:colOff>
      <xdr:row>98</xdr:row>
      <xdr:rowOff>12954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93890</xdr:rowOff>
    </xdr:from>
    <xdr:to>
      <xdr:col>15</xdr:col>
      <xdr:colOff>101600</xdr:colOff>
      <xdr:row>98</xdr:row>
      <xdr:rowOff>24040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79660</xdr:rowOff>
    </xdr:from>
    <xdr:to>
      <xdr:col>10</xdr:col>
      <xdr:colOff>165100</xdr:colOff>
      <xdr:row>99</xdr:row>
      <xdr:rowOff>9810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104139</xdr:rowOff>
    </xdr:from>
    <xdr:to>
      <xdr:col>6</xdr:col>
      <xdr:colOff>38100</xdr:colOff>
      <xdr:row>99</xdr:row>
      <xdr:rowOff>34289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25416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118364</xdr:rowOff>
    </xdr:from>
    <xdr:to>
      <xdr:col>55</xdr:col>
      <xdr:colOff>0</xdr:colOff>
      <xdr:row>38</xdr:row>
      <xdr:rowOff>118364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33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118364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3308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117983</xdr:rowOff>
    </xdr:from>
    <xdr:to>
      <xdr:col>45</xdr:col>
      <xdr:colOff>177800</xdr:colOff>
      <xdr:row>38</xdr:row>
      <xdr:rowOff>117983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33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60452</xdr:rowOff>
    </xdr:from>
    <xdr:to>
      <xdr:col>41</xdr:col>
      <xdr:colOff>50800</xdr:colOff>
      <xdr:row>38</xdr:row>
      <xdr:rowOff>117983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75552"/>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99568</xdr:rowOff>
    </xdr:from>
    <xdr:to>
      <xdr:col>36</xdr:col>
      <xdr:colOff>165100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67564</xdr:rowOff>
    </xdr:from>
    <xdr:to>
      <xdr:col>55</xdr:col>
      <xdr:colOff>50800</xdr:colOff>
      <xdr:row>38</xdr:row>
      <xdr:rowOff>169164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153941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9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67564</xdr:rowOff>
    </xdr:from>
    <xdr:to>
      <xdr:col>50</xdr:col>
      <xdr:colOff>165100</xdr:colOff>
      <xdr:row>38</xdr:row>
      <xdr:rowOff>169164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160291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67183</xdr:rowOff>
    </xdr:from>
    <xdr:to>
      <xdr:col>46</xdr:col>
      <xdr:colOff>38100</xdr:colOff>
      <xdr:row>38</xdr:row>
      <xdr:rowOff>168783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159910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67183</xdr:rowOff>
    </xdr:from>
    <xdr:to>
      <xdr:col>41</xdr:col>
      <xdr:colOff>101600</xdr:colOff>
      <xdr:row>38</xdr:row>
      <xdr:rowOff>168783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159910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xdr:rowOff>
    </xdr:from>
    <xdr:to>
      <xdr:col>36</xdr:col>
      <xdr:colOff>165100</xdr:colOff>
      <xdr:row>38</xdr:row>
      <xdr:rowOff>111252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102379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133471</xdr:rowOff>
    </xdr:from>
    <xdr:to>
      <xdr:col>55</xdr:col>
      <xdr:colOff>0</xdr:colOff>
      <xdr:row>57</xdr:row>
      <xdr:rowOff>59386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34671"/>
          <a:ext cx="8382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133471</xdr:rowOff>
    </xdr:from>
    <xdr:to>
      <xdr:col>50</xdr:col>
      <xdr:colOff>114300</xdr:colOff>
      <xdr:row>57</xdr:row>
      <xdr:rowOff>124213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34671"/>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45821</xdr:rowOff>
    </xdr:from>
    <xdr:to>
      <xdr:col>45</xdr:col>
      <xdr:colOff>177800</xdr:colOff>
      <xdr:row>57</xdr:row>
      <xdr:rowOff>124213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8471"/>
          <a:ext cx="889000" cy="7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31610</xdr:rowOff>
    </xdr:from>
    <xdr:to>
      <xdr:col>41</xdr:col>
      <xdr:colOff>50800</xdr:colOff>
      <xdr:row>57</xdr:row>
      <xdr:rowOff>45821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4260"/>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52572</xdr:rowOff>
    </xdr:from>
    <xdr:to>
      <xdr:col>41</xdr:col>
      <xdr:colOff>101600</xdr:colOff>
      <xdr:row>58</xdr:row>
      <xdr:rowOff>154172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145299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49295</xdr:rowOff>
    </xdr:from>
    <xdr:to>
      <xdr:col>36</xdr:col>
      <xdr:colOff>165100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8586</xdr:rowOff>
    </xdr:from>
    <xdr:to>
      <xdr:col>55</xdr:col>
      <xdr:colOff>50800</xdr:colOff>
      <xdr:row>57</xdr:row>
      <xdr:rowOff>110186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158463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5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82671</xdr:rowOff>
    </xdr:from>
    <xdr:to>
      <xdr:col>50</xdr:col>
      <xdr:colOff>165100</xdr:colOff>
      <xdr:row>57</xdr:row>
      <xdr:rowOff>12821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3948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7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73413</xdr:rowOff>
    </xdr:from>
    <xdr:to>
      <xdr:col>46</xdr:col>
      <xdr:colOff>38100</xdr:colOff>
      <xdr:row>58</xdr:row>
      <xdr:rowOff>3563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166140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166471</xdr:rowOff>
    </xdr:from>
    <xdr:to>
      <xdr:col>41</xdr:col>
      <xdr:colOff>101600</xdr:colOff>
      <xdr:row>57</xdr:row>
      <xdr:rowOff>96621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113148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152260</xdr:rowOff>
    </xdr:from>
    <xdr:to>
      <xdr:col>36</xdr:col>
      <xdr:colOff>165100</xdr:colOff>
      <xdr:row>57</xdr:row>
      <xdr:rowOff>82410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98937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61421</xdr:rowOff>
    </xdr:from>
    <xdr:to>
      <xdr:col>55</xdr:col>
      <xdr:colOff>0</xdr:colOff>
      <xdr:row>78</xdr:row>
      <xdr:rowOff>108218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4521"/>
          <a:ext cx="838200" cy="4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28437</xdr:rowOff>
    </xdr:from>
    <xdr:to>
      <xdr:col>50</xdr:col>
      <xdr:colOff>114300</xdr:colOff>
      <xdr:row>78</xdr:row>
      <xdr:rowOff>61421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1537"/>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28437</xdr:rowOff>
    </xdr:from>
    <xdr:to>
      <xdr:col>45</xdr:col>
      <xdr:colOff>177800</xdr:colOff>
      <xdr:row>78</xdr:row>
      <xdr:rowOff>72132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1537"/>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103549</xdr:rowOff>
    </xdr:from>
    <xdr:to>
      <xdr:col>41</xdr:col>
      <xdr:colOff>50800</xdr:colOff>
      <xdr:row>78</xdr:row>
      <xdr:rowOff>72132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05199"/>
          <a:ext cx="889000" cy="14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57418</xdr:rowOff>
    </xdr:from>
    <xdr:to>
      <xdr:col>55</xdr:col>
      <xdr:colOff>50800</xdr:colOff>
      <xdr:row>78</xdr:row>
      <xdr:rowOff>159018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143795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10621</xdr:rowOff>
    </xdr:from>
    <xdr:to>
      <xdr:col>50</xdr:col>
      <xdr:colOff>165100</xdr:colOff>
      <xdr:row>78</xdr:row>
      <xdr:rowOff>112221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103348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7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149087</xdr:rowOff>
    </xdr:from>
    <xdr:to>
      <xdr:col>46</xdr:col>
      <xdr:colOff>38100</xdr:colOff>
      <xdr:row>78</xdr:row>
      <xdr:rowOff>79237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70364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21332</xdr:rowOff>
    </xdr:from>
    <xdr:to>
      <xdr:col>41</xdr:col>
      <xdr:colOff>101600</xdr:colOff>
      <xdr:row>78</xdr:row>
      <xdr:rowOff>122932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114059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52749</xdr:rowOff>
    </xdr:from>
    <xdr:to>
      <xdr:col>36</xdr:col>
      <xdr:colOff>165100</xdr:colOff>
      <xdr:row>77</xdr:row>
      <xdr:rowOff>154349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170876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146120</xdr:rowOff>
    </xdr:from>
    <xdr:to>
      <xdr:col>55</xdr:col>
      <xdr:colOff>0</xdr:colOff>
      <xdr:row>97</xdr:row>
      <xdr:rowOff>84817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33870"/>
          <a:ext cx="8382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84817</xdr:rowOff>
    </xdr:from>
    <xdr:to>
      <xdr:col>50</xdr:col>
      <xdr:colOff>114300</xdr:colOff>
      <xdr:row>98</xdr:row>
      <xdr:rowOff>118383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15467"/>
          <a:ext cx="889000" cy="2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75501</xdr:rowOff>
    </xdr:from>
    <xdr:to>
      <xdr:col>45</xdr:col>
      <xdr:colOff>177800</xdr:colOff>
      <xdr:row>98</xdr:row>
      <xdr:rowOff>118383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06151"/>
          <a:ext cx="889000" cy="2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75501</xdr:rowOff>
    </xdr:from>
    <xdr:to>
      <xdr:col>41</xdr:col>
      <xdr:colOff>50800</xdr:colOff>
      <xdr:row>98</xdr:row>
      <xdr:rowOff>130460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06151"/>
          <a:ext cx="889000" cy="22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149327</xdr:rowOff>
    </xdr:from>
    <xdr:to>
      <xdr:col>41</xdr:col>
      <xdr:colOff>101600</xdr:colOff>
      <xdr:row>97</xdr:row>
      <xdr:rowOff>79477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96004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161347</xdr:rowOff>
    </xdr:from>
    <xdr:to>
      <xdr:col>36</xdr:col>
      <xdr:colOff>165100</xdr:colOff>
      <xdr:row>97</xdr:row>
      <xdr:rowOff>91497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108024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95320</xdr:rowOff>
    </xdr:from>
    <xdr:to>
      <xdr:col>55</xdr:col>
      <xdr:colOff>50800</xdr:colOff>
      <xdr:row>96</xdr:row>
      <xdr:rowOff>25470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73747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34017</xdr:rowOff>
    </xdr:from>
    <xdr:to>
      <xdr:col>50</xdr:col>
      <xdr:colOff>165100</xdr:colOff>
      <xdr:row>97</xdr:row>
      <xdr:rowOff>135617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126744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67583</xdr:rowOff>
    </xdr:from>
    <xdr:to>
      <xdr:col>46</xdr:col>
      <xdr:colOff>38100</xdr:colOff>
      <xdr:row>98</xdr:row>
      <xdr:rowOff>169183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160310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24701</xdr:rowOff>
    </xdr:from>
    <xdr:to>
      <xdr:col>41</xdr:col>
      <xdr:colOff>101600</xdr:colOff>
      <xdr:row>97</xdr:row>
      <xdr:rowOff>126301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5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79660</xdr:rowOff>
    </xdr:from>
    <xdr:to>
      <xdr:col>36</xdr:col>
      <xdr:colOff>165100</xdr:colOff>
      <xdr:row>99</xdr:row>
      <xdr:rowOff>9810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45936</xdr:rowOff>
    </xdr:from>
    <xdr:to>
      <xdr:col>85</xdr:col>
      <xdr:colOff>127000</xdr:colOff>
      <xdr:row>39</xdr:row>
      <xdr:rowOff>68034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73248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22085</xdr:rowOff>
    </xdr:from>
    <xdr:to>
      <xdr:col>81</xdr:col>
      <xdr:colOff>50800</xdr:colOff>
      <xdr:row>39</xdr:row>
      <xdr:rowOff>68034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70863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80569</xdr:rowOff>
    </xdr:from>
    <xdr:to>
      <xdr:col>76</xdr:col>
      <xdr:colOff>114300</xdr:colOff>
      <xdr:row>39</xdr:row>
      <xdr:rowOff>22085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95669"/>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80569</xdr:rowOff>
    </xdr:from>
    <xdr:to>
      <xdr:col>71</xdr:col>
      <xdr:colOff>177800</xdr:colOff>
      <xdr:row>39</xdr:row>
      <xdr:rowOff>73025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95669"/>
          <a:ext cx="8890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166586</xdr:rowOff>
    </xdr:from>
    <xdr:to>
      <xdr:col>85</xdr:col>
      <xdr:colOff>177800</xdr:colOff>
      <xdr:row>39</xdr:row>
      <xdr:rowOff>96736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81513</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17234</xdr:rowOff>
    </xdr:from>
    <xdr:to>
      <xdr:col>81</xdr:col>
      <xdr:colOff>101600</xdr:colOff>
      <xdr:row>39</xdr:row>
      <xdr:rowOff>118834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7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109961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9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142735</xdr:rowOff>
    </xdr:from>
    <xdr:to>
      <xdr:col>76</xdr:col>
      <xdr:colOff>165100</xdr:colOff>
      <xdr:row>39</xdr:row>
      <xdr:rowOff>72885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64012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29769</xdr:rowOff>
    </xdr:from>
    <xdr:to>
      <xdr:col>72</xdr:col>
      <xdr:colOff>38100</xdr:colOff>
      <xdr:row>38</xdr:row>
      <xdr:rowOff>131369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122496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22225</xdr:rowOff>
    </xdr:from>
    <xdr:to>
      <xdr:col>67</xdr:col>
      <xdr:colOff>101600</xdr:colOff>
      <xdr:row>39</xdr:row>
      <xdr:rowOff>123825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114952</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80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11474</xdr:rowOff>
    </xdr:from>
    <xdr:to>
      <xdr:col>85</xdr:col>
      <xdr:colOff>127000</xdr:colOff>
      <xdr:row>59</xdr:row>
      <xdr:rowOff>64376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127024"/>
          <a:ext cx="8382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158579</xdr:rowOff>
    </xdr:from>
    <xdr:to>
      <xdr:col>81</xdr:col>
      <xdr:colOff>50800</xdr:colOff>
      <xdr:row>59</xdr:row>
      <xdr:rowOff>64376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10102679"/>
          <a:ext cx="889000" cy="7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124764</xdr:rowOff>
    </xdr:from>
    <xdr:to>
      <xdr:col>76</xdr:col>
      <xdr:colOff>114300</xdr:colOff>
      <xdr:row>58</xdr:row>
      <xdr:rowOff>158579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97414"/>
          <a:ext cx="889000" cy="2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124764</xdr:rowOff>
    </xdr:from>
    <xdr:to>
      <xdr:col>71</xdr:col>
      <xdr:colOff>177800</xdr:colOff>
      <xdr:row>57</xdr:row>
      <xdr:rowOff>170599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97414"/>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93834</xdr:rowOff>
    </xdr:from>
    <xdr:to>
      <xdr:col>72</xdr:col>
      <xdr:colOff>38100</xdr:colOff>
      <xdr:row>58</xdr:row>
      <xdr:rowOff>23984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39884</xdr:rowOff>
    </xdr:from>
    <xdr:to>
      <xdr:col>67</xdr:col>
      <xdr:colOff>101600</xdr:colOff>
      <xdr:row>58</xdr:row>
      <xdr:rowOff>141484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8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132611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132124</xdr:rowOff>
    </xdr:from>
    <xdr:to>
      <xdr:col>85</xdr:col>
      <xdr:colOff>177800</xdr:colOff>
      <xdr:row>59</xdr:row>
      <xdr:rowOff>62274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47051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13576</xdr:rowOff>
    </xdr:from>
    <xdr:to>
      <xdr:col>81</xdr:col>
      <xdr:colOff>101600</xdr:colOff>
      <xdr:row>59</xdr:row>
      <xdr:rowOff>115176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1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106303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2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107779</xdr:rowOff>
    </xdr:from>
    <xdr:to>
      <xdr:col>76</xdr:col>
      <xdr:colOff>165100</xdr:colOff>
      <xdr:row>59</xdr:row>
      <xdr:rowOff>37929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29056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73964</xdr:rowOff>
    </xdr:from>
    <xdr:to>
      <xdr:col>72</xdr:col>
      <xdr:colOff>38100</xdr:colOff>
      <xdr:row>58</xdr:row>
      <xdr:rowOff>4114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119799</xdr:rowOff>
    </xdr:from>
    <xdr:to>
      <xdr:col>67</xdr:col>
      <xdr:colOff>101600</xdr:colOff>
      <xdr:row>58</xdr:row>
      <xdr:rowOff>49949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66476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41821</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86371"/>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41708</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62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41708</xdr:rowOff>
    </xdr:from>
    <xdr:to>
      <xdr:col>71</xdr:col>
      <xdr:colOff>177800</xdr:colOff>
      <xdr:row>79</xdr:row>
      <xdr:rowOff>42698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8625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92803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140469</xdr:rowOff>
    </xdr:from>
    <xdr:to>
      <xdr:col>67</xdr:col>
      <xdr:colOff>101600</xdr:colOff>
      <xdr:row>79</xdr:row>
      <xdr:rowOff>70619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87146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162471</xdr:rowOff>
    </xdr:from>
    <xdr:to>
      <xdr:col>85</xdr:col>
      <xdr:colOff>177800</xdr:colOff>
      <xdr:row>79</xdr:row>
      <xdr:rowOff>92621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77398</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162358</xdr:rowOff>
    </xdr:from>
    <xdr:to>
      <xdr:col>72</xdr:col>
      <xdr:colOff>38100</xdr:colOff>
      <xdr:row>79</xdr:row>
      <xdr:rowOff>92508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83635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8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163348</xdr:rowOff>
    </xdr:from>
    <xdr:to>
      <xdr:col>67</xdr:col>
      <xdr:colOff>101600</xdr:colOff>
      <xdr:row>79</xdr:row>
      <xdr:rowOff>93498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84625</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291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95875</xdr:rowOff>
    </xdr:from>
    <xdr:to>
      <xdr:col>85</xdr:col>
      <xdr:colOff>127000</xdr:colOff>
      <xdr:row>98</xdr:row>
      <xdr:rowOff>108251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897975"/>
          <a:ext cx="8382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95875</xdr:rowOff>
    </xdr:from>
    <xdr:to>
      <xdr:col>81</xdr:col>
      <xdr:colOff>50800</xdr:colOff>
      <xdr:row>98</xdr:row>
      <xdr:rowOff>101082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897975"/>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101082</xdr:rowOff>
    </xdr:from>
    <xdr:to>
      <xdr:col>76</xdr:col>
      <xdr:colOff>114300</xdr:colOff>
      <xdr:row>98</xdr:row>
      <xdr:rowOff>109950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903182"/>
          <a:ext cx="889000" cy="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85604</xdr:rowOff>
    </xdr:from>
    <xdr:to>
      <xdr:col>71</xdr:col>
      <xdr:colOff>177800</xdr:colOff>
      <xdr:row>98</xdr:row>
      <xdr:rowOff>109950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887704"/>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128073</xdr:rowOff>
    </xdr:from>
    <xdr:to>
      <xdr:col>72</xdr:col>
      <xdr:colOff>38100</xdr:colOff>
      <xdr:row>98</xdr:row>
      <xdr:rowOff>58223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75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74750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140058</xdr:rowOff>
    </xdr:from>
    <xdr:to>
      <xdr:col>67</xdr:col>
      <xdr:colOff>101600</xdr:colOff>
      <xdr:row>98</xdr:row>
      <xdr:rowOff>70208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7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86735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57451</xdr:rowOff>
    </xdr:from>
    <xdr:to>
      <xdr:col>85</xdr:col>
      <xdr:colOff>177800</xdr:colOff>
      <xdr:row>98</xdr:row>
      <xdr:rowOff>159051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8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143828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45075</xdr:rowOff>
    </xdr:from>
    <xdr:to>
      <xdr:col>81</xdr:col>
      <xdr:colOff>101600</xdr:colOff>
      <xdr:row>98</xdr:row>
      <xdr:rowOff>146675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8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137802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9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50282</xdr:rowOff>
    </xdr:from>
    <xdr:to>
      <xdr:col>76</xdr:col>
      <xdr:colOff>165100</xdr:colOff>
      <xdr:row>98</xdr:row>
      <xdr:rowOff>151882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8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9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59150</xdr:rowOff>
    </xdr:from>
    <xdr:to>
      <xdr:col>72</xdr:col>
      <xdr:colOff>38100</xdr:colOff>
      <xdr:row>98</xdr:row>
      <xdr:rowOff>160750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8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151877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34804</xdr:rowOff>
    </xdr:from>
    <xdr:to>
      <xdr:col>67</xdr:col>
      <xdr:colOff>101600</xdr:colOff>
      <xdr:row>98</xdr:row>
      <xdr:rowOff>136404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8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127531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9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139935</xdr:rowOff>
    </xdr:from>
    <xdr:to>
      <xdr:col>98</xdr:col>
      <xdr:colOff>38100</xdr:colOff>
      <xdr:row>38</xdr:row>
      <xdr:rowOff>70085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86612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5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総務費について、文化交流・情報発信拠点施設整備推進事業（繰越）の</a:t>
          </a:r>
          <a:r>
            <a:rPr kumimoji="1" lang="en-US" altLang="ja-JP" sz="1300">
              <a:latin typeface="ＭＳ Ｐゴシック" panose="020B0600070205080204" pitchFamily="50" charset="-128"/>
              <a:ea typeface="ＭＳ Ｐゴシック" panose="020B0600070205080204" pitchFamily="50" charset="-128"/>
            </a:rPr>
            <a:t>311,050</a:t>
          </a:r>
          <a:r>
            <a:rPr kumimoji="1" lang="ja-JP" altLang="en-US" sz="1300">
              <a:latin typeface="ＭＳ Ｐゴシック" panose="020B0600070205080204" pitchFamily="50" charset="-128"/>
              <a:ea typeface="ＭＳ Ｐゴシック" panose="020B0600070205080204" pitchFamily="50" charset="-128"/>
            </a:rPr>
            <a:t>千円減により、前年度より</a:t>
          </a:r>
          <a:r>
            <a:rPr kumimoji="1" lang="en-US" altLang="ja-JP" sz="1300">
              <a:latin typeface="ＭＳ Ｐゴシック" panose="020B0600070205080204" pitchFamily="50" charset="-128"/>
              <a:ea typeface="ＭＳ Ｐゴシック" panose="020B0600070205080204" pitchFamily="50" charset="-128"/>
            </a:rPr>
            <a:t>7,819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49,362</a:t>
          </a:r>
          <a:r>
            <a:rPr kumimoji="1" lang="ja-JP" altLang="en-US" sz="1300">
              <a:latin typeface="ＭＳ Ｐゴシック" panose="020B0600070205080204" pitchFamily="50" charset="-128"/>
              <a:ea typeface="ＭＳ Ｐゴシック" panose="020B0600070205080204" pitchFamily="50" charset="-128"/>
            </a:rPr>
            <a:t>円となっている。民生費について、前年度より</a:t>
          </a:r>
          <a:r>
            <a:rPr kumimoji="1" lang="en-US" altLang="ja-JP" sz="1300">
              <a:latin typeface="ＭＳ Ｐゴシック" panose="020B0600070205080204" pitchFamily="50" charset="-128"/>
              <a:ea typeface="ＭＳ Ｐゴシック" panose="020B0600070205080204" pitchFamily="50" charset="-128"/>
            </a:rPr>
            <a:t>2,666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265,480</a:t>
          </a:r>
          <a:r>
            <a:rPr kumimoji="1" lang="ja-JP" altLang="en-US" sz="1300">
              <a:latin typeface="ＭＳ Ｐゴシック" panose="020B0600070205080204" pitchFamily="50" charset="-128"/>
              <a:ea typeface="ＭＳ Ｐゴシック" panose="020B0600070205080204" pitchFamily="50" charset="-128"/>
            </a:rPr>
            <a:t>円となっており、国策による新型コロナ関連給付事業の減を、住民税非課税世帯等に対する臨時特別給付金事業や障害者福祉サービス費等給付事業の増が上回った。ただ依然として類似団体内平均を大きく上回る状況にある。土木費について、前年度より</a:t>
          </a:r>
          <a:r>
            <a:rPr kumimoji="1" lang="en-US" altLang="ja-JP" sz="1300">
              <a:latin typeface="ＭＳ Ｐゴシック" panose="020B0600070205080204" pitchFamily="50" charset="-128"/>
              <a:ea typeface="ＭＳ Ｐゴシック" panose="020B0600070205080204" pitchFamily="50" charset="-128"/>
            </a:rPr>
            <a:t>14,782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50,663</a:t>
          </a:r>
          <a:r>
            <a:rPr kumimoji="1" lang="ja-JP" altLang="en-US" sz="1300">
              <a:latin typeface="ＭＳ Ｐゴシック" panose="020B0600070205080204" pitchFamily="50" charset="-128"/>
              <a:ea typeface="ＭＳ Ｐゴシック" panose="020B0600070205080204" pitchFamily="50" charset="-128"/>
            </a:rPr>
            <a:t>円となっているが、糸満市スポーツ観光交流拠点施設整備事業（特定推進費）および市営住宅建設事業が本格的に動きだしたことが大きな要因である。農林水産業において、前年度より</a:t>
          </a:r>
          <a:r>
            <a:rPr kumimoji="1" lang="en-US" altLang="ja-JP" sz="1300">
              <a:latin typeface="ＭＳ Ｐゴシック" panose="020B0600070205080204" pitchFamily="50" charset="-128"/>
              <a:ea typeface="ＭＳ Ｐゴシック" panose="020B0600070205080204" pitchFamily="50" charset="-128"/>
            </a:rPr>
            <a:t>5,111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17,216</a:t>
          </a:r>
          <a:r>
            <a:rPr kumimoji="1" lang="ja-JP" altLang="en-US" sz="1300">
              <a:latin typeface="ＭＳ Ｐゴシック" panose="020B0600070205080204" pitchFamily="50" charset="-128"/>
              <a:ea typeface="ＭＳ Ｐゴシック" panose="020B0600070205080204" pitchFamily="50" charset="-128"/>
            </a:rPr>
            <a:t>円となっているが、農業集落排水事業推進費の減や災害に強い高機能型栽培施設の導入推進事業の皆減が大きな要因である。その他経費では議会費を除けば軒並み類似団体内平均を下回っており、特に商工費、衛生費、教育費が低いことから、将来的な労働人口や、子育て世帯の他市町村への流出が懸念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標準財政規模（分母）：</a:t>
          </a:r>
          <a:r>
            <a:rPr kumimoji="1" lang="en-US" altLang="ja-JP" sz="1400">
              <a:latin typeface="ＭＳ ゴシック" pitchFamily="49" charset="-128"/>
              <a:ea typeface="ＭＳ ゴシック" pitchFamily="49" charset="-128"/>
            </a:rPr>
            <a:t>297,288</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13,306,775→13,604,063</a:t>
          </a:r>
          <a:r>
            <a:rPr kumimoji="1" lang="ja-JP" altLang="en-US" sz="1400">
              <a:latin typeface="ＭＳ ゴシック" pitchFamily="49" charset="-128"/>
              <a:ea typeface="ＭＳ ゴシック" pitchFamily="49" charset="-128"/>
            </a:rPr>
            <a:t>）の増加率より、実質収支（分子）：</a:t>
          </a:r>
          <a:r>
            <a:rPr kumimoji="1" lang="en-US" altLang="ja-JP" sz="1400">
              <a:latin typeface="ＭＳ ゴシック" pitchFamily="49" charset="-128"/>
              <a:ea typeface="ＭＳ ゴシック" pitchFamily="49" charset="-128"/>
            </a:rPr>
            <a:t>429,342</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437,670→867,012</a:t>
          </a:r>
          <a:r>
            <a:rPr kumimoji="1" lang="ja-JP" altLang="en-US" sz="1400">
              <a:latin typeface="ＭＳ ゴシック" pitchFamily="49" charset="-128"/>
              <a:ea typeface="ＭＳ ゴシック" pitchFamily="49" charset="-128"/>
            </a:rPr>
            <a:t>）の増加率が上回ったが、令和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年度の実質単年度収支は赤字のままである。財政調整基金残高は、決算剰余金より取崩額が上回ったため減少傾向にあり、標準財政規模比では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％に達せず、積立額が少額であるため、今後も財政の健全化に取り組む必要がある。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沖縄県糸満市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水道事業会計の黒字が水道料金の値下げにより</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には減少に転じており、今後は横ばいか減少で推移していく見込みである。また、国民健康保険事業特別会計は、広域化に伴い累積赤字を解消したが、医療費高騰の影響を受け増加していくと考えられるため、今後とも適正給付、保険料の見直し・徴収強化等に取り組み単年度赤字が生じないよう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22320;&#22495;&#31185;&#23398;&#20837;&#21147;&#12304;&#36001;&#25919;&#29366;&#27841;&#36039;&#26009;&#38598;&#12305;_472107_&#31992;&#28288;&#24066;_2023(2&#22238;&#30446;)_0925&#31992;&#28288;&#24066;&#20462;&#27491;.xlsx?A6A3285D" TargetMode="External"/><Relationship Id="rId1" Type="http://schemas.openxmlformats.org/officeDocument/2006/relationships/externalLinkPath" Target="file:///\\A6A3285D\&#22320;&#22495;&#31185;&#23398;&#20837;&#21147;&#12304;&#36001;&#25919;&#29366;&#27841;&#36039;&#26009;&#38598;&#12305;_472107_&#31992;&#28288;&#24066;_2023(2&#22238;&#30446;)_0925&#31992;&#28288;&#2406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33.299999999999997</v>
          </cell>
          <cell r="BX51">
            <v>25.9</v>
          </cell>
          <cell r="CF51">
            <v>26.5</v>
          </cell>
          <cell r="CN51">
            <v>24.4</v>
          </cell>
          <cell r="CV51">
            <v>26.2</v>
          </cell>
        </row>
        <row r="53">
          <cell r="BP53">
            <v>55.3</v>
          </cell>
          <cell r="BX53">
            <v>56.3</v>
          </cell>
          <cell r="CF53">
            <v>53.6</v>
          </cell>
          <cell r="CN53">
            <v>55.3</v>
          </cell>
          <cell r="CV53">
            <v>57.1</v>
          </cell>
        </row>
        <row r="55">
          <cell r="AN55" t="str">
            <v>類似団体内平均値</v>
          </cell>
          <cell r="BP55">
            <v>22.1</v>
          </cell>
          <cell r="BX55">
            <v>20.399999999999999</v>
          </cell>
          <cell r="CF55">
            <v>19</v>
          </cell>
          <cell r="CN55">
            <v>4</v>
          </cell>
          <cell r="CV55">
            <v>0.4</v>
          </cell>
        </row>
        <row r="57">
          <cell r="BP57">
            <v>61.5</v>
          </cell>
          <cell r="BX57">
            <v>63</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cell r="BP73">
            <v>33.299999999999997</v>
          </cell>
          <cell r="BX73">
            <v>25.9</v>
          </cell>
          <cell r="CF73">
            <v>26.5</v>
          </cell>
          <cell r="CN73">
            <v>24.4</v>
          </cell>
          <cell r="CV73">
            <v>26.2</v>
          </cell>
        </row>
        <row r="75">
          <cell r="BP75">
            <v>8.1999999999999993</v>
          </cell>
          <cell r="BX75">
            <v>8.1</v>
          </cell>
          <cell r="CF75">
            <v>8.1999999999999993</v>
          </cell>
          <cell r="CN75">
            <v>8.6</v>
          </cell>
          <cell r="CV75">
            <v>8.9</v>
          </cell>
        </row>
        <row r="77">
          <cell r="AN77" t="str">
            <v>類似団体内平均値</v>
          </cell>
          <cell r="BP77">
            <v>22.1</v>
          </cell>
          <cell r="BX77">
            <v>20.399999999999999</v>
          </cell>
          <cell r="CF77">
            <v>19</v>
          </cell>
          <cell r="CN77">
            <v>4</v>
          </cell>
          <cell r="CV77">
            <v>0.4</v>
          </cell>
        </row>
        <row r="79">
          <cell r="BP79">
            <v>6.3</v>
          </cell>
          <cell r="BX79">
            <v>6.2</v>
          </cell>
          <cell r="CF79">
            <v>8</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10" sqref="A1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32951682</v>
      </c>
      <c r="BO4" s="407"/>
      <c r="BP4" s="407"/>
      <c r="BQ4" s="407"/>
      <c r="BR4" s="407"/>
      <c r="BS4" s="407"/>
      <c r="BT4" s="407"/>
      <c r="BU4" s="408"/>
      <c r="BV4" s="406">
        <v>32009119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3.3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31740814</v>
      </c>
      <c r="BO5" s="444"/>
      <c r="BP5" s="444"/>
      <c r="BQ5" s="444"/>
      <c r="BR5" s="444"/>
      <c r="BS5" s="444"/>
      <c r="BT5" s="444"/>
      <c r="BU5" s="445"/>
      <c r="BV5" s="443">
        <v>31350937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92.1</v>
      </c>
      <c r="CU5" s="441"/>
      <c r="CV5" s="441"/>
      <c r="CW5" s="441"/>
      <c r="CX5" s="441"/>
      <c r="CY5" s="441"/>
      <c r="CZ5" s="441"/>
      <c r="DA5" s="442"/>
      <c r="DB5" s="440">
        <v>91.3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1210868</v>
      </c>
      <c r="BO6" s="444"/>
      <c r="BP6" s="444"/>
      <c r="BQ6" s="444"/>
      <c r="BR6" s="444"/>
      <c r="BS6" s="444"/>
      <c r="BT6" s="444"/>
      <c r="BU6" s="445"/>
      <c r="BV6" s="443">
        <v>658182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92.8</v>
      </c>
      <c r="CU6" s="481"/>
      <c r="CV6" s="481"/>
      <c r="CW6" s="481"/>
      <c r="CX6" s="481"/>
      <c r="CY6" s="481"/>
      <c r="CZ6" s="481"/>
      <c r="DA6" s="482"/>
      <c r="DB6" s="480">
        <v>92.7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343856</v>
      </c>
      <c r="BO7" s="444"/>
      <c r="BP7" s="444"/>
      <c r="BQ7" s="444"/>
      <c r="BR7" s="444"/>
      <c r="BS7" s="444"/>
      <c r="BT7" s="444"/>
      <c r="BU7" s="445"/>
      <c r="BV7" s="443">
        <v>220512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13604063</v>
      </c>
      <c r="CU7" s="444"/>
      <c r="CV7" s="444"/>
      <c r="CW7" s="444"/>
      <c r="CX7" s="444"/>
      <c r="CY7" s="444"/>
      <c r="CZ7" s="444"/>
      <c r="DA7" s="445"/>
      <c r="DB7" s="443">
        <v>13306775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867012</v>
      </c>
      <c r="BO8" s="444"/>
      <c r="BP8" s="444"/>
      <c r="BQ8" s="444"/>
      <c r="BR8" s="444"/>
      <c r="BS8" s="444"/>
      <c r="BT8" s="444"/>
      <c r="BU8" s="445"/>
      <c r="BV8" s="443">
        <v>437670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0.53</v>
      </c>
      <c r="CU8" s="484"/>
      <c r="CV8" s="484"/>
      <c r="CW8" s="484"/>
      <c r="CX8" s="484"/>
      <c r="CY8" s="484"/>
      <c r="CZ8" s="484"/>
      <c r="DA8" s="485"/>
      <c r="DB8" s="483">
        <v>0.53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61007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429342</v>
      </c>
      <c r="BO9" s="444"/>
      <c r="BP9" s="444"/>
      <c r="BQ9" s="444"/>
      <c r="BR9" s="444"/>
      <c r="BS9" s="444"/>
      <c r="BT9" s="444"/>
      <c r="BU9" s="445"/>
      <c r="BV9" s="443">
        <v>-383700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11.1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58547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0</v>
      </c>
      <c r="BO10" s="444"/>
      <c r="BP10" s="444"/>
      <c r="BQ10" s="444"/>
      <c r="BR10" s="444"/>
      <c r="BS10" s="444"/>
      <c r="BT10" s="444"/>
      <c r="BU10" s="445"/>
      <c r="BV10" s="443">
        <v>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62607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800000</v>
      </c>
      <c r="BO12" s="444"/>
      <c r="BP12" s="444"/>
      <c r="BQ12" s="444"/>
      <c r="BR12" s="444"/>
      <c r="BS12" s="444"/>
      <c r="BT12" s="444"/>
      <c r="BU12" s="445"/>
      <c r="BV12" s="443">
        <v>250000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61380</v>
      </c>
      <c r="S13" s="528"/>
      <c r="T13" s="528"/>
      <c r="U13" s="528"/>
      <c r="V13" s="529"/>
      <c r="W13" s="459" t="s">
        <v>130</v>
      </c>
      <c r="X13" s="460"/>
      <c r="Y13" s="460"/>
      <c r="Z13" s="460"/>
      <c r="AA13" s="460"/>
      <c r="AB13" s="450"/>
      <c r="AC13" s="494">
        <v>1640</v>
      </c>
      <c r="AD13" s="495"/>
      <c r="AE13" s="495"/>
      <c r="AF13" s="495"/>
      <c r="AG13" s="537"/>
      <c r="AH13" s="494">
        <v>1822</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-370658</v>
      </c>
      <c r="BO13" s="444"/>
      <c r="BP13" s="444"/>
      <c r="BQ13" s="444"/>
      <c r="BR13" s="444"/>
      <c r="BS13" s="444"/>
      <c r="BT13" s="444"/>
      <c r="BU13" s="445"/>
      <c r="BV13" s="443">
        <v>-633700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8.6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62569</v>
      </c>
      <c r="S14" s="528"/>
      <c r="T14" s="528"/>
      <c r="U14" s="528"/>
      <c r="V14" s="529"/>
      <c r="W14" s="433"/>
      <c r="X14" s="434"/>
      <c r="Y14" s="434"/>
      <c r="Z14" s="434"/>
      <c r="AA14" s="434"/>
      <c r="AB14" s="423"/>
      <c r="AC14" s="530">
        <v>6.5</v>
      </c>
      <c r="AD14" s="531"/>
      <c r="AE14" s="531"/>
      <c r="AF14" s="531"/>
      <c r="AG14" s="532"/>
      <c r="AH14" s="530">
        <v>7.1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26.2</v>
      </c>
      <c r="CU14" s="542"/>
      <c r="CV14" s="542"/>
      <c r="CW14" s="542"/>
      <c r="CX14" s="542"/>
      <c r="CY14" s="542"/>
      <c r="CZ14" s="542"/>
      <c r="DA14" s="543"/>
      <c r="DB14" s="541">
        <v>24.4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61528</v>
      </c>
      <c r="S15" s="528"/>
      <c r="T15" s="528"/>
      <c r="U15" s="528"/>
      <c r="V15" s="529"/>
      <c r="W15" s="459" t="s">
        <v>137</v>
      </c>
      <c r="X15" s="460"/>
      <c r="Y15" s="460"/>
      <c r="Z15" s="460"/>
      <c r="AA15" s="460"/>
      <c r="AB15" s="450"/>
      <c r="AC15" s="494">
        <v>4322</v>
      </c>
      <c r="AD15" s="495"/>
      <c r="AE15" s="495"/>
      <c r="AF15" s="495"/>
      <c r="AG15" s="537"/>
      <c r="AH15" s="494">
        <v>4448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6502737</v>
      </c>
      <c r="BO15" s="407"/>
      <c r="BP15" s="407"/>
      <c r="BQ15" s="407"/>
      <c r="BR15" s="407"/>
      <c r="BS15" s="407"/>
      <c r="BT15" s="407"/>
      <c r="BU15" s="408"/>
      <c r="BV15" s="406">
        <v>6187984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17.2</v>
      </c>
      <c r="AD16" s="531"/>
      <c r="AE16" s="531"/>
      <c r="AF16" s="531"/>
      <c r="AG16" s="532"/>
      <c r="AH16" s="530">
        <v>17.3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11836947</v>
      </c>
      <c r="BO16" s="444"/>
      <c r="BP16" s="444"/>
      <c r="BQ16" s="444"/>
      <c r="BR16" s="444"/>
      <c r="BS16" s="444"/>
      <c r="BT16" s="444"/>
      <c r="BU16" s="445"/>
      <c r="BV16" s="443">
        <v>11606191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19177</v>
      </c>
      <c r="AD17" s="495"/>
      <c r="AE17" s="495"/>
      <c r="AF17" s="495"/>
      <c r="AG17" s="537"/>
      <c r="AH17" s="494">
        <v>19385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8172224</v>
      </c>
      <c r="BO17" s="444"/>
      <c r="BP17" s="444"/>
      <c r="BQ17" s="444"/>
      <c r="BR17" s="444"/>
      <c r="BS17" s="444"/>
      <c r="BT17" s="444"/>
      <c r="BU17" s="445"/>
      <c r="BV17" s="443">
        <v>7774652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46.6</v>
      </c>
      <c r="M18" s="567"/>
      <c r="N18" s="567"/>
      <c r="O18" s="567"/>
      <c r="P18" s="567"/>
      <c r="Q18" s="567"/>
      <c r="R18" s="568"/>
      <c r="S18" s="568"/>
      <c r="T18" s="568"/>
      <c r="U18" s="568"/>
      <c r="V18" s="569"/>
      <c r="W18" s="461"/>
      <c r="X18" s="462"/>
      <c r="Y18" s="462"/>
      <c r="Z18" s="462"/>
      <c r="AA18" s="462"/>
      <c r="AB18" s="453"/>
      <c r="AC18" s="570">
        <v>76.3</v>
      </c>
      <c r="AD18" s="571"/>
      <c r="AE18" s="571"/>
      <c r="AF18" s="571"/>
      <c r="AG18" s="572"/>
      <c r="AH18" s="570">
        <v>75.599999999999994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12714035</v>
      </c>
      <c r="BO18" s="444"/>
      <c r="BP18" s="444"/>
      <c r="BQ18" s="444"/>
      <c r="BR18" s="444"/>
      <c r="BS18" s="444"/>
      <c r="BT18" s="444"/>
      <c r="BU18" s="445"/>
      <c r="BV18" s="443">
        <v>12424667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1309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17782275</v>
      </c>
      <c r="BO19" s="444"/>
      <c r="BP19" s="444"/>
      <c r="BQ19" s="444"/>
      <c r="BR19" s="444"/>
      <c r="BS19" s="444"/>
      <c r="BT19" s="444"/>
      <c r="BU19" s="445"/>
      <c r="BV19" s="443">
        <v>17102562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23272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17564587</v>
      </c>
      <c r="BO22" s="407"/>
      <c r="BP22" s="407"/>
      <c r="BQ22" s="407"/>
      <c r="BR22" s="407"/>
      <c r="BS22" s="407"/>
      <c r="BT22" s="407"/>
      <c r="BU22" s="408"/>
      <c r="BV22" s="406">
        <v>18307426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15741146</v>
      </c>
      <c r="BO23" s="444"/>
      <c r="BP23" s="444"/>
      <c r="BQ23" s="444"/>
      <c r="BR23" s="444"/>
      <c r="BS23" s="444"/>
      <c r="BT23" s="444"/>
      <c r="BU23" s="445"/>
      <c r="BV23" s="443">
        <v>16398157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7490</v>
      </c>
      <c r="R24" s="495"/>
      <c r="S24" s="495"/>
      <c r="T24" s="495"/>
      <c r="U24" s="495"/>
      <c r="V24" s="537"/>
      <c r="W24" s="589"/>
      <c r="X24" s="590"/>
      <c r="Y24" s="591"/>
      <c r="Z24" s="493" t="s">
        <v>162</v>
      </c>
      <c r="AA24" s="473"/>
      <c r="AB24" s="473"/>
      <c r="AC24" s="473"/>
      <c r="AD24" s="473"/>
      <c r="AE24" s="473"/>
      <c r="AF24" s="473"/>
      <c r="AG24" s="474"/>
      <c r="AH24" s="494">
        <v>377</v>
      </c>
      <c r="AI24" s="495"/>
      <c r="AJ24" s="495"/>
      <c r="AK24" s="495"/>
      <c r="AL24" s="537"/>
      <c r="AM24" s="494">
        <v>1120067</v>
      </c>
      <c r="AN24" s="495"/>
      <c r="AO24" s="495"/>
      <c r="AP24" s="495"/>
      <c r="AQ24" s="495"/>
      <c r="AR24" s="537"/>
      <c r="AS24" s="494">
        <v>2971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10711135</v>
      </c>
      <c r="BO24" s="444"/>
      <c r="BP24" s="444"/>
      <c r="BQ24" s="444"/>
      <c r="BR24" s="444"/>
      <c r="BS24" s="444"/>
      <c r="BT24" s="444"/>
      <c r="BU24" s="445"/>
      <c r="BV24" s="443">
        <v>10855599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6410</v>
      </c>
      <c r="R25" s="495"/>
      <c r="S25" s="495"/>
      <c r="T25" s="495"/>
      <c r="U25" s="495"/>
      <c r="V25" s="537"/>
      <c r="W25" s="589"/>
      <c r="X25" s="590"/>
      <c r="Y25" s="591"/>
      <c r="Z25" s="493" t="s">
        <v>165</v>
      </c>
      <c r="AA25" s="473"/>
      <c r="AB25" s="473"/>
      <c r="AC25" s="473"/>
      <c r="AD25" s="473"/>
      <c r="AE25" s="473"/>
      <c r="AF25" s="473"/>
      <c r="AG25" s="474"/>
      <c r="AH25" s="494">
        <v>59</v>
      </c>
      <c r="AI25" s="495"/>
      <c r="AJ25" s="495"/>
      <c r="AK25" s="495"/>
      <c r="AL25" s="537"/>
      <c r="AM25" s="494">
        <v>167383</v>
      </c>
      <c r="AN25" s="495"/>
      <c r="AO25" s="495"/>
      <c r="AP25" s="495"/>
      <c r="AQ25" s="495"/>
      <c r="AR25" s="537"/>
      <c r="AS25" s="494">
        <v>2837</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2033615</v>
      </c>
      <c r="BO25" s="407"/>
      <c r="BP25" s="407"/>
      <c r="BQ25" s="407"/>
      <c r="BR25" s="407"/>
      <c r="BS25" s="407"/>
      <c r="BT25" s="407"/>
      <c r="BU25" s="408"/>
      <c r="BV25" s="406">
        <v>4071174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5850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4690</v>
      </c>
      <c r="R27" s="495"/>
      <c r="S27" s="495"/>
      <c r="T27" s="495"/>
      <c r="U27" s="495"/>
      <c r="V27" s="537"/>
      <c r="W27" s="589"/>
      <c r="X27" s="590"/>
      <c r="Y27" s="591"/>
      <c r="Z27" s="493" t="s">
        <v>171</v>
      </c>
      <c r="AA27" s="473"/>
      <c r="AB27" s="473"/>
      <c r="AC27" s="473"/>
      <c r="AD27" s="473"/>
      <c r="AE27" s="473"/>
      <c r="AF27" s="473"/>
      <c r="AG27" s="474"/>
      <c r="AH27" s="494">
        <v>32</v>
      </c>
      <c r="AI27" s="495"/>
      <c r="AJ27" s="495"/>
      <c r="AK27" s="495"/>
      <c r="AL27" s="537"/>
      <c r="AM27" s="494">
        <v>89152</v>
      </c>
      <c r="AN27" s="495"/>
      <c r="AO27" s="495"/>
      <c r="AP27" s="495"/>
      <c r="AQ27" s="495"/>
      <c r="AR27" s="537"/>
      <c r="AS27" s="494">
        <v>2786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25000</v>
      </c>
      <c r="BO27" s="563"/>
      <c r="BP27" s="563"/>
      <c r="BQ27" s="563"/>
      <c r="BR27" s="563"/>
      <c r="BS27" s="563"/>
      <c r="BT27" s="563"/>
      <c r="BU27" s="564"/>
      <c r="BV27" s="562">
        <v>25000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4190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1749592</v>
      </c>
      <c r="BO28" s="407"/>
      <c r="BP28" s="407"/>
      <c r="BQ28" s="407"/>
      <c r="BR28" s="407"/>
      <c r="BS28" s="407"/>
      <c r="BT28" s="407"/>
      <c r="BU28" s="408"/>
      <c r="BV28" s="406">
        <v>2299592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19</v>
      </c>
      <c r="M29" s="495"/>
      <c r="N29" s="495"/>
      <c r="O29" s="495"/>
      <c r="P29" s="537"/>
      <c r="Q29" s="494">
        <v>3960</v>
      </c>
      <c r="R29" s="495"/>
      <c r="S29" s="495"/>
      <c r="T29" s="495"/>
      <c r="U29" s="495"/>
      <c r="V29" s="537"/>
      <c r="W29" s="592"/>
      <c r="X29" s="593"/>
      <c r="Y29" s="594"/>
      <c r="Z29" s="493" t="s">
        <v>177</v>
      </c>
      <c r="AA29" s="473"/>
      <c r="AB29" s="473"/>
      <c r="AC29" s="473"/>
      <c r="AD29" s="473"/>
      <c r="AE29" s="473"/>
      <c r="AF29" s="473"/>
      <c r="AG29" s="474"/>
      <c r="AH29" s="494">
        <v>409</v>
      </c>
      <c r="AI29" s="495"/>
      <c r="AJ29" s="495"/>
      <c r="AK29" s="495"/>
      <c r="AL29" s="537"/>
      <c r="AM29" s="494">
        <v>1209219</v>
      </c>
      <c r="AN29" s="495"/>
      <c r="AO29" s="495"/>
      <c r="AP29" s="495"/>
      <c r="AQ29" s="495"/>
      <c r="AR29" s="537"/>
      <c r="AS29" s="494">
        <v>2957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556610</v>
      </c>
      <c r="BO29" s="444"/>
      <c r="BP29" s="444"/>
      <c r="BQ29" s="444"/>
      <c r="BR29" s="444"/>
      <c r="BS29" s="444"/>
      <c r="BT29" s="444"/>
      <c r="BU29" s="445"/>
      <c r="BV29" s="443">
        <v>505879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2499706</v>
      </c>
      <c r="BO30" s="563"/>
      <c r="BP30" s="563"/>
      <c r="BQ30" s="563"/>
      <c r="BR30" s="563"/>
      <c r="BS30" s="563"/>
      <c r="BT30" s="563"/>
      <c r="BU30" s="564"/>
      <c r="BV30" s="562">
        <v>2711076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糸満漁港ふれあい公園事業特別会計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南部広域市町村圏事務組合（一般会計）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糸満市土地開発公社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人材育成事業特別会計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IF('各会計、関係団体の財政状況及び健全化判断比率'!B35="","",'各会計、関係団体の財政状況及び健全化判断比率'!B35)</f>
        <v>土地区画整理事業特別会計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南部広域市町村圏事務組合（いなんせ斎苑特別会計）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農業集落排水事業会計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南部広域市町村圏事務組合（南斎場特別会計）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南部広域行政組合（一般会計）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南部広域行政組合（公共用地先行取得事業特別会計）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南部広域行政組合（糸豊環境衛生事業特別会計）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沖縄県後期高齢者医療広域連合（一般会計）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沖縄県後期高齢者医療広域連合（特別会計）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沖縄県市町村総合事務組合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沖縄県市町村自治会館管理組合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rgI2fp/H72XduV2Q4naNqescfJJyeSFo3BXA+SGT5SpE62QAkY2AC3ellNZQogQVk+moiK5KT5YUEWq4KsZJA==" saltValue="Kt20TbmmnhABO4apssf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85" zoomScaleNormal="85" zoomScaleSheetLayoutView="100" workbookViewId="0">
      <selection activeCell="P38" sqref="P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6" t="s">
        <v>537</v>
      </c>
      <c r="D34" s="1186"/>
      <c r="E34" s="1187"/>
      <c r="F34" s="32">
        <v>10.42</v>
      </c>
      <c r="G34" s="33">
        <v>10.64</v>
      </c>
      <c r="H34" s="33">
        <v>11.99</v>
      </c>
      <c r="I34" s="33">
        <v>13.21</v>
      </c>
      <c r="J34" s="34">
        <v>14.3</v>
      </c>
      <c r="K34" s="22"/>
      <c r="L34" s="22"/>
      <c r="M34" s="22"/>
      <c r="N34" s="22"/>
      <c r="O34" s="22"/>
      <c r="P34" s="22"/>
    </row>
    <row r="35" spans="1:16" ht="39" customHeight="1" x14ac:dyDescent="0.15">
      <c r="A35" s="22"/>
      <c r="B35" s="35"/>
      <c r="C35" s="1180" t="s">
        <v>538</v>
      </c>
      <c r="D35" s="1181"/>
      <c r="E35" s="1182"/>
      <c r="F35" s="36">
        <v>3.88</v>
      </c>
      <c r="G35" s="37">
        <v>3.67</v>
      </c>
      <c r="H35" s="37">
        <v>5.88</v>
      </c>
      <c r="I35" s="37">
        <v>3.23</v>
      </c>
      <c r="J35" s="38">
        <v>6.32</v>
      </c>
      <c r="K35" s="22"/>
      <c r="L35" s="22"/>
      <c r="M35" s="22"/>
      <c r="N35" s="22"/>
      <c r="O35" s="22"/>
      <c r="P35" s="22"/>
    </row>
    <row r="36" spans="1:16" ht="39" customHeight="1" x14ac:dyDescent="0.15">
      <c r="A36" s="22"/>
      <c r="B36" s="35"/>
      <c r="C36" s="1180" t="s">
        <v>539</v>
      </c>
      <c r="D36" s="1181"/>
      <c r="E36" s="1182"/>
      <c r="F36" s="36">
        <v>0.26</v>
      </c>
      <c r="G36" s="37">
        <v>0.68</v>
      </c>
      <c r="H36" s="37">
        <v>0.8</v>
      </c>
      <c r="I36" s="37">
        <v>2</v>
      </c>
      <c r="J36" s="38">
        <v>2.3199999999999998</v>
      </c>
      <c r="K36" s="22"/>
      <c r="L36" s="22"/>
      <c r="M36" s="22"/>
      <c r="N36" s="22"/>
      <c r="O36" s="22"/>
      <c r="P36" s="22"/>
    </row>
    <row r="37" spans="1:16" ht="39" customHeight="1" x14ac:dyDescent="0.15">
      <c r="A37" s="22"/>
      <c r="B37" s="35"/>
      <c r="C37" s="1180" t="s">
        <v>540</v>
      </c>
      <c r="D37" s="1181"/>
      <c r="E37" s="1182"/>
      <c r="F37" s="36" t="s">
        <v>491</v>
      </c>
      <c r="G37" s="37" t="s">
        <v>491</v>
      </c>
      <c r="H37" s="37" t="s">
        <v>491</v>
      </c>
      <c r="I37" s="37" t="s">
        <v>491</v>
      </c>
      <c r="J37" s="38">
        <v>1.69</v>
      </c>
      <c r="K37" s="22"/>
      <c r="L37" s="22"/>
      <c r="M37" s="22"/>
      <c r="N37" s="22"/>
      <c r="O37" s="22"/>
      <c r="P37" s="22"/>
    </row>
    <row r="38" spans="1:16" ht="39" customHeight="1" x14ac:dyDescent="0.15">
      <c r="A38" s="22"/>
      <c r="B38" s="35"/>
      <c r="C38" s="1180" t="s">
        <v>541</v>
      </c>
      <c r="D38" s="1181"/>
      <c r="E38" s="1182"/>
      <c r="F38" s="36">
        <v>0.05</v>
      </c>
      <c r="G38" s="37">
        <v>0.52</v>
      </c>
      <c r="H38" s="37">
        <v>0.73</v>
      </c>
      <c r="I38" s="37">
        <v>1.43</v>
      </c>
      <c r="J38" s="38">
        <v>1.05</v>
      </c>
      <c r="K38" s="22"/>
      <c r="L38" s="22"/>
      <c r="M38" s="22"/>
      <c r="N38" s="22"/>
      <c r="O38" s="22"/>
      <c r="P38" s="22"/>
    </row>
    <row r="39" spans="1:16" ht="39" customHeight="1" x14ac:dyDescent="0.15">
      <c r="A39" s="22"/>
      <c r="B39" s="35"/>
      <c r="C39" s="1180" t="s">
        <v>542</v>
      </c>
      <c r="D39" s="1181"/>
      <c r="E39" s="1182"/>
      <c r="F39" s="36">
        <v>2.09</v>
      </c>
      <c r="G39" s="37">
        <v>0.48</v>
      </c>
      <c r="H39" s="37">
        <v>1.82</v>
      </c>
      <c r="I39" s="37">
        <v>1.08</v>
      </c>
      <c r="J39" s="38">
        <v>0.13</v>
      </c>
      <c r="K39" s="22"/>
      <c r="L39" s="22"/>
      <c r="M39" s="22"/>
      <c r="N39" s="22"/>
      <c r="O39" s="22"/>
      <c r="P39" s="22"/>
    </row>
    <row r="40" spans="1:16" ht="39" customHeight="1" x14ac:dyDescent="0.15">
      <c r="A40" s="22"/>
      <c r="B40" s="35"/>
      <c r="C40" s="1180" t="s">
        <v>543</v>
      </c>
      <c r="D40" s="1181"/>
      <c r="E40" s="1182"/>
      <c r="F40" s="36">
        <v>0.01</v>
      </c>
      <c r="G40" s="37">
        <v>0.01</v>
      </c>
      <c r="H40" s="37">
        <v>0.02</v>
      </c>
      <c r="I40" s="37">
        <v>0</v>
      </c>
      <c r="J40" s="38">
        <v>0.04</v>
      </c>
      <c r="K40" s="22"/>
      <c r="L40" s="22"/>
      <c r="M40" s="22"/>
      <c r="N40" s="22"/>
      <c r="O40" s="22"/>
      <c r="P40" s="22"/>
    </row>
    <row r="41" spans="1:16" ht="39" customHeight="1" x14ac:dyDescent="0.15">
      <c r="A41" s="22"/>
      <c r="B41" s="35"/>
      <c r="C41" s="1180" t="s">
        <v>544</v>
      </c>
      <c r="D41" s="1181"/>
      <c r="E41" s="1182"/>
      <c r="F41" s="36">
        <v>0.08</v>
      </c>
      <c r="G41" s="37">
        <v>0.32</v>
      </c>
      <c r="H41" s="37">
        <v>0.03</v>
      </c>
      <c r="I41" s="37">
        <v>0.04</v>
      </c>
      <c r="J41" s="38">
        <v>0.04</v>
      </c>
      <c r="K41" s="22"/>
      <c r="L41" s="22"/>
      <c r="M41" s="22"/>
      <c r="N41" s="22"/>
      <c r="O41" s="22"/>
      <c r="P41" s="22"/>
    </row>
    <row r="42" spans="1:16" ht="39" customHeight="1" x14ac:dyDescent="0.15">
      <c r="A42" s="22"/>
      <c r="B42" s="39"/>
      <c r="C42" s="1180" t="s">
        <v>545</v>
      </c>
      <c r="D42" s="1181"/>
      <c r="E42" s="1182"/>
      <c r="F42" s="36" t="s">
        <v>491</v>
      </c>
      <c r="G42" s="37" t="s">
        <v>491</v>
      </c>
      <c r="H42" s="37" t="s">
        <v>491</v>
      </c>
      <c r="I42" s="37" t="s">
        <v>491</v>
      </c>
      <c r="J42" s="38" t="s">
        <v>491</v>
      </c>
      <c r="K42" s="22"/>
      <c r="L42" s="22"/>
      <c r="M42" s="22"/>
      <c r="N42" s="22"/>
      <c r="O42" s="22"/>
      <c r="P42" s="22"/>
    </row>
    <row r="43" spans="1:16" ht="39" customHeight="1" thickBot="1" x14ac:dyDescent="0.2">
      <c r="A43" s="22"/>
      <c r="B43" s="40"/>
      <c r="C43" s="1183" t="s">
        <v>546</v>
      </c>
      <c r="D43" s="1184"/>
      <c r="E43" s="1185"/>
      <c r="F43" s="41">
        <v>7.0000000000000007E-2</v>
      </c>
      <c r="G43" s="42">
        <v>0.2</v>
      </c>
      <c r="H43" s="42">
        <v>0.28999999999999998</v>
      </c>
      <c r="I43" s="42">
        <v>2.68</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deb5wxTrnmP9noBSFOtaAgbuQIUmnEza99ELv7hhEQNgwSrZXPr/2O17+CWdoqr01/cpuP0SK+GOg0vZFgbng==" saltValue="Nes3QEu1P2k76NKee0nf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election activeCell="A61" sqref="A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8" t="s">
        <v>9</v>
      </c>
      <c r="C45" s="1189"/>
      <c r="D45" s="58"/>
      <c r="E45" s="1194" t="s">
        <v>10</v>
      </c>
      <c r="F45" s="1194"/>
      <c r="G45" s="1194"/>
      <c r="H45" s="1194"/>
      <c r="I45" s="1194"/>
      <c r="J45" s="1195"/>
      <c r="K45" s="59">
        <v>1947</v>
      </c>
      <c r="L45" s="60">
        <v>1859</v>
      </c>
      <c r="M45" s="60">
        <v>1893</v>
      </c>
      <c r="N45" s="60">
        <v>1919</v>
      </c>
      <c r="O45" s="61">
        <v>1873</v>
      </c>
      <c r="P45" s="48"/>
      <c r="Q45" s="48"/>
      <c r="R45" s="48"/>
      <c r="S45" s="48"/>
      <c r="T45" s="48"/>
      <c r="U45" s="48"/>
    </row>
    <row r="46" spans="1:21" ht="30.75" customHeight="1" x14ac:dyDescent="0.15">
      <c r="A46" s="48"/>
      <c r="B46" s="1190"/>
      <c r="C46" s="1191"/>
      <c r="D46" s="62"/>
      <c r="E46" s="1196" t="s">
        <v>11</v>
      </c>
      <c r="F46" s="1196"/>
      <c r="G46" s="1196"/>
      <c r="H46" s="1196"/>
      <c r="I46" s="1196"/>
      <c r="J46" s="1197"/>
      <c r="K46" s="63" t="s">
        <v>491</v>
      </c>
      <c r="L46" s="64" t="s">
        <v>491</v>
      </c>
      <c r="M46" s="64" t="s">
        <v>491</v>
      </c>
      <c r="N46" s="64" t="s">
        <v>491</v>
      </c>
      <c r="O46" s="65" t="s">
        <v>491</v>
      </c>
      <c r="P46" s="48"/>
      <c r="Q46" s="48"/>
      <c r="R46" s="48"/>
      <c r="S46" s="48"/>
      <c r="T46" s="48"/>
      <c r="U46" s="48"/>
    </row>
    <row r="47" spans="1:21" ht="30.75" customHeight="1" x14ac:dyDescent="0.15">
      <c r="A47" s="48"/>
      <c r="B47" s="1190"/>
      <c r="C47" s="1191"/>
      <c r="D47" s="62"/>
      <c r="E47" s="1196" t="s">
        <v>12</v>
      </c>
      <c r="F47" s="1196"/>
      <c r="G47" s="1196"/>
      <c r="H47" s="1196"/>
      <c r="I47" s="1196"/>
      <c r="J47" s="1197"/>
      <c r="K47" s="63" t="s">
        <v>491</v>
      </c>
      <c r="L47" s="64" t="s">
        <v>491</v>
      </c>
      <c r="M47" s="64" t="s">
        <v>491</v>
      </c>
      <c r="N47" s="64" t="s">
        <v>491</v>
      </c>
      <c r="O47" s="65" t="s">
        <v>491</v>
      </c>
      <c r="P47" s="48"/>
      <c r="Q47" s="48"/>
      <c r="R47" s="48"/>
      <c r="S47" s="48"/>
      <c r="T47" s="48"/>
      <c r="U47" s="48"/>
    </row>
    <row r="48" spans="1:21" ht="30.75" customHeight="1" x14ac:dyDescent="0.15">
      <c r="A48" s="48"/>
      <c r="B48" s="1190"/>
      <c r="C48" s="1191"/>
      <c r="D48" s="62"/>
      <c r="E48" s="1196" t="s">
        <v>13</v>
      </c>
      <c r="F48" s="1196"/>
      <c r="G48" s="1196"/>
      <c r="H48" s="1196"/>
      <c r="I48" s="1196"/>
      <c r="J48" s="1197"/>
      <c r="K48" s="63">
        <v>228</v>
      </c>
      <c r="L48" s="64">
        <v>283</v>
      </c>
      <c r="M48" s="64">
        <v>285</v>
      </c>
      <c r="N48" s="64">
        <v>310</v>
      </c>
      <c r="O48" s="65">
        <v>316</v>
      </c>
      <c r="P48" s="48"/>
      <c r="Q48" s="48"/>
      <c r="R48" s="48"/>
      <c r="S48" s="48"/>
      <c r="T48" s="48"/>
      <c r="U48" s="48"/>
    </row>
    <row r="49" spans="1:21" ht="30.75" customHeight="1" x14ac:dyDescent="0.15">
      <c r="A49" s="48"/>
      <c r="B49" s="1190"/>
      <c r="C49" s="1191"/>
      <c r="D49" s="62"/>
      <c r="E49" s="1196" t="s">
        <v>14</v>
      </c>
      <c r="F49" s="1196"/>
      <c r="G49" s="1196"/>
      <c r="H49" s="1196"/>
      <c r="I49" s="1196"/>
      <c r="J49" s="1197"/>
      <c r="K49" s="63">
        <v>78</v>
      </c>
      <c r="L49" s="64">
        <v>97</v>
      </c>
      <c r="M49" s="64">
        <v>118</v>
      </c>
      <c r="N49" s="64">
        <v>116</v>
      </c>
      <c r="O49" s="65">
        <v>116</v>
      </c>
      <c r="P49" s="48"/>
      <c r="Q49" s="48"/>
      <c r="R49" s="48"/>
      <c r="S49" s="48"/>
      <c r="T49" s="48"/>
      <c r="U49" s="48"/>
    </row>
    <row r="50" spans="1:21" ht="30.75" customHeight="1" x14ac:dyDescent="0.15">
      <c r="A50" s="48"/>
      <c r="B50" s="1190"/>
      <c r="C50" s="1191"/>
      <c r="D50" s="62"/>
      <c r="E50" s="1196" t="s">
        <v>15</v>
      </c>
      <c r="F50" s="1196"/>
      <c r="G50" s="1196"/>
      <c r="H50" s="1196"/>
      <c r="I50" s="1196"/>
      <c r="J50" s="1197"/>
      <c r="K50" s="63">
        <v>27</v>
      </c>
      <c r="L50" s="64">
        <v>27</v>
      </c>
      <c r="M50" s="64">
        <v>27</v>
      </c>
      <c r="N50" s="64">
        <v>27</v>
      </c>
      <c r="O50" s="65" t="s">
        <v>491</v>
      </c>
      <c r="P50" s="48"/>
      <c r="Q50" s="48"/>
      <c r="R50" s="48"/>
      <c r="S50" s="48"/>
      <c r="T50" s="48"/>
      <c r="U50" s="48"/>
    </row>
    <row r="51" spans="1:21" ht="30.75" customHeight="1" x14ac:dyDescent="0.15">
      <c r="A51" s="48"/>
      <c r="B51" s="1192"/>
      <c r="C51" s="1193"/>
      <c r="D51" s="66"/>
      <c r="E51" s="1196" t="s">
        <v>16</v>
      </c>
      <c r="F51" s="1196"/>
      <c r="G51" s="1196"/>
      <c r="H51" s="1196"/>
      <c r="I51" s="1196"/>
      <c r="J51" s="1197"/>
      <c r="K51" s="63">
        <v>0</v>
      </c>
      <c r="L51" s="64">
        <v>0</v>
      </c>
      <c r="M51" s="64">
        <v>1</v>
      </c>
      <c r="N51" s="64">
        <v>1</v>
      </c>
      <c r="O51" s="65">
        <v>1</v>
      </c>
      <c r="P51" s="48"/>
      <c r="Q51" s="48"/>
      <c r="R51" s="48"/>
      <c r="S51" s="48"/>
      <c r="T51" s="48"/>
      <c r="U51" s="48"/>
    </row>
    <row r="52" spans="1:21" ht="30.75" customHeight="1" x14ac:dyDescent="0.15">
      <c r="A52" s="48"/>
      <c r="B52" s="1198" t="s">
        <v>17</v>
      </c>
      <c r="C52" s="1199"/>
      <c r="D52" s="66"/>
      <c r="E52" s="1196" t="s">
        <v>18</v>
      </c>
      <c r="F52" s="1196"/>
      <c r="G52" s="1196"/>
      <c r="H52" s="1196"/>
      <c r="I52" s="1196"/>
      <c r="J52" s="1197"/>
      <c r="K52" s="63">
        <v>1369</v>
      </c>
      <c r="L52" s="64">
        <v>1338</v>
      </c>
      <c r="M52" s="64">
        <v>1288</v>
      </c>
      <c r="N52" s="64">
        <v>1218</v>
      </c>
      <c r="O52" s="65">
        <v>1175</v>
      </c>
      <c r="P52" s="48"/>
      <c r="Q52" s="48"/>
      <c r="R52" s="48"/>
      <c r="S52" s="48"/>
      <c r="T52" s="48"/>
      <c r="U52" s="48"/>
    </row>
    <row r="53" spans="1:21" ht="30.75" customHeight="1" thickBot="1" x14ac:dyDescent="0.2">
      <c r="A53" s="48"/>
      <c r="B53" s="1200" t="s">
        <v>19</v>
      </c>
      <c r="C53" s="1201"/>
      <c r="D53" s="67"/>
      <c r="E53" s="1202" t="s">
        <v>20</v>
      </c>
      <c r="F53" s="1202"/>
      <c r="G53" s="1202"/>
      <c r="H53" s="1202"/>
      <c r="I53" s="1202"/>
      <c r="J53" s="1203"/>
      <c r="K53" s="68">
        <v>911</v>
      </c>
      <c r="L53" s="69">
        <v>928</v>
      </c>
      <c r="M53" s="69">
        <v>1036</v>
      </c>
      <c r="N53" s="69">
        <v>1155</v>
      </c>
      <c r="O53" s="70">
        <v>1131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204" t="s">
        <v>24</v>
      </c>
      <c r="C58" s="1205"/>
      <c r="D58" s="1210" t="s">
        <v>25</v>
      </c>
      <c r="E58" s="1211"/>
      <c r="F58" s="1211"/>
      <c r="G58" s="1211"/>
      <c r="H58" s="1211"/>
      <c r="I58" s="1211"/>
      <c r="J58" s="1212"/>
      <c r="K58" s="83"/>
      <c r="L58" s="84"/>
      <c r="M58" s="84"/>
      <c r="N58" s="84"/>
      <c r="O58" s="85"/>
    </row>
    <row r="59" spans="1:21" ht="31.5" customHeight="1" x14ac:dyDescent="0.15">
      <c r="B59" s="1206"/>
      <c r="C59" s="1207"/>
      <c r="D59" s="1213" t="s">
        <v>26</v>
      </c>
      <c r="E59" s="1214"/>
      <c r="F59" s="1214"/>
      <c r="G59" s="1214"/>
      <c r="H59" s="1214"/>
      <c r="I59" s="1214"/>
      <c r="J59" s="1215"/>
      <c r="K59" s="86"/>
      <c r="L59" s="87"/>
      <c r="M59" s="87"/>
      <c r="N59" s="87"/>
      <c r="O59" s="88"/>
    </row>
    <row r="60" spans="1:21" ht="31.5" customHeight="1" thickBot="1" x14ac:dyDescent="0.2">
      <c r="B60" s="1208"/>
      <c r="C60" s="1209"/>
      <c r="D60" s="1216" t="s">
        <v>27</v>
      </c>
      <c r="E60" s="1217"/>
      <c r="F60" s="1217"/>
      <c r="G60" s="1217"/>
      <c r="H60" s="1217"/>
      <c r="I60" s="1217"/>
      <c r="J60" s="121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9hvaFiahDoVhmfvIanwMQ29E4pA41F1eUkVq2Aj0dXmPfM/TyLcdDT1eMA3YNtocGvzs4FOY7YRcis78quk+A==" saltValue="nTYzmRGpfXPcf6kSrX7p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election activeCell="M41" sqref="M41: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19" t="s">
        <v>30</v>
      </c>
      <c r="C41" s="1220"/>
      <c r="D41" s="105"/>
      <c r="E41" s="1225" t="s">
        <v>31</v>
      </c>
      <c r="F41" s="1225"/>
      <c r="G41" s="1225"/>
      <c r="H41" s="1226"/>
      <c r="I41" s="355">
        <v>18417</v>
      </c>
      <c r="J41" s="356">
        <v>18863</v>
      </c>
      <c r="K41" s="356">
        <v>19076</v>
      </c>
      <c r="L41" s="356">
        <v>18307</v>
      </c>
      <c r="M41" s="357">
        <v>17565</v>
      </c>
    </row>
    <row r="42" spans="2:13" ht="27.75" customHeight="1" x14ac:dyDescent="0.15">
      <c r="B42" s="1221"/>
      <c r="C42" s="1222"/>
      <c r="D42" s="106"/>
      <c r="E42" s="1227" t="s">
        <v>32</v>
      </c>
      <c r="F42" s="1227"/>
      <c r="G42" s="1227"/>
      <c r="H42" s="1228"/>
      <c r="I42" s="358">
        <v>82</v>
      </c>
      <c r="J42" s="359">
        <v>55</v>
      </c>
      <c r="K42" s="359">
        <v>27</v>
      </c>
      <c r="L42" s="359" t="s">
        <v>491</v>
      </c>
      <c r="M42" s="360" t="s">
        <v>491</v>
      </c>
    </row>
    <row r="43" spans="2:13" ht="27.75" customHeight="1" x14ac:dyDescent="0.15">
      <c r="B43" s="1221"/>
      <c r="C43" s="1222"/>
      <c r="D43" s="106"/>
      <c r="E43" s="1227" t="s">
        <v>33</v>
      </c>
      <c r="F43" s="1227"/>
      <c r="G43" s="1227"/>
      <c r="H43" s="1228"/>
      <c r="I43" s="358">
        <v>2278</v>
      </c>
      <c r="J43" s="359">
        <v>2347</v>
      </c>
      <c r="K43" s="359">
        <v>2758</v>
      </c>
      <c r="L43" s="359">
        <v>2888</v>
      </c>
      <c r="M43" s="360">
        <v>3327</v>
      </c>
    </row>
    <row r="44" spans="2:13" ht="27.75" customHeight="1" x14ac:dyDescent="0.15">
      <c r="B44" s="1221"/>
      <c r="C44" s="1222"/>
      <c r="D44" s="106"/>
      <c r="E44" s="1227" t="s">
        <v>34</v>
      </c>
      <c r="F44" s="1227"/>
      <c r="G44" s="1227"/>
      <c r="H44" s="1228"/>
      <c r="I44" s="358">
        <v>1020</v>
      </c>
      <c r="J44" s="359">
        <v>962</v>
      </c>
      <c r="K44" s="359">
        <v>832</v>
      </c>
      <c r="L44" s="359">
        <v>711</v>
      </c>
      <c r="M44" s="360">
        <v>556</v>
      </c>
    </row>
    <row r="45" spans="2:13" ht="27.75" customHeight="1" x14ac:dyDescent="0.15">
      <c r="B45" s="1221"/>
      <c r="C45" s="1222"/>
      <c r="D45" s="106"/>
      <c r="E45" s="1227" t="s">
        <v>35</v>
      </c>
      <c r="F45" s="1227"/>
      <c r="G45" s="1227"/>
      <c r="H45" s="1228"/>
      <c r="I45" s="358">
        <v>699</v>
      </c>
      <c r="J45" s="359">
        <v>525</v>
      </c>
      <c r="K45" s="359">
        <v>338</v>
      </c>
      <c r="L45" s="359">
        <v>241</v>
      </c>
      <c r="M45" s="360">
        <v>147</v>
      </c>
    </row>
    <row r="46" spans="2:13" ht="27.75" customHeight="1" x14ac:dyDescent="0.15">
      <c r="B46" s="1221"/>
      <c r="C46" s="1222"/>
      <c r="D46" s="107"/>
      <c r="E46" s="1227" t="s">
        <v>36</v>
      </c>
      <c r="F46" s="1227"/>
      <c r="G46" s="1227"/>
      <c r="H46" s="1228"/>
      <c r="I46" s="358" t="s">
        <v>491</v>
      </c>
      <c r="J46" s="359" t="s">
        <v>491</v>
      </c>
      <c r="K46" s="359" t="s">
        <v>491</v>
      </c>
      <c r="L46" s="359" t="s">
        <v>491</v>
      </c>
      <c r="M46" s="360" t="s">
        <v>491</v>
      </c>
    </row>
    <row r="47" spans="2:13" ht="27.75" customHeight="1" x14ac:dyDescent="0.15">
      <c r="B47" s="1221"/>
      <c r="C47" s="1222"/>
      <c r="D47" s="108"/>
      <c r="E47" s="1229" t="s">
        <v>37</v>
      </c>
      <c r="F47" s="1230"/>
      <c r="G47" s="1230"/>
      <c r="H47" s="1231"/>
      <c r="I47" s="358" t="s">
        <v>491</v>
      </c>
      <c r="J47" s="359" t="s">
        <v>491</v>
      </c>
      <c r="K47" s="359" t="s">
        <v>491</v>
      </c>
      <c r="L47" s="359" t="s">
        <v>491</v>
      </c>
      <c r="M47" s="360" t="s">
        <v>491</v>
      </c>
    </row>
    <row r="48" spans="2:13" ht="27.75" customHeight="1" x14ac:dyDescent="0.15">
      <c r="B48" s="1221"/>
      <c r="C48" s="1222"/>
      <c r="D48" s="106"/>
      <c r="E48" s="1227" t="s">
        <v>38</v>
      </c>
      <c r="F48" s="1227"/>
      <c r="G48" s="1227"/>
      <c r="H48" s="1228"/>
      <c r="I48" s="358" t="s">
        <v>491</v>
      </c>
      <c r="J48" s="359" t="s">
        <v>491</v>
      </c>
      <c r="K48" s="359" t="s">
        <v>491</v>
      </c>
      <c r="L48" s="359" t="s">
        <v>491</v>
      </c>
      <c r="M48" s="360" t="s">
        <v>491</v>
      </c>
    </row>
    <row r="49" spans="2:13" ht="27.75" customHeight="1" x14ac:dyDescent="0.15">
      <c r="B49" s="1223"/>
      <c r="C49" s="1224"/>
      <c r="D49" s="106"/>
      <c r="E49" s="1227" t="s">
        <v>39</v>
      </c>
      <c r="F49" s="1227"/>
      <c r="G49" s="1227"/>
      <c r="H49" s="1228"/>
      <c r="I49" s="358" t="s">
        <v>491</v>
      </c>
      <c r="J49" s="359" t="s">
        <v>491</v>
      </c>
      <c r="K49" s="359" t="s">
        <v>491</v>
      </c>
      <c r="L49" s="359" t="s">
        <v>491</v>
      </c>
      <c r="M49" s="360" t="s">
        <v>491</v>
      </c>
    </row>
    <row r="50" spans="2:13" ht="27.75" customHeight="1" x14ac:dyDescent="0.15">
      <c r="B50" s="1232" t="s">
        <v>40</v>
      </c>
      <c r="C50" s="1233"/>
      <c r="D50" s="109"/>
      <c r="E50" s="1227" t="s">
        <v>41</v>
      </c>
      <c r="F50" s="1227"/>
      <c r="G50" s="1227"/>
      <c r="H50" s="1228"/>
      <c r="I50" s="358">
        <v>4553</v>
      </c>
      <c r="J50" s="359">
        <v>4888</v>
      </c>
      <c r="K50" s="359">
        <v>5356</v>
      </c>
      <c r="L50" s="359">
        <v>5547</v>
      </c>
      <c r="M50" s="360">
        <v>4833</v>
      </c>
    </row>
    <row r="51" spans="2:13" ht="27.75" customHeight="1" x14ac:dyDescent="0.15">
      <c r="B51" s="1221"/>
      <c r="C51" s="1222"/>
      <c r="D51" s="106"/>
      <c r="E51" s="1227" t="s">
        <v>42</v>
      </c>
      <c r="F51" s="1227"/>
      <c r="G51" s="1227"/>
      <c r="H51" s="1228"/>
      <c r="I51" s="358">
        <v>502</v>
      </c>
      <c r="J51" s="359">
        <v>998</v>
      </c>
      <c r="K51" s="359">
        <v>662</v>
      </c>
      <c r="L51" s="359">
        <v>651</v>
      </c>
      <c r="M51" s="360">
        <v>555</v>
      </c>
    </row>
    <row r="52" spans="2:13" ht="27.75" customHeight="1" x14ac:dyDescent="0.15">
      <c r="B52" s="1223"/>
      <c r="C52" s="1224"/>
      <c r="D52" s="106"/>
      <c r="E52" s="1227" t="s">
        <v>43</v>
      </c>
      <c r="F52" s="1227"/>
      <c r="G52" s="1227"/>
      <c r="H52" s="1228"/>
      <c r="I52" s="358">
        <v>13723</v>
      </c>
      <c r="J52" s="359">
        <v>13881</v>
      </c>
      <c r="K52" s="359">
        <v>13720</v>
      </c>
      <c r="L52" s="359">
        <v>12995</v>
      </c>
      <c r="M52" s="360">
        <v>12939</v>
      </c>
    </row>
    <row r="53" spans="2:13" ht="27.75" customHeight="1" thickBot="1" x14ac:dyDescent="0.2">
      <c r="B53" s="1234" t="s">
        <v>19</v>
      </c>
      <c r="C53" s="1235"/>
      <c r="D53" s="110"/>
      <c r="E53" s="1236" t="s">
        <v>44</v>
      </c>
      <c r="F53" s="1236"/>
      <c r="G53" s="1236"/>
      <c r="H53" s="1237"/>
      <c r="I53" s="361">
        <v>3718</v>
      </c>
      <c r="J53" s="362">
        <v>2984</v>
      </c>
      <c r="K53" s="362">
        <v>3293</v>
      </c>
      <c r="L53" s="362">
        <v>2955</v>
      </c>
      <c r="M53" s="363">
        <v>3267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aZ9H5FpSAjfryyFfRz5MYfYzvIMI66KiPu4/eyq+nrjyEhab6qZJrzNPffWCO15GAtlA5Wu61kn0ToEOThYzQ==" saltValue="ohL0SNgy1riY5I9X9pTR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6" t="s">
        <v>46</v>
      </c>
      <c r="D55" s="1246"/>
      <c r="E55" s="1247"/>
      <c r="F55" s="122">
        <v>2100</v>
      </c>
      <c r="G55" s="122">
        <v>2300</v>
      </c>
      <c r="H55" s="123">
        <v>1750</v>
      </c>
    </row>
    <row r="56" spans="2:8" ht="52.5" customHeight="1" x14ac:dyDescent="0.15">
      <c r="B56" s="124"/>
      <c r="C56" s="1248" t="s">
        <v>47</v>
      </c>
      <c r="D56" s="1248"/>
      <c r="E56" s="1249"/>
      <c r="F56" s="125">
        <v>506</v>
      </c>
      <c r="G56" s="125">
        <v>506</v>
      </c>
      <c r="H56" s="126">
        <v>557</v>
      </c>
    </row>
    <row r="57" spans="2:8" ht="53.25" customHeight="1" x14ac:dyDescent="0.15">
      <c r="B57" s="124"/>
      <c r="C57" s="1250" t="s">
        <v>48</v>
      </c>
      <c r="D57" s="1250"/>
      <c r="E57" s="1251"/>
      <c r="F57" s="127">
        <v>2724</v>
      </c>
      <c r="G57" s="127">
        <v>2711</v>
      </c>
      <c r="H57" s="128">
        <v>2500</v>
      </c>
    </row>
    <row r="58" spans="2:8" ht="45.75" customHeight="1" x14ac:dyDescent="0.15">
      <c r="B58" s="129"/>
      <c r="C58" s="1238" t="s">
        <v>566</v>
      </c>
      <c r="D58" s="1239"/>
      <c r="E58" s="1240"/>
      <c r="F58" s="130">
        <v>715</v>
      </c>
      <c r="G58" s="130">
        <v>804</v>
      </c>
      <c r="H58" s="131">
        <v>963</v>
      </c>
    </row>
    <row r="59" spans="2:8" ht="45.75" customHeight="1" x14ac:dyDescent="0.15">
      <c r="B59" s="129"/>
      <c r="C59" s="1238" t="s">
        <v>565</v>
      </c>
      <c r="D59" s="1239"/>
      <c r="E59" s="1240"/>
      <c r="F59" s="130">
        <v>1183</v>
      </c>
      <c r="G59" s="130">
        <v>1063</v>
      </c>
      <c r="H59" s="131">
        <v>663</v>
      </c>
    </row>
    <row r="60" spans="2:8" ht="45.75" customHeight="1" x14ac:dyDescent="0.15">
      <c r="B60" s="129"/>
      <c r="C60" s="1238" t="s">
        <v>567</v>
      </c>
      <c r="D60" s="1239"/>
      <c r="E60" s="1240"/>
      <c r="F60" s="130">
        <v>395</v>
      </c>
      <c r="G60" s="130">
        <v>405</v>
      </c>
      <c r="H60" s="131">
        <v>415</v>
      </c>
    </row>
    <row r="61" spans="2:8" ht="45.75" customHeight="1" x14ac:dyDescent="0.15">
      <c r="B61" s="129"/>
      <c r="C61" s="1238" t="s">
        <v>568</v>
      </c>
      <c r="D61" s="1239"/>
      <c r="E61" s="1240"/>
      <c r="F61" s="130">
        <v>0</v>
      </c>
      <c r="G61" s="130">
        <v>246</v>
      </c>
      <c r="H61" s="131">
        <v>245</v>
      </c>
    </row>
    <row r="62" spans="2:8" ht="45.75" customHeight="1" thickBot="1" x14ac:dyDescent="0.2">
      <c r="B62" s="132"/>
      <c r="C62" s="1241" t="s">
        <v>569</v>
      </c>
      <c r="D62" s="1242"/>
      <c r="E62" s="1243"/>
      <c r="F62" s="133">
        <v>109</v>
      </c>
      <c r="G62" s="133">
        <v>109</v>
      </c>
      <c r="H62" s="134">
        <v>109</v>
      </c>
    </row>
    <row r="63" spans="2:8" ht="52.5" customHeight="1" thickBot="1" x14ac:dyDescent="0.2">
      <c r="B63" s="135"/>
      <c r="C63" s="1244" t="s">
        <v>49</v>
      </c>
      <c r="D63" s="1244"/>
      <c r="E63" s="1245"/>
      <c r="F63" s="136">
        <v>5329</v>
      </c>
      <c r="G63" s="136">
        <v>5517</v>
      </c>
      <c r="H63" s="137">
        <v>4806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iK6SYr6qOtvkvjGYOK3CwEl0px5rn1ZDOlOwKu8dA+CyGJknCCiLjsy93WoUiVXhwDE/MWCx40MZB07u9UvYEQ==" saltValue="y486aBW0fxhkv+hXobo1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4A1C1-CF0D-48C0-8DA6-EB03725F49F2}">
  <sheetPr>
    <pageSetUpPr fitToPage="1"/>
  </sheetPr>
  <dimension ref="A1:DE85"/>
  <sheetViews>
    <sheetView showGridLines="0" tabSelected="1" zoomScale="85" zoomScaleNormal="85" zoomScaleSheetLayoutView="55" workbookViewId="0">
      <selection activeCell="BS12" sqref="BS12"/>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4" t="s">
        <v>580</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x14ac:dyDescent="0.15">
      <c r="B44" s="372"/>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x14ac:dyDescent="0.15">
      <c r="B45" s="372"/>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x14ac:dyDescent="0.15">
      <c r="B46" s="372"/>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x14ac:dyDescent="0.15">
      <c r="B47" s="372"/>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529</v>
      </c>
      <c r="BQ50" s="1257"/>
      <c r="BR50" s="1257"/>
      <c r="BS50" s="1257"/>
      <c r="BT50" s="1257"/>
      <c r="BU50" s="1257"/>
      <c r="BV50" s="1257"/>
      <c r="BW50" s="1257"/>
      <c r="BX50" s="1257" t="s">
        <v>530</v>
      </c>
      <c r="BY50" s="1257"/>
      <c r="BZ50" s="1257"/>
      <c r="CA50" s="1257"/>
      <c r="CB50" s="1257"/>
      <c r="CC50" s="1257"/>
      <c r="CD50" s="1257"/>
      <c r="CE50" s="1257"/>
      <c r="CF50" s="1257" t="s">
        <v>531</v>
      </c>
      <c r="CG50" s="1257"/>
      <c r="CH50" s="1257"/>
      <c r="CI50" s="1257"/>
      <c r="CJ50" s="1257"/>
      <c r="CK50" s="1257"/>
      <c r="CL50" s="1257"/>
      <c r="CM50" s="1257"/>
      <c r="CN50" s="1257" t="s">
        <v>532</v>
      </c>
      <c r="CO50" s="1257"/>
      <c r="CP50" s="1257"/>
      <c r="CQ50" s="1257"/>
      <c r="CR50" s="1257"/>
      <c r="CS50" s="1257"/>
      <c r="CT50" s="1257"/>
      <c r="CU50" s="1257"/>
      <c r="CV50" s="1257" t="s">
        <v>533</v>
      </c>
      <c r="CW50" s="1257"/>
      <c r="CX50" s="1257"/>
      <c r="CY50" s="1257"/>
      <c r="CZ50" s="1257"/>
      <c r="DA50" s="1257"/>
      <c r="DB50" s="1257"/>
      <c r="DC50" s="1257"/>
    </row>
    <row r="51" spans="1:109" ht="13.5" customHeight="1" x14ac:dyDescent="0.15">
      <c r="B51" s="372"/>
      <c r="G51" s="1260"/>
      <c r="H51" s="1260"/>
      <c r="I51" s="1273"/>
      <c r="J51" s="1273"/>
      <c r="K51" s="1259"/>
      <c r="L51" s="1259"/>
      <c r="M51" s="1259"/>
      <c r="N51" s="1259"/>
      <c r="AM51" s="381"/>
      <c r="AN51" s="1255" t="s">
        <v>573</v>
      </c>
      <c r="AO51" s="1255"/>
      <c r="AP51" s="1255"/>
      <c r="AQ51" s="1255"/>
      <c r="AR51" s="1255"/>
      <c r="AS51" s="1255"/>
      <c r="AT51" s="1255"/>
      <c r="AU51" s="1255"/>
      <c r="AV51" s="1255"/>
      <c r="AW51" s="1255"/>
      <c r="AX51" s="1255"/>
      <c r="AY51" s="1255"/>
      <c r="AZ51" s="1255"/>
      <c r="BA51" s="1255"/>
      <c r="BB51" s="1255" t="s">
        <v>574</v>
      </c>
      <c r="BC51" s="1255"/>
      <c r="BD51" s="1255"/>
      <c r="BE51" s="1255"/>
      <c r="BF51" s="1255"/>
      <c r="BG51" s="1255"/>
      <c r="BH51" s="1255"/>
      <c r="BI51" s="1255"/>
      <c r="BJ51" s="1255"/>
      <c r="BK51" s="1255"/>
      <c r="BL51" s="1255"/>
      <c r="BM51" s="1255"/>
      <c r="BN51" s="1255"/>
      <c r="BO51" s="1255"/>
      <c r="BP51" s="1252">
        <v>33.299999999999997</v>
      </c>
      <c r="BQ51" s="1252"/>
      <c r="BR51" s="1252"/>
      <c r="BS51" s="1252"/>
      <c r="BT51" s="1252"/>
      <c r="BU51" s="1252"/>
      <c r="BV51" s="1252"/>
      <c r="BW51" s="1252"/>
      <c r="BX51" s="1252">
        <v>25.9</v>
      </c>
      <c r="BY51" s="1252"/>
      <c r="BZ51" s="1252"/>
      <c r="CA51" s="1252"/>
      <c r="CB51" s="1252"/>
      <c r="CC51" s="1252"/>
      <c r="CD51" s="1252"/>
      <c r="CE51" s="1252"/>
      <c r="CF51" s="1252">
        <v>26.5</v>
      </c>
      <c r="CG51" s="1252"/>
      <c r="CH51" s="1252"/>
      <c r="CI51" s="1252"/>
      <c r="CJ51" s="1252"/>
      <c r="CK51" s="1252"/>
      <c r="CL51" s="1252"/>
      <c r="CM51" s="1252"/>
      <c r="CN51" s="1252">
        <v>24.4</v>
      </c>
      <c r="CO51" s="1252"/>
      <c r="CP51" s="1252"/>
      <c r="CQ51" s="1252"/>
      <c r="CR51" s="1252"/>
      <c r="CS51" s="1252"/>
      <c r="CT51" s="1252"/>
      <c r="CU51" s="1252"/>
      <c r="CV51" s="1252">
        <v>26.2</v>
      </c>
      <c r="CW51" s="1252"/>
      <c r="CX51" s="1252"/>
      <c r="CY51" s="1252"/>
      <c r="CZ51" s="1252"/>
      <c r="DA51" s="1252"/>
      <c r="DB51" s="1252"/>
      <c r="DC51" s="1252"/>
    </row>
    <row r="52" spans="1:109" x14ac:dyDescent="0.15">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575</v>
      </c>
      <c r="BC53" s="1255"/>
      <c r="BD53" s="1255"/>
      <c r="BE53" s="1255"/>
      <c r="BF53" s="1255"/>
      <c r="BG53" s="1255"/>
      <c r="BH53" s="1255"/>
      <c r="BI53" s="1255"/>
      <c r="BJ53" s="1255"/>
      <c r="BK53" s="1255"/>
      <c r="BL53" s="1255"/>
      <c r="BM53" s="1255"/>
      <c r="BN53" s="1255"/>
      <c r="BO53" s="1255"/>
      <c r="BP53" s="1252">
        <v>55.3</v>
      </c>
      <c r="BQ53" s="1252"/>
      <c r="BR53" s="1252"/>
      <c r="BS53" s="1252"/>
      <c r="BT53" s="1252"/>
      <c r="BU53" s="1252"/>
      <c r="BV53" s="1252"/>
      <c r="BW53" s="1252"/>
      <c r="BX53" s="1252">
        <v>56.3</v>
      </c>
      <c r="BY53" s="1252"/>
      <c r="BZ53" s="1252"/>
      <c r="CA53" s="1252"/>
      <c r="CB53" s="1252"/>
      <c r="CC53" s="1252"/>
      <c r="CD53" s="1252"/>
      <c r="CE53" s="1252"/>
      <c r="CF53" s="1252">
        <v>53.6</v>
      </c>
      <c r="CG53" s="1252"/>
      <c r="CH53" s="1252"/>
      <c r="CI53" s="1252"/>
      <c r="CJ53" s="1252"/>
      <c r="CK53" s="1252"/>
      <c r="CL53" s="1252"/>
      <c r="CM53" s="1252"/>
      <c r="CN53" s="1252">
        <v>55.3</v>
      </c>
      <c r="CO53" s="1252"/>
      <c r="CP53" s="1252"/>
      <c r="CQ53" s="1252"/>
      <c r="CR53" s="1252"/>
      <c r="CS53" s="1252"/>
      <c r="CT53" s="1252"/>
      <c r="CU53" s="1252"/>
      <c r="CV53" s="1252">
        <v>57.1</v>
      </c>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576</v>
      </c>
      <c r="AO55" s="1257"/>
      <c r="AP55" s="1257"/>
      <c r="AQ55" s="1257"/>
      <c r="AR55" s="1257"/>
      <c r="AS55" s="1257"/>
      <c r="AT55" s="1257"/>
      <c r="AU55" s="1257"/>
      <c r="AV55" s="1257"/>
      <c r="AW55" s="1257"/>
      <c r="AX55" s="1257"/>
      <c r="AY55" s="1257"/>
      <c r="AZ55" s="1257"/>
      <c r="BA55" s="1257"/>
      <c r="BB55" s="1255" t="s">
        <v>574</v>
      </c>
      <c r="BC55" s="1255"/>
      <c r="BD55" s="1255"/>
      <c r="BE55" s="1255"/>
      <c r="BF55" s="1255"/>
      <c r="BG55" s="1255"/>
      <c r="BH55" s="1255"/>
      <c r="BI55" s="1255"/>
      <c r="BJ55" s="1255"/>
      <c r="BK55" s="1255"/>
      <c r="BL55" s="1255"/>
      <c r="BM55" s="1255"/>
      <c r="BN55" s="1255"/>
      <c r="BO55" s="1255"/>
      <c r="BP55" s="1252">
        <v>22.1</v>
      </c>
      <c r="BQ55" s="1252"/>
      <c r="BR55" s="1252"/>
      <c r="BS55" s="1252"/>
      <c r="BT55" s="1252"/>
      <c r="BU55" s="1252"/>
      <c r="BV55" s="1252"/>
      <c r="BW55" s="1252"/>
      <c r="BX55" s="1252">
        <v>20.399999999999999</v>
      </c>
      <c r="BY55" s="1252"/>
      <c r="BZ55" s="1252"/>
      <c r="CA55" s="1252"/>
      <c r="CB55" s="1252"/>
      <c r="CC55" s="1252"/>
      <c r="CD55" s="1252"/>
      <c r="CE55" s="1252"/>
      <c r="CF55" s="1252">
        <v>19</v>
      </c>
      <c r="CG55" s="1252"/>
      <c r="CH55" s="1252"/>
      <c r="CI55" s="1252"/>
      <c r="CJ55" s="1252"/>
      <c r="CK55" s="1252"/>
      <c r="CL55" s="1252"/>
      <c r="CM55" s="1252"/>
      <c r="CN55" s="1252">
        <v>4</v>
      </c>
      <c r="CO55" s="1252"/>
      <c r="CP55" s="1252"/>
      <c r="CQ55" s="1252"/>
      <c r="CR55" s="1252"/>
      <c r="CS55" s="1252"/>
      <c r="CT55" s="1252"/>
      <c r="CU55" s="1252"/>
      <c r="CV55" s="1252">
        <v>0.4</v>
      </c>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575</v>
      </c>
      <c r="BC57" s="1255"/>
      <c r="BD57" s="1255"/>
      <c r="BE57" s="1255"/>
      <c r="BF57" s="1255"/>
      <c r="BG57" s="1255"/>
      <c r="BH57" s="1255"/>
      <c r="BI57" s="1255"/>
      <c r="BJ57" s="1255"/>
      <c r="BK57" s="1255"/>
      <c r="BL57" s="1255"/>
      <c r="BM57" s="1255"/>
      <c r="BN57" s="1255"/>
      <c r="BO57" s="1255"/>
      <c r="BP57" s="1252">
        <v>61.5</v>
      </c>
      <c r="BQ57" s="1252"/>
      <c r="BR57" s="1252"/>
      <c r="BS57" s="1252"/>
      <c r="BT57" s="1252"/>
      <c r="BU57" s="1252"/>
      <c r="BV57" s="1252"/>
      <c r="BW57" s="1252"/>
      <c r="BX57" s="1252">
        <v>63</v>
      </c>
      <c r="BY57" s="1252"/>
      <c r="BZ57" s="1252"/>
      <c r="CA57" s="1252"/>
      <c r="CB57" s="1252"/>
      <c r="CC57" s="1252"/>
      <c r="CD57" s="1252"/>
      <c r="CE57" s="1252"/>
      <c r="CF57" s="1252">
        <v>61.7</v>
      </c>
      <c r="CG57" s="1252"/>
      <c r="CH57" s="1252"/>
      <c r="CI57" s="1252"/>
      <c r="CJ57" s="1252"/>
      <c r="CK57" s="1252"/>
      <c r="CL57" s="1252"/>
      <c r="CM57" s="1252"/>
      <c r="CN57" s="1252">
        <v>63.5</v>
      </c>
      <c r="CO57" s="1252"/>
      <c r="CP57" s="1252"/>
      <c r="CQ57" s="1252"/>
      <c r="CR57" s="1252"/>
      <c r="CS57" s="1252"/>
      <c r="CT57" s="1252"/>
      <c r="CU57" s="1252"/>
      <c r="CV57" s="1252">
        <v>64.400000000000006</v>
      </c>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578</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529</v>
      </c>
      <c r="BQ72" s="1257"/>
      <c r="BR72" s="1257"/>
      <c r="BS72" s="1257"/>
      <c r="BT72" s="1257"/>
      <c r="BU72" s="1257"/>
      <c r="BV72" s="1257"/>
      <c r="BW72" s="1257"/>
      <c r="BX72" s="1257" t="s">
        <v>530</v>
      </c>
      <c r="BY72" s="1257"/>
      <c r="BZ72" s="1257"/>
      <c r="CA72" s="1257"/>
      <c r="CB72" s="1257"/>
      <c r="CC72" s="1257"/>
      <c r="CD72" s="1257"/>
      <c r="CE72" s="1257"/>
      <c r="CF72" s="1257" t="s">
        <v>531</v>
      </c>
      <c r="CG72" s="1257"/>
      <c r="CH72" s="1257"/>
      <c r="CI72" s="1257"/>
      <c r="CJ72" s="1257"/>
      <c r="CK72" s="1257"/>
      <c r="CL72" s="1257"/>
      <c r="CM72" s="1257"/>
      <c r="CN72" s="1257" t="s">
        <v>532</v>
      </c>
      <c r="CO72" s="1257"/>
      <c r="CP72" s="1257"/>
      <c r="CQ72" s="1257"/>
      <c r="CR72" s="1257"/>
      <c r="CS72" s="1257"/>
      <c r="CT72" s="1257"/>
      <c r="CU72" s="1257"/>
      <c r="CV72" s="1257" t="s">
        <v>533</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573</v>
      </c>
      <c r="AO73" s="1255"/>
      <c r="AP73" s="1255"/>
      <c r="AQ73" s="1255"/>
      <c r="AR73" s="1255"/>
      <c r="AS73" s="1255"/>
      <c r="AT73" s="1255"/>
      <c r="AU73" s="1255"/>
      <c r="AV73" s="1255"/>
      <c r="AW73" s="1255"/>
      <c r="AX73" s="1255"/>
      <c r="AY73" s="1255"/>
      <c r="AZ73" s="1255"/>
      <c r="BA73" s="1255"/>
      <c r="BB73" s="1255" t="s">
        <v>574</v>
      </c>
      <c r="BC73" s="1255"/>
      <c r="BD73" s="1255"/>
      <c r="BE73" s="1255"/>
      <c r="BF73" s="1255"/>
      <c r="BG73" s="1255"/>
      <c r="BH73" s="1255"/>
      <c r="BI73" s="1255"/>
      <c r="BJ73" s="1255"/>
      <c r="BK73" s="1255"/>
      <c r="BL73" s="1255"/>
      <c r="BM73" s="1255"/>
      <c r="BN73" s="1255"/>
      <c r="BO73" s="1255"/>
      <c r="BP73" s="1252">
        <v>33.299999999999997</v>
      </c>
      <c r="BQ73" s="1252"/>
      <c r="BR73" s="1252"/>
      <c r="BS73" s="1252"/>
      <c r="BT73" s="1252"/>
      <c r="BU73" s="1252"/>
      <c r="BV73" s="1252"/>
      <c r="BW73" s="1252"/>
      <c r="BX73" s="1252">
        <v>25.9</v>
      </c>
      <c r="BY73" s="1252"/>
      <c r="BZ73" s="1252"/>
      <c r="CA73" s="1252"/>
      <c r="CB73" s="1252"/>
      <c r="CC73" s="1252"/>
      <c r="CD73" s="1252"/>
      <c r="CE73" s="1252"/>
      <c r="CF73" s="1252">
        <v>26.5</v>
      </c>
      <c r="CG73" s="1252"/>
      <c r="CH73" s="1252"/>
      <c r="CI73" s="1252"/>
      <c r="CJ73" s="1252"/>
      <c r="CK73" s="1252"/>
      <c r="CL73" s="1252"/>
      <c r="CM73" s="1252"/>
      <c r="CN73" s="1252">
        <v>24.4</v>
      </c>
      <c r="CO73" s="1252"/>
      <c r="CP73" s="1252"/>
      <c r="CQ73" s="1252"/>
      <c r="CR73" s="1252"/>
      <c r="CS73" s="1252"/>
      <c r="CT73" s="1252"/>
      <c r="CU73" s="1252"/>
      <c r="CV73" s="1252">
        <v>26.2</v>
      </c>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579</v>
      </c>
      <c r="BC75" s="1255"/>
      <c r="BD75" s="1255"/>
      <c r="BE75" s="1255"/>
      <c r="BF75" s="1255"/>
      <c r="BG75" s="1255"/>
      <c r="BH75" s="1255"/>
      <c r="BI75" s="1255"/>
      <c r="BJ75" s="1255"/>
      <c r="BK75" s="1255"/>
      <c r="BL75" s="1255"/>
      <c r="BM75" s="1255"/>
      <c r="BN75" s="1255"/>
      <c r="BO75" s="1255"/>
      <c r="BP75" s="1252">
        <v>8.1999999999999993</v>
      </c>
      <c r="BQ75" s="1252"/>
      <c r="BR75" s="1252"/>
      <c r="BS75" s="1252"/>
      <c r="BT75" s="1252"/>
      <c r="BU75" s="1252"/>
      <c r="BV75" s="1252"/>
      <c r="BW75" s="1252"/>
      <c r="BX75" s="1252">
        <v>8.1</v>
      </c>
      <c r="BY75" s="1252"/>
      <c r="BZ75" s="1252"/>
      <c r="CA75" s="1252"/>
      <c r="CB75" s="1252"/>
      <c r="CC75" s="1252"/>
      <c r="CD75" s="1252"/>
      <c r="CE75" s="1252"/>
      <c r="CF75" s="1252">
        <v>8.1999999999999993</v>
      </c>
      <c r="CG75" s="1252"/>
      <c r="CH75" s="1252"/>
      <c r="CI75" s="1252"/>
      <c r="CJ75" s="1252"/>
      <c r="CK75" s="1252"/>
      <c r="CL75" s="1252"/>
      <c r="CM75" s="1252"/>
      <c r="CN75" s="1252">
        <v>8.6</v>
      </c>
      <c r="CO75" s="1252"/>
      <c r="CP75" s="1252"/>
      <c r="CQ75" s="1252"/>
      <c r="CR75" s="1252"/>
      <c r="CS75" s="1252"/>
      <c r="CT75" s="1252"/>
      <c r="CU75" s="1252"/>
      <c r="CV75" s="1252">
        <v>8.9</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576</v>
      </c>
      <c r="AO77" s="1257"/>
      <c r="AP77" s="1257"/>
      <c r="AQ77" s="1257"/>
      <c r="AR77" s="1257"/>
      <c r="AS77" s="1257"/>
      <c r="AT77" s="1257"/>
      <c r="AU77" s="1257"/>
      <c r="AV77" s="1257"/>
      <c r="AW77" s="1257"/>
      <c r="AX77" s="1257"/>
      <c r="AY77" s="1257"/>
      <c r="AZ77" s="1257"/>
      <c r="BA77" s="1257"/>
      <c r="BB77" s="1255" t="s">
        <v>574</v>
      </c>
      <c r="BC77" s="1255"/>
      <c r="BD77" s="1255"/>
      <c r="BE77" s="1255"/>
      <c r="BF77" s="1255"/>
      <c r="BG77" s="1255"/>
      <c r="BH77" s="1255"/>
      <c r="BI77" s="1255"/>
      <c r="BJ77" s="1255"/>
      <c r="BK77" s="1255"/>
      <c r="BL77" s="1255"/>
      <c r="BM77" s="1255"/>
      <c r="BN77" s="1255"/>
      <c r="BO77" s="1255"/>
      <c r="BP77" s="1252">
        <v>22.1</v>
      </c>
      <c r="BQ77" s="1252"/>
      <c r="BR77" s="1252"/>
      <c r="BS77" s="1252"/>
      <c r="BT77" s="1252"/>
      <c r="BU77" s="1252"/>
      <c r="BV77" s="1252"/>
      <c r="BW77" s="1252"/>
      <c r="BX77" s="1252">
        <v>20.399999999999999</v>
      </c>
      <c r="BY77" s="1252"/>
      <c r="BZ77" s="1252"/>
      <c r="CA77" s="1252"/>
      <c r="CB77" s="1252"/>
      <c r="CC77" s="1252"/>
      <c r="CD77" s="1252"/>
      <c r="CE77" s="1252"/>
      <c r="CF77" s="1252">
        <v>19</v>
      </c>
      <c r="CG77" s="1252"/>
      <c r="CH77" s="1252"/>
      <c r="CI77" s="1252"/>
      <c r="CJ77" s="1252"/>
      <c r="CK77" s="1252"/>
      <c r="CL77" s="1252"/>
      <c r="CM77" s="1252"/>
      <c r="CN77" s="1252">
        <v>4</v>
      </c>
      <c r="CO77" s="1252"/>
      <c r="CP77" s="1252"/>
      <c r="CQ77" s="1252"/>
      <c r="CR77" s="1252"/>
      <c r="CS77" s="1252"/>
      <c r="CT77" s="1252"/>
      <c r="CU77" s="1252"/>
      <c r="CV77" s="1252">
        <v>0.4</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579</v>
      </c>
      <c r="BC79" s="1255"/>
      <c r="BD79" s="1255"/>
      <c r="BE79" s="1255"/>
      <c r="BF79" s="1255"/>
      <c r="BG79" s="1255"/>
      <c r="BH79" s="1255"/>
      <c r="BI79" s="1255"/>
      <c r="BJ79" s="1255"/>
      <c r="BK79" s="1255"/>
      <c r="BL79" s="1255"/>
      <c r="BM79" s="1255"/>
      <c r="BN79" s="1255"/>
      <c r="BO79" s="1255"/>
      <c r="BP79" s="1252">
        <v>6.3</v>
      </c>
      <c r="BQ79" s="1252"/>
      <c r="BR79" s="1252"/>
      <c r="BS79" s="1252"/>
      <c r="BT79" s="1252"/>
      <c r="BU79" s="1252"/>
      <c r="BV79" s="1252"/>
      <c r="BW79" s="1252"/>
      <c r="BX79" s="1252">
        <v>6.2</v>
      </c>
      <c r="BY79" s="1252"/>
      <c r="BZ79" s="1252"/>
      <c r="CA79" s="1252"/>
      <c r="CB79" s="1252"/>
      <c r="CC79" s="1252"/>
      <c r="CD79" s="1252"/>
      <c r="CE79" s="1252"/>
      <c r="CF79" s="1252">
        <v>8</v>
      </c>
      <c r="CG79" s="1252"/>
      <c r="CH79" s="1252"/>
      <c r="CI79" s="1252"/>
      <c r="CJ79" s="1252"/>
      <c r="CK79" s="1252"/>
      <c r="CL79" s="1252"/>
      <c r="CM79" s="1252"/>
      <c r="CN79" s="1252">
        <v>8</v>
      </c>
      <c r="CO79" s="1252"/>
      <c r="CP79" s="1252"/>
      <c r="CQ79" s="1252"/>
      <c r="CR79" s="1252"/>
      <c r="CS79" s="1252"/>
      <c r="CT79" s="1252"/>
      <c r="CU79" s="1252"/>
      <c r="CV79" s="1252">
        <v>8.3000000000000007</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g+pD//4FT/fvEqJktPr+L5K9JHawyHSDtYwVmV3GUIGesS/iVctlwWkdBeZNpPbjs92PUh2i3UU9DmgiEHg4Q==" saltValue="lzXa8FQhXCzC1AZd/LJAb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48B47-AD9C-4E56-A25B-F8C48FEB4847}">
  <sheetPr>
    <pageSetUpPr fitToPage="1"/>
  </sheetPr>
  <dimension ref="A1:DR125"/>
  <sheetViews>
    <sheetView showGridLines="0" topLeftCell="A70" zoomScale="70" zoomScaleNormal="7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1Lb6jTZH5hJwCwRzUa5VbHPFf3nZ/FdOQJ+LX5w3O4J90wUpcsOPjPz0aZsYQXzUhkQr5xtVlxKh6owYIBwOlQ==" saltValue="bm84D1Auetst49ur3NLEy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2297E-44E6-411B-950D-888E2EFD1EEB}">
  <sheetPr>
    <pageSetUpPr fitToPage="1"/>
  </sheetPr>
  <dimension ref="A1:DR125"/>
  <sheetViews>
    <sheetView showGridLines="0" topLeftCell="A22" zoomScale="70" zoomScaleNormal="7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mdU07o+p4CRtp1vkB6uODVNfJm8s4qCcETEswEB1IRx5bwKzT01q6HIYGuUMCuaLCj0d6+S8i+rwgGyz8IpM2g==" saltValue="fxkCcG1rG28w6rTNk3w45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63782</v>
      </c>
      <c r="E3" s="156"/>
      <c r="F3" s="157">
        <v>45588</v>
      </c>
      <c r="G3" s="158"/>
      <c r="H3" s="159"/>
    </row>
    <row r="4" spans="1:8" x14ac:dyDescent="0.15">
      <c r="A4" s="160"/>
      <c r="B4" s="161"/>
      <c r="C4" s="162"/>
      <c r="D4" s="163">
        <v>6730</v>
      </c>
      <c r="E4" s="164"/>
      <c r="F4" s="165">
        <v>24150</v>
      </c>
      <c r="G4" s="166"/>
      <c r="H4" s="167"/>
    </row>
    <row r="5" spans="1:8" x14ac:dyDescent="0.15">
      <c r="A5" s="148" t="s">
        <v>523</v>
      </c>
      <c r="B5" s="153"/>
      <c r="C5" s="154"/>
      <c r="D5" s="155">
        <v>73807</v>
      </c>
      <c r="E5" s="156"/>
      <c r="F5" s="157">
        <v>45483</v>
      </c>
      <c r="G5" s="158"/>
      <c r="H5" s="159"/>
    </row>
    <row r="6" spans="1:8" x14ac:dyDescent="0.15">
      <c r="A6" s="160"/>
      <c r="B6" s="161"/>
      <c r="C6" s="162"/>
      <c r="D6" s="163">
        <v>8858</v>
      </c>
      <c r="E6" s="164"/>
      <c r="F6" s="165">
        <v>24241</v>
      </c>
      <c r="G6" s="166"/>
      <c r="H6" s="167"/>
    </row>
    <row r="7" spans="1:8" x14ac:dyDescent="0.15">
      <c r="A7" s="148" t="s">
        <v>524</v>
      </c>
      <c r="B7" s="153"/>
      <c r="C7" s="154"/>
      <c r="D7" s="155">
        <v>65634</v>
      </c>
      <c r="E7" s="156"/>
      <c r="F7" s="157">
        <v>71871</v>
      </c>
      <c r="G7" s="158"/>
      <c r="H7" s="159"/>
    </row>
    <row r="8" spans="1:8" x14ac:dyDescent="0.15">
      <c r="A8" s="160"/>
      <c r="B8" s="161"/>
      <c r="C8" s="162"/>
      <c r="D8" s="163">
        <v>11829</v>
      </c>
      <c r="E8" s="164"/>
      <c r="F8" s="165">
        <v>38232</v>
      </c>
      <c r="G8" s="166"/>
      <c r="H8" s="167"/>
    </row>
    <row r="9" spans="1:8" x14ac:dyDescent="0.15">
      <c r="A9" s="148" t="s">
        <v>525</v>
      </c>
      <c r="B9" s="153"/>
      <c r="C9" s="154"/>
      <c r="D9" s="155">
        <v>45366</v>
      </c>
      <c r="E9" s="156"/>
      <c r="F9" s="157">
        <v>71807</v>
      </c>
      <c r="G9" s="158"/>
      <c r="H9" s="159"/>
    </row>
    <row r="10" spans="1:8" x14ac:dyDescent="0.15">
      <c r="A10" s="160"/>
      <c r="B10" s="161"/>
      <c r="C10" s="162"/>
      <c r="D10" s="163">
        <v>12063</v>
      </c>
      <c r="E10" s="164"/>
      <c r="F10" s="165">
        <v>37333</v>
      </c>
      <c r="G10" s="166"/>
      <c r="H10" s="167"/>
    </row>
    <row r="11" spans="1:8" x14ac:dyDescent="0.15">
      <c r="A11" s="148" t="s">
        <v>526</v>
      </c>
      <c r="B11" s="153"/>
      <c r="C11" s="154"/>
      <c r="D11" s="155">
        <v>51080</v>
      </c>
      <c r="E11" s="156"/>
      <c r="F11" s="157">
        <v>80821</v>
      </c>
      <c r="G11" s="158"/>
      <c r="H11" s="159"/>
    </row>
    <row r="12" spans="1:8" x14ac:dyDescent="0.15">
      <c r="A12" s="160"/>
      <c r="B12" s="161"/>
      <c r="C12" s="168"/>
      <c r="D12" s="163">
        <v>8514</v>
      </c>
      <c r="E12" s="164"/>
      <c r="F12" s="165">
        <v>49586</v>
      </c>
      <c r="G12" s="166"/>
      <c r="H12" s="167"/>
    </row>
    <row r="13" spans="1:8" x14ac:dyDescent="0.15">
      <c r="A13" s="148"/>
      <c r="B13" s="153"/>
      <c r="C13" s="169"/>
      <c r="D13" s="170">
        <v>59934</v>
      </c>
      <c r="E13" s="171"/>
      <c r="F13" s="172">
        <v>63114</v>
      </c>
      <c r="G13" s="173"/>
      <c r="H13" s="159"/>
    </row>
    <row r="14" spans="1:8" x14ac:dyDescent="0.15">
      <c r="A14" s="160"/>
      <c r="B14" s="161"/>
      <c r="C14" s="162"/>
      <c r="D14" s="163">
        <v>9599</v>
      </c>
      <c r="E14" s="164"/>
      <c r="F14" s="165">
        <v>34708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3.94</v>
      </c>
      <c r="C19" s="174">
        <f>ROUND(VALUE(SUBSTITUTE(実質収支比率等に係る経年分析!G$48,"▲","-")),2)</f>
        <v>3.81</v>
      </c>
      <c r="D19" s="174">
        <f>ROUND(VALUE(SUBSTITUTE(実質収支比率等に係る経年分析!H$48,"▲","-")),2)</f>
        <v>6</v>
      </c>
      <c r="E19" s="174">
        <f>ROUND(VALUE(SUBSTITUTE(実質収支比率等に係る経年分析!I$48,"▲","-")),2)</f>
        <v>3.29</v>
      </c>
      <c r="F19" s="174">
        <f>ROUND(VALUE(SUBSTITUTE(実質収支比率等に係る経年分析!J$48,"▲","-")),2)</f>
        <v>6.37</v>
      </c>
    </row>
    <row r="20" spans="1:11" x14ac:dyDescent="0.15">
      <c r="A20" s="174" t="s">
        <v>53</v>
      </c>
      <c r="B20" s="174">
        <f>ROUND(VALUE(SUBSTITUTE(実質収支比率等に係る経年分析!F$47,"▲","-")),2)</f>
        <v>9.59</v>
      </c>
      <c r="C20" s="174">
        <f>ROUND(VALUE(SUBSTITUTE(実質収支比率等に係る経年分析!G$47,"▲","-")),2)</f>
        <v>12.87</v>
      </c>
      <c r="D20" s="174">
        <f>ROUND(VALUE(SUBSTITUTE(実質収支比率等に係る経年分析!H$47,"▲","-")),2)</f>
        <v>15.34</v>
      </c>
      <c r="E20" s="174">
        <f>ROUND(VALUE(SUBSTITUTE(実質収支比率等に係る経年分析!I$47,"▲","-")),2)</f>
        <v>17.28</v>
      </c>
      <c r="F20" s="174">
        <f>ROUND(VALUE(SUBSTITUTE(実質収支比率等に係る経年分析!J$47,"▲","-")),2)</f>
        <v>12.86</v>
      </c>
    </row>
    <row r="21" spans="1:11" x14ac:dyDescent="0.15">
      <c r="A21" s="174" t="s">
        <v>54</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-0.04</v>
      </c>
      <c r="D21" s="174">
        <f>IF(ISNUMBER(VALUE(SUBSTITUTE(実質収支比率等に係る経年分析!H$49,"▲","-"))),ROUND(VALUE(SUBSTITUTE(実質収支比率等に係る経年分析!H$49,"▲","-")),2),NA())</f>
        <v>2.44</v>
      </c>
      <c r="E21" s="174">
        <f>IF(ISNUMBER(VALUE(SUBSTITUTE(実質収支比率等に係る経年分析!I$49,"▲","-"))),ROUND(VALUE(SUBSTITUTE(実質収支比率等に係る経年分析!I$49,"▲","-")),2),NA())</f>
        <v>-4.76</v>
      </c>
      <c r="F21" s="174">
        <f>IF(ISNUMBER(VALUE(SUBSTITUTE(実質収支比率等に係る経年分析!J$49,"▲","-"))),ROUND(VALUE(SUBSTITUTE(実質収支比率等に係る経年分析!J$49,"▲","-")),2),NA())</f>
        <v>-2.72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0.28999999999999998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2.68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糸満漁港ふれあい公園事業特別会計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1.82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1.05</v>
      </c>
    </row>
    <row r="33" spans="1:16" x14ac:dyDescent="0.15">
      <c r="A33" s="175" t="str">
        <f>IF(連結実質赤字比率に係る赤字・黒字の構成分析!C$37="",NA(),連結実質赤字比率に係る赤字・黒字の構成分析!C$37)</f>
        <v>農業集落排水事業会計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2.3199999999999998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1369</v>
      </c>
      <c r="E42" s="176"/>
      <c r="F42" s="176"/>
      <c r="G42" s="176">
        <f>'実質公債費比率（分子）の構造'!L$52</f>
        <v>1338</v>
      </c>
      <c r="H42" s="176"/>
      <c r="I42" s="176"/>
      <c r="J42" s="176">
        <f>'実質公債費比率（分子）の構造'!M$52</f>
        <v>1288</v>
      </c>
      <c r="K42" s="176"/>
      <c r="L42" s="176"/>
      <c r="M42" s="176">
        <f>'実質公債費比率（分子）の構造'!N$52</f>
        <v>1218</v>
      </c>
      <c r="N42" s="176"/>
      <c r="O42" s="176"/>
      <c r="P42" s="176">
        <f>'実質公債費比率（分子）の構造'!O$52</f>
        <v>1175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27</v>
      </c>
      <c r="C44" s="176"/>
      <c r="D44" s="176"/>
      <c r="E44" s="176">
        <f>'実質公債費比率（分子）の構造'!L$50</f>
        <v>27</v>
      </c>
      <c r="F44" s="176"/>
      <c r="G44" s="176"/>
      <c r="H44" s="176">
        <f>'実質公債費比率（分子）の構造'!M$50</f>
        <v>27</v>
      </c>
      <c r="I44" s="176"/>
      <c r="J44" s="176"/>
      <c r="K44" s="176">
        <f>'実質公債費比率（分子）の構造'!N$50</f>
        <v>27</v>
      </c>
      <c r="L44" s="176"/>
      <c r="M44" s="176"/>
      <c r="N44" s="176" t="str">
        <f>'実質公債費比率（分子）の構造'!O$50</f>
        <v>-</v>
      </c>
      <c r="O44" s="176"/>
      <c r="P44" s="176"/>
    </row>
    <row r="45" spans="1:16" x14ac:dyDescent="0.15">
      <c r="A45" s="176" t="s">
        <v>63</v>
      </c>
      <c r="B45" s="176">
        <f>'実質公債費比率（分子）の構造'!K$49</f>
        <v>78</v>
      </c>
      <c r="C45" s="176"/>
      <c r="D45" s="176"/>
      <c r="E45" s="176">
        <f>'実質公債費比率（分子）の構造'!L$49</f>
        <v>97</v>
      </c>
      <c r="F45" s="176"/>
      <c r="G45" s="176"/>
      <c r="H45" s="176">
        <f>'実質公債費比率（分子）の構造'!M$49</f>
        <v>118</v>
      </c>
      <c r="I45" s="176"/>
      <c r="J45" s="176"/>
      <c r="K45" s="176">
        <f>'実質公債費比率（分子）の構造'!N$49</f>
        <v>116</v>
      </c>
      <c r="L45" s="176"/>
      <c r="M45" s="176"/>
      <c r="N45" s="176">
        <f>'実質公債費比率（分子）の構造'!O$49</f>
        <v>116</v>
      </c>
      <c r="O45" s="176"/>
      <c r="P45" s="176"/>
    </row>
    <row r="46" spans="1:16" x14ac:dyDescent="0.15">
      <c r="A46" s="176" t="s">
        <v>64</v>
      </c>
      <c r="B46" s="176">
        <f>'実質公債費比率（分子）の構造'!K$48</f>
        <v>228</v>
      </c>
      <c r="C46" s="176"/>
      <c r="D46" s="176"/>
      <c r="E46" s="176">
        <f>'実質公債費比率（分子）の構造'!L$48</f>
        <v>283</v>
      </c>
      <c r="F46" s="176"/>
      <c r="G46" s="176"/>
      <c r="H46" s="176">
        <f>'実質公債費比率（分子）の構造'!M$48</f>
        <v>285</v>
      </c>
      <c r="I46" s="176"/>
      <c r="J46" s="176"/>
      <c r="K46" s="176">
        <f>'実質公債費比率（分子）の構造'!N$48</f>
        <v>310</v>
      </c>
      <c r="L46" s="176"/>
      <c r="M46" s="176"/>
      <c r="N46" s="176">
        <f>'実質公債費比率（分子）の構造'!O$48</f>
        <v>316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1947</v>
      </c>
      <c r="C49" s="176"/>
      <c r="D49" s="176"/>
      <c r="E49" s="176">
        <f>'実質公債費比率（分子）の構造'!L$45</f>
        <v>1859</v>
      </c>
      <c r="F49" s="176"/>
      <c r="G49" s="176"/>
      <c r="H49" s="176">
        <f>'実質公債費比率（分子）の構造'!M$45</f>
        <v>1893</v>
      </c>
      <c r="I49" s="176"/>
      <c r="J49" s="176"/>
      <c r="K49" s="176">
        <f>'実質公債費比率（分子）の構造'!N$45</f>
        <v>1919</v>
      </c>
      <c r="L49" s="176"/>
      <c r="M49" s="176"/>
      <c r="N49" s="176">
        <f>'実質公債費比率（分子）の構造'!O$45</f>
        <v>1873</v>
      </c>
      <c r="O49" s="176"/>
      <c r="P49" s="176"/>
    </row>
    <row r="50" spans="1:16" x14ac:dyDescent="0.15">
      <c r="A50" s="176" t="s">
        <v>67</v>
      </c>
      <c r="B50" s="176" t="e">
        <f>NA()</f>
        <v>#N/A</v>
      </c>
      <c r="C50" s="176">
        <f>IF(ISNUMBER('実質公債費比率（分子）の構造'!K$53),'実質公債費比率（分子）の構造'!K$53,NA())</f>
        <v>911</v>
      </c>
      <c r="D50" s="176" t="e">
        <f>NA()</f>
        <v>#N/A</v>
      </c>
      <c r="E50" s="176" t="e">
        <f>NA()</f>
        <v>#N/A</v>
      </c>
      <c r="F50" s="176">
        <f>IF(ISNUMBER('実質公債費比率（分子）の構造'!L$53),'実質公債費比率（分子）の構造'!L$53,NA())</f>
        <v>928</v>
      </c>
      <c r="G50" s="176" t="e">
        <f>NA()</f>
        <v>#N/A</v>
      </c>
      <c r="H50" s="176" t="e">
        <f>NA()</f>
        <v>#N/A</v>
      </c>
      <c r="I50" s="176">
        <f>IF(ISNUMBER('実質公債費比率（分子）の構造'!M$53),'実質公債費比率（分子）の構造'!M$53,NA())</f>
        <v>1036</v>
      </c>
      <c r="J50" s="176" t="e">
        <f>NA()</f>
        <v>#N/A</v>
      </c>
      <c r="K50" s="176" t="e">
        <f>NA()</f>
        <v>#N/A</v>
      </c>
      <c r="L50" s="176">
        <f>IF(ISNUMBER('実質公債費比率（分子）の構造'!N$53),'実質公債費比率（分子）の構造'!N$53,NA())</f>
        <v>1155</v>
      </c>
      <c r="M50" s="176" t="e">
        <f>NA()</f>
        <v>#N/A</v>
      </c>
      <c r="N50" s="176" t="e">
        <f>NA()</f>
        <v>#N/A</v>
      </c>
      <c r="O50" s="176">
        <f>IF(ISNUMBER('実質公債費比率（分子）の構造'!O$53),'実質公債費比率（分子）の構造'!O$53,NA())</f>
        <v>1131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13723</v>
      </c>
      <c r="E56" s="175"/>
      <c r="F56" s="175"/>
      <c r="G56" s="175">
        <f>'将来負担比率（分子）の構造'!J$52</f>
        <v>13881</v>
      </c>
      <c r="H56" s="175"/>
      <c r="I56" s="175"/>
      <c r="J56" s="175">
        <f>'将来負担比率（分子）の構造'!K$52</f>
        <v>13720</v>
      </c>
      <c r="K56" s="175"/>
      <c r="L56" s="175"/>
      <c r="M56" s="175">
        <f>'将来負担比率（分子）の構造'!L$52</f>
        <v>12995</v>
      </c>
      <c r="N56" s="175"/>
      <c r="O56" s="175"/>
      <c r="P56" s="175">
        <f>'将来負担比率（分子）の構造'!M$52</f>
        <v>12939</v>
      </c>
    </row>
    <row r="57" spans="1:16" x14ac:dyDescent="0.15">
      <c r="A57" s="175" t="s">
        <v>42</v>
      </c>
      <c r="B57" s="175"/>
      <c r="C57" s="175"/>
      <c r="D57" s="175">
        <f>'将来負担比率（分子）の構造'!I$51</f>
        <v>502</v>
      </c>
      <c r="E57" s="175"/>
      <c r="F57" s="175"/>
      <c r="G57" s="175">
        <f>'将来負担比率（分子）の構造'!J$51</f>
        <v>998</v>
      </c>
      <c r="H57" s="175"/>
      <c r="I57" s="175"/>
      <c r="J57" s="175">
        <f>'将来負担比率（分子）の構造'!K$51</f>
        <v>662</v>
      </c>
      <c r="K57" s="175"/>
      <c r="L57" s="175"/>
      <c r="M57" s="175">
        <f>'将来負担比率（分子）の構造'!L$51</f>
        <v>651</v>
      </c>
      <c r="N57" s="175"/>
      <c r="O57" s="175"/>
      <c r="P57" s="175">
        <f>'将来負担比率（分子）の構造'!M$51</f>
        <v>555</v>
      </c>
    </row>
    <row r="58" spans="1:16" x14ac:dyDescent="0.15">
      <c r="A58" s="175" t="s">
        <v>41</v>
      </c>
      <c r="B58" s="175"/>
      <c r="C58" s="175"/>
      <c r="D58" s="175">
        <f>'将来負担比率（分子）の構造'!I$50</f>
        <v>4553</v>
      </c>
      <c r="E58" s="175"/>
      <c r="F58" s="175"/>
      <c r="G58" s="175">
        <f>'将来負担比率（分子）の構造'!J$50</f>
        <v>4888</v>
      </c>
      <c r="H58" s="175"/>
      <c r="I58" s="175"/>
      <c r="J58" s="175">
        <f>'将来負担比率（分子）の構造'!K$50</f>
        <v>5356</v>
      </c>
      <c r="K58" s="175"/>
      <c r="L58" s="175"/>
      <c r="M58" s="175">
        <f>'将来負担比率（分子）の構造'!L$50</f>
        <v>5547</v>
      </c>
      <c r="N58" s="175"/>
      <c r="O58" s="175"/>
      <c r="P58" s="175">
        <f>'将来負担比率（分子）の構造'!M$50</f>
        <v>4833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699</v>
      </c>
      <c r="C62" s="175"/>
      <c r="D62" s="175"/>
      <c r="E62" s="175">
        <f>'将来負担比率（分子）の構造'!J$45</f>
        <v>525</v>
      </c>
      <c r="F62" s="175"/>
      <c r="G62" s="175"/>
      <c r="H62" s="175">
        <f>'将来負担比率（分子）の構造'!K$45</f>
        <v>338</v>
      </c>
      <c r="I62" s="175"/>
      <c r="J62" s="175"/>
      <c r="K62" s="175">
        <f>'将来負担比率（分子）の構造'!L$45</f>
        <v>241</v>
      </c>
      <c r="L62" s="175"/>
      <c r="M62" s="175"/>
      <c r="N62" s="175">
        <f>'将来負担比率（分子）の構造'!M$45</f>
        <v>147</v>
      </c>
      <c r="O62" s="175"/>
      <c r="P62" s="175"/>
    </row>
    <row r="63" spans="1:16" x14ac:dyDescent="0.15">
      <c r="A63" s="175" t="s">
        <v>34</v>
      </c>
      <c r="B63" s="175">
        <f>'将来負担比率（分子）の構造'!I$44</f>
        <v>1020</v>
      </c>
      <c r="C63" s="175"/>
      <c r="D63" s="175"/>
      <c r="E63" s="175">
        <f>'将来負担比率（分子）の構造'!J$44</f>
        <v>962</v>
      </c>
      <c r="F63" s="175"/>
      <c r="G63" s="175"/>
      <c r="H63" s="175">
        <f>'将来負担比率（分子）の構造'!K$44</f>
        <v>832</v>
      </c>
      <c r="I63" s="175"/>
      <c r="J63" s="175"/>
      <c r="K63" s="175">
        <f>'将来負担比率（分子）の構造'!L$44</f>
        <v>711</v>
      </c>
      <c r="L63" s="175"/>
      <c r="M63" s="175"/>
      <c r="N63" s="175">
        <f>'将来負担比率（分子）の構造'!M$44</f>
        <v>556</v>
      </c>
      <c r="O63" s="175"/>
      <c r="P63" s="175"/>
    </row>
    <row r="64" spans="1:16" x14ac:dyDescent="0.15">
      <c r="A64" s="175" t="s">
        <v>33</v>
      </c>
      <c r="B64" s="175">
        <f>'将来負担比率（分子）の構造'!I$43</f>
        <v>2278</v>
      </c>
      <c r="C64" s="175"/>
      <c r="D64" s="175"/>
      <c r="E64" s="175">
        <f>'将来負担比率（分子）の構造'!J$43</f>
        <v>2347</v>
      </c>
      <c r="F64" s="175"/>
      <c r="G64" s="175"/>
      <c r="H64" s="175">
        <f>'将来負担比率（分子）の構造'!K$43</f>
        <v>2758</v>
      </c>
      <c r="I64" s="175"/>
      <c r="J64" s="175"/>
      <c r="K64" s="175">
        <f>'将来負担比率（分子）の構造'!L$43</f>
        <v>2888</v>
      </c>
      <c r="L64" s="175"/>
      <c r="M64" s="175"/>
      <c r="N64" s="175">
        <f>'将来負担比率（分子）の構造'!M$43</f>
        <v>3327</v>
      </c>
      <c r="O64" s="175"/>
      <c r="P64" s="175"/>
    </row>
    <row r="65" spans="1:16" x14ac:dyDescent="0.15">
      <c r="A65" s="175" t="s">
        <v>32</v>
      </c>
      <c r="B65" s="175">
        <f>'将来負担比率（分子）の構造'!I$42</f>
        <v>82</v>
      </c>
      <c r="C65" s="175"/>
      <c r="D65" s="175"/>
      <c r="E65" s="175">
        <f>'将来負担比率（分子）の構造'!J$42</f>
        <v>55</v>
      </c>
      <c r="F65" s="175"/>
      <c r="G65" s="175"/>
      <c r="H65" s="175">
        <f>'将来負担比率（分子）の構造'!K$42</f>
        <v>27</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18417</v>
      </c>
      <c r="C66" s="175"/>
      <c r="D66" s="175"/>
      <c r="E66" s="175">
        <f>'将来負担比率（分子）の構造'!J$41</f>
        <v>18863</v>
      </c>
      <c r="F66" s="175"/>
      <c r="G66" s="175"/>
      <c r="H66" s="175">
        <f>'将来負担比率（分子）の構造'!K$41</f>
        <v>19076</v>
      </c>
      <c r="I66" s="175"/>
      <c r="J66" s="175"/>
      <c r="K66" s="175">
        <f>'将来負担比率（分子）の構造'!L$41</f>
        <v>18307</v>
      </c>
      <c r="L66" s="175"/>
      <c r="M66" s="175"/>
      <c r="N66" s="175">
        <f>'将来負担比率（分子）の構造'!M$41</f>
        <v>17565</v>
      </c>
      <c r="O66" s="175"/>
      <c r="P66" s="175"/>
    </row>
    <row r="67" spans="1:16" x14ac:dyDescent="0.15">
      <c r="A67" s="175" t="s">
        <v>71</v>
      </c>
      <c r="B67" s="175" t="e">
        <f>NA()</f>
        <v>#N/A</v>
      </c>
      <c r="C67" s="175">
        <f>IF(ISNUMBER('将来負担比率（分子）の構造'!I$53), IF('将来負担比率（分子）の構造'!I$53 &lt; 0, 0, '将来負担比率（分子）の構造'!I$53), NA())</f>
        <v>3718</v>
      </c>
      <c r="D67" s="175" t="e">
        <f>NA()</f>
        <v>#N/A</v>
      </c>
      <c r="E67" s="175" t="e">
        <f>NA()</f>
        <v>#N/A</v>
      </c>
      <c r="F67" s="175">
        <f>IF(ISNUMBER('将来負担比率（分子）の構造'!J$53), IF('将来負担比率（分子）の構造'!J$53 &lt; 0, 0, '将来負担比率（分子）の構造'!J$53), NA())</f>
        <v>2984</v>
      </c>
      <c r="G67" s="175" t="e">
        <f>NA()</f>
        <v>#N/A</v>
      </c>
      <c r="H67" s="175" t="e">
        <f>NA()</f>
        <v>#N/A</v>
      </c>
      <c r="I67" s="175">
        <f>IF(ISNUMBER('将来負担比率（分子）の構造'!K$53), IF('将来負担比率（分子）の構造'!K$53 &lt; 0, 0, '将来負担比率（分子）の構造'!K$53), NA())</f>
        <v>3293</v>
      </c>
      <c r="J67" s="175" t="e">
        <f>NA()</f>
        <v>#N/A</v>
      </c>
      <c r="K67" s="175" t="e">
        <f>NA()</f>
        <v>#N/A</v>
      </c>
      <c r="L67" s="175">
        <f>IF(ISNUMBER('将来負担比率（分子）の構造'!L$53), IF('将来負担比率（分子）の構造'!L$53 &lt; 0, 0, '将来負担比率（分子）の構造'!L$53), NA())</f>
        <v>2955</v>
      </c>
      <c r="M67" s="175" t="e">
        <f>NA()</f>
        <v>#N/A</v>
      </c>
      <c r="N67" s="175" t="e">
        <f>NA()</f>
        <v>#N/A</v>
      </c>
      <c r="O67" s="175">
        <f>IF(ISNUMBER('将来負担比率（分子）の構造'!M$53), IF('将来負担比率（分子）の構造'!M$53 &lt; 0, 0, '将来負担比率（分子）の構造'!M$53), NA())</f>
        <v>3267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2100</v>
      </c>
      <c r="C72" s="179">
        <f>基金残高に係る経年分析!G55</f>
        <v>2300</v>
      </c>
      <c r="D72" s="179">
        <f>基金残高に係る経年分析!H55</f>
        <v>1750</v>
      </c>
    </row>
    <row r="73" spans="1:16" x14ac:dyDescent="0.15">
      <c r="A73" s="178" t="s">
        <v>74</v>
      </c>
      <c r="B73" s="179">
        <f>基金残高に係る経年分析!F56</f>
        <v>506</v>
      </c>
      <c r="C73" s="179">
        <f>基金残高に係る経年分析!G56</f>
        <v>506</v>
      </c>
      <c r="D73" s="179">
        <f>基金残高に係る経年分析!H56</f>
        <v>557</v>
      </c>
    </row>
    <row r="74" spans="1:16" x14ac:dyDescent="0.15">
      <c r="A74" s="178" t="s">
        <v>75</v>
      </c>
      <c r="B74" s="179">
        <f>基金残高に係る経年分析!F57</f>
        <v>2724</v>
      </c>
      <c r="C74" s="179">
        <f>基金残高に係る経年分析!G57</f>
        <v>2711</v>
      </c>
      <c r="D74" s="179">
        <f>基金残高に係る経年分析!H57</f>
        <v>2500</v>
      </c>
    </row>
  </sheetData>
  <sheetProtection algorithmName="SHA-512" hashValue="V9D1MblHixVdrrwAQqckU1LfdBxGHaNlbxTC8MEM8W7QZiB/Z0T85tatE2Cia2k5k2Awhhx2NYzW44S4gbK2mA==" saltValue="0GbasduwihJBWpj3fujH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election activeCell="CZ36" sqref="CZ36:DC3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6518918</v>
      </c>
      <c r="S5" s="649"/>
      <c r="T5" s="649"/>
      <c r="U5" s="649"/>
      <c r="V5" s="649"/>
      <c r="W5" s="649"/>
      <c r="X5" s="649"/>
      <c r="Y5" s="650"/>
      <c r="Z5" s="651">
        <v>19.8</v>
      </c>
      <c r="AA5" s="651"/>
      <c r="AB5" s="651"/>
      <c r="AC5" s="651"/>
      <c r="AD5" s="652">
        <v>6518918</v>
      </c>
      <c r="AE5" s="652"/>
      <c r="AF5" s="652"/>
      <c r="AG5" s="652"/>
      <c r="AH5" s="652"/>
      <c r="AI5" s="652"/>
      <c r="AJ5" s="652"/>
      <c r="AK5" s="652"/>
      <c r="AL5" s="653">
        <v>47.6</v>
      </c>
      <c r="AM5" s="654"/>
      <c r="AN5" s="654"/>
      <c r="AO5" s="655"/>
      <c r="AP5" s="645" t="s">
        <v>216</v>
      </c>
      <c r="AQ5" s="646"/>
      <c r="AR5" s="646"/>
      <c r="AS5" s="646"/>
      <c r="AT5" s="646"/>
      <c r="AU5" s="646"/>
      <c r="AV5" s="646"/>
      <c r="AW5" s="646"/>
      <c r="AX5" s="646"/>
      <c r="AY5" s="646"/>
      <c r="AZ5" s="646"/>
      <c r="BA5" s="646"/>
      <c r="BB5" s="646"/>
      <c r="BC5" s="646"/>
      <c r="BD5" s="646"/>
      <c r="BE5" s="646"/>
      <c r="BF5" s="647"/>
      <c r="BG5" s="659">
        <v>6518918</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145358</v>
      </c>
      <c r="S6" s="660"/>
      <c r="T6" s="660"/>
      <c r="U6" s="660"/>
      <c r="V6" s="660"/>
      <c r="W6" s="660"/>
      <c r="X6" s="660"/>
      <c r="Y6" s="661"/>
      <c r="Z6" s="662">
        <v>0.4</v>
      </c>
      <c r="AA6" s="662"/>
      <c r="AB6" s="662"/>
      <c r="AC6" s="662"/>
      <c r="AD6" s="663">
        <v>145358</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6518918</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245515</v>
      </c>
      <c r="CS6" s="660"/>
      <c r="CT6" s="660"/>
      <c r="CU6" s="660"/>
      <c r="CV6" s="660"/>
      <c r="CW6" s="660"/>
      <c r="CX6" s="660"/>
      <c r="CY6" s="661"/>
      <c r="CZ6" s="653">
        <v>0.8</v>
      </c>
      <c r="DA6" s="654"/>
      <c r="DB6" s="654"/>
      <c r="DC6" s="670"/>
      <c r="DD6" s="668" t="s">
        <v>121</v>
      </c>
      <c r="DE6" s="660"/>
      <c r="DF6" s="660"/>
      <c r="DG6" s="660"/>
      <c r="DH6" s="660"/>
      <c r="DI6" s="660"/>
      <c r="DJ6" s="660"/>
      <c r="DK6" s="660"/>
      <c r="DL6" s="660"/>
      <c r="DM6" s="660"/>
      <c r="DN6" s="660"/>
      <c r="DO6" s="660"/>
      <c r="DP6" s="661"/>
      <c r="DQ6" s="668">
        <v>245515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1023</v>
      </c>
      <c r="S7" s="660"/>
      <c r="T7" s="660"/>
      <c r="U7" s="660"/>
      <c r="V7" s="660"/>
      <c r="W7" s="660"/>
      <c r="X7" s="660"/>
      <c r="Y7" s="661"/>
      <c r="Z7" s="662">
        <v>0</v>
      </c>
      <c r="AA7" s="662"/>
      <c r="AB7" s="662"/>
      <c r="AC7" s="662"/>
      <c r="AD7" s="663">
        <v>1023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2534555</v>
      </c>
      <c r="BH7" s="660"/>
      <c r="BI7" s="660"/>
      <c r="BJ7" s="660"/>
      <c r="BK7" s="660"/>
      <c r="BL7" s="660"/>
      <c r="BM7" s="660"/>
      <c r="BN7" s="661"/>
      <c r="BO7" s="662">
        <v>38.9</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3090431</v>
      </c>
      <c r="CS7" s="660"/>
      <c r="CT7" s="660"/>
      <c r="CU7" s="660"/>
      <c r="CV7" s="660"/>
      <c r="CW7" s="660"/>
      <c r="CX7" s="660"/>
      <c r="CY7" s="661"/>
      <c r="CZ7" s="662">
        <v>9.6999999999999993</v>
      </c>
      <c r="DA7" s="662"/>
      <c r="DB7" s="662"/>
      <c r="DC7" s="662"/>
      <c r="DD7" s="668">
        <v>55385</v>
      </c>
      <c r="DE7" s="660"/>
      <c r="DF7" s="660"/>
      <c r="DG7" s="660"/>
      <c r="DH7" s="660"/>
      <c r="DI7" s="660"/>
      <c r="DJ7" s="660"/>
      <c r="DK7" s="660"/>
      <c r="DL7" s="660"/>
      <c r="DM7" s="660"/>
      <c r="DN7" s="660"/>
      <c r="DO7" s="660"/>
      <c r="DP7" s="661"/>
      <c r="DQ7" s="668">
        <v>2025085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12943</v>
      </c>
      <c r="S8" s="660"/>
      <c r="T8" s="660"/>
      <c r="U8" s="660"/>
      <c r="V8" s="660"/>
      <c r="W8" s="660"/>
      <c r="X8" s="660"/>
      <c r="Y8" s="661"/>
      <c r="Z8" s="662">
        <v>0</v>
      </c>
      <c r="AA8" s="662"/>
      <c r="AB8" s="662"/>
      <c r="AC8" s="662"/>
      <c r="AD8" s="663">
        <v>12943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97923</v>
      </c>
      <c r="BH8" s="660"/>
      <c r="BI8" s="660"/>
      <c r="BJ8" s="660"/>
      <c r="BK8" s="660"/>
      <c r="BL8" s="660"/>
      <c r="BM8" s="660"/>
      <c r="BN8" s="661"/>
      <c r="BO8" s="662">
        <v>1.5</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16620922</v>
      </c>
      <c r="CS8" s="660"/>
      <c r="CT8" s="660"/>
      <c r="CU8" s="660"/>
      <c r="CV8" s="660"/>
      <c r="CW8" s="660"/>
      <c r="CX8" s="660"/>
      <c r="CY8" s="661"/>
      <c r="CZ8" s="662">
        <v>52.4</v>
      </c>
      <c r="DA8" s="662"/>
      <c r="DB8" s="662"/>
      <c r="DC8" s="662"/>
      <c r="DD8" s="668">
        <v>80218</v>
      </c>
      <c r="DE8" s="660"/>
      <c r="DF8" s="660"/>
      <c r="DG8" s="660"/>
      <c r="DH8" s="660"/>
      <c r="DI8" s="660"/>
      <c r="DJ8" s="660"/>
      <c r="DK8" s="660"/>
      <c r="DL8" s="660"/>
      <c r="DM8" s="660"/>
      <c r="DN8" s="660"/>
      <c r="DO8" s="660"/>
      <c r="DP8" s="661"/>
      <c r="DQ8" s="668">
        <v>6910242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14412</v>
      </c>
      <c r="S9" s="660"/>
      <c r="T9" s="660"/>
      <c r="U9" s="660"/>
      <c r="V9" s="660"/>
      <c r="W9" s="660"/>
      <c r="X9" s="660"/>
      <c r="Y9" s="661"/>
      <c r="Z9" s="662">
        <v>0</v>
      </c>
      <c r="AA9" s="662"/>
      <c r="AB9" s="662"/>
      <c r="AC9" s="662"/>
      <c r="AD9" s="663">
        <v>14412</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2121816</v>
      </c>
      <c r="BH9" s="660"/>
      <c r="BI9" s="660"/>
      <c r="BJ9" s="660"/>
      <c r="BK9" s="660"/>
      <c r="BL9" s="660"/>
      <c r="BM9" s="660"/>
      <c r="BN9" s="661"/>
      <c r="BO9" s="662">
        <v>32.5</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2089023</v>
      </c>
      <c r="CS9" s="660"/>
      <c r="CT9" s="660"/>
      <c r="CU9" s="660"/>
      <c r="CV9" s="660"/>
      <c r="CW9" s="660"/>
      <c r="CX9" s="660"/>
      <c r="CY9" s="661"/>
      <c r="CZ9" s="662">
        <v>6.6</v>
      </c>
      <c r="DA9" s="662"/>
      <c r="DB9" s="662"/>
      <c r="DC9" s="662"/>
      <c r="DD9" s="668">
        <v>1410</v>
      </c>
      <c r="DE9" s="660"/>
      <c r="DF9" s="660"/>
      <c r="DG9" s="660"/>
      <c r="DH9" s="660"/>
      <c r="DI9" s="660"/>
      <c r="DJ9" s="660"/>
      <c r="DK9" s="660"/>
      <c r="DL9" s="660"/>
      <c r="DM9" s="660"/>
      <c r="DN9" s="660"/>
      <c r="DO9" s="660"/>
      <c r="DP9" s="661"/>
      <c r="DQ9" s="668">
        <v>1654715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141158</v>
      </c>
      <c r="BH10" s="660"/>
      <c r="BI10" s="660"/>
      <c r="BJ10" s="660"/>
      <c r="BK10" s="660"/>
      <c r="BL10" s="660"/>
      <c r="BM10" s="660"/>
      <c r="BN10" s="661"/>
      <c r="BO10" s="662">
        <v>2.2000000000000002</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16036</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16036</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1363836</v>
      </c>
      <c r="S11" s="660"/>
      <c r="T11" s="660"/>
      <c r="U11" s="660"/>
      <c r="V11" s="660"/>
      <c r="W11" s="660"/>
      <c r="X11" s="660"/>
      <c r="Y11" s="661"/>
      <c r="Z11" s="664">
        <v>4.0999999999999996</v>
      </c>
      <c r="AA11" s="665"/>
      <c r="AB11" s="665"/>
      <c r="AC11" s="671"/>
      <c r="AD11" s="668">
        <v>1363836</v>
      </c>
      <c r="AE11" s="660"/>
      <c r="AF11" s="660"/>
      <c r="AG11" s="660"/>
      <c r="AH11" s="660"/>
      <c r="AI11" s="660"/>
      <c r="AJ11" s="660"/>
      <c r="AK11" s="661"/>
      <c r="AL11" s="664">
        <v>10</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173658</v>
      </c>
      <c r="BH11" s="660"/>
      <c r="BI11" s="660"/>
      <c r="BJ11" s="660"/>
      <c r="BK11" s="660"/>
      <c r="BL11" s="660"/>
      <c r="BM11" s="660"/>
      <c r="BN11" s="661"/>
      <c r="BO11" s="662">
        <v>2.7</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1077827</v>
      </c>
      <c r="CS11" s="660"/>
      <c r="CT11" s="660"/>
      <c r="CU11" s="660"/>
      <c r="CV11" s="660"/>
      <c r="CW11" s="660"/>
      <c r="CX11" s="660"/>
      <c r="CY11" s="661"/>
      <c r="CZ11" s="662">
        <v>3.4</v>
      </c>
      <c r="DA11" s="662"/>
      <c r="DB11" s="662"/>
      <c r="DC11" s="662"/>
      <c r="DD11" s="668">
        <v>361929</v>
      </c>
      <c r="DE11" s="660"/>
      <c r="DF11" s="660"/>
      <c r="DG11" s="660"/>
      <c r="DH11" s="660"/>
      <c r="DI11" s="660"/>
      <c r="DJ11" s="660"/>
      <c r="DK11" s="660"/>
      <c r="DL11" s="660"/>
      <c r="DM11" s="660"/>
      <c r="DN11" s="660"/>
      <c r="DO11" s="660"/>
      <c r="DP11" s="661"/>
      <c r="DQ11" s="668">
        <v>485613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58112</v>
      </c>
      <c r="S12" s="660"/>
      <c r="T12" s="660"/>
      <c r="U12" s="660"/>
      <c r="V12" s="660"/>
      <c r="W12" s="660"/>
      <c r="X12" s="660"/>
      <c r="Y12" s="661"/>
      <c r="Z12" s="662">
        <v>0.2</v>
      </c>
      <c r="AA12" s="662"/>
      <c r="AB12" s="662"/>
      <c r="AC12" s="662"/>
      <c r="AD12" s="663">
        <v>58112</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3444799</v>
      </c>
      <c r="BH12" s="660"/>
      <c r="BI12" s="660"/>
      <c r="BJ12" s="660"/>
      <c r="BK12" s="660"/>
      <c r="BL12" s="660"/>
      <c r="BM12" s="660"/>
      <c r="BN12" s="661"/>
      <c r="BO12" s="662">
        <v>52.8</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310762</v>
      </c>
      <c r="CS12" s="660"/>
      <c r="CT12" s="660"/>
      <c r="CU12" s="660"/>
      <c r="CV12" s="660"/>
      <c r="CW12" s="660"/>
      <c r="CX12" s="660"/>
      <c r="CY12" s="661"/>
      <c r="CZ12" s="662">
        <v>1</v>
      </c>
      <c r="DA12" s="662"/>
      <c r="DB12" s="662"/>
      <c r="DC12" s="662"/>
      <c r="DD12" s="668">
        <v>5500</v>
      </c>
      <c r="DE12" s="660"/>
      <c r="DF12" s="660"/>
      <c r="DG12" s="660"/>
      <c r="DH12" s="660"/>
      <c r="DI12" s="660"/>
      <c r="DJ12" s="660"/>
      <c r="DK12" s="660"/>
      <c r="DL12" s="660"/>
      <c r="DM12" s="660"/>
      <c r="DN12" s="660"/>
      <c r="DO12" s="660"/>
      <c r="DP12" s="661"/>
      <c r="DQ12" s="668">
        <v>248223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3382634</v>
      </c>
      <c r="BH13" s="660"/>
      <c r="BI13" s="660"/>
      <c r="BJ13" s="660"/>
      <c r="BK13" s="660"/>
      <c r="BL13" s="660"/>
      <c r="BM13" s="660"/>
      <c r="BN13" s="661"/>
      <c r="BO13" s="662">
        <v>51.9</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3171853</v>
      </c>
      <c r="CS13" s="660"/>
      <c r="CT13" s="660"/>
      <c r="CU13" s="660"/>
      <c r="CV13" s="660"/>
      <c r="CW13" s="660"/>
      <c r="CX13" s="660"/>
      <c r="CY13" s="661"/>
      <c r="CZ13" s="662">
        <v>10</v>
      </c>
      <c r="DA13" s="662"/>
      <c r="DB13" s="662"/>
      <c r="DC13" s="662"/>
      <c r="DD13" s="668">
        <v>2380236</v>
      </c>
      <c r="DE13" s="660"/>
      <c r="DF13" s="660"/>
      <c r="DG13" s="660"/>
      <c r="DH13" s="660"/>
      <c r="DI13" s="660"/>
      <c r="DJ13" s="660"/>
      <c r="DK13" s="660"/>
      <c r="DL13" s="660"/>
      <c r="DM13" s="660"/>
      <c r="DN13" s="660"/>
      <c r="DO13" s="660"/>
      <c r="DP13" s="661"/>
      <c r="DQ13" s="668">
        <v>767823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1302</v>
      </c>
      <c r="S14" s="660"/>
      <c r="T14" s="660"/>
      <c r="U14" s="660"/>
      <c r="V14" s="660"/>
      <c r="W14" s="660"/>
      <c r="X14" s="660"/>
      <c r="Y14" s="661"/>
      <c r="Z14" s="662">
        <v>0</v>
      </c>
      <c r="AA14" s="662"/>
      <c r="AB14" s="662"/>
      <c r="AC14" s="662"/>
      <c r="AD14" s="663">
        <v>1302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267774</v>
      </c>
      <c r="BH14" s="660"/>
      <c r="BI14" s="660"/>
      <c r="BJ14" s="660"/>
      <c r="BK14" s="660"/>
      <c r="BL14" s="660"/>
      <c r="BM14" s="660"/>
      <c r="BN14" s="661"/>
      <c r="BO14" s="662">
        <v>4.0999999999999996</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623622</v>
      </c>
      <c r="CS14" s="660"/>
      <c r="CT14" s="660"/>
      <c r="CU14" s="660"/>
      <c r="CV14" s="660"/>
      <c r="CW14" s="660"/>
      <c r="CX14" s="660"/>
      <c r="CY14" s="661"/>
      <c r="CZ14" s="662">
        <v>2</v>
      </c>
      <c r="DA14" s="662"/>
      <c r="DB14" s="662"/>
      <c r="DC14" s="662"/>
      <c r="DD14" s="668">
        <v>101909</v>
      </c>
      <c r="DE14" s="660"/>
      <c r="DF14" s="660"/>
      <c r="DG14" s="660"/>
      <c r="DH14" s="660"/>
      <c r="DI14" s="660"/>
      <c r="DJ14" s="660"/>
      <c r="DK14" s="660"/>
      <c r="DL14" s="660"/>
      <c r="DM14" s="660"/>
      <c r="DN14" s="660"/>
      <c r="DO14" s="660"/>
      <c r="DP14" s="661"/>
      <c r="DQ14" s="668">
        <v>522120</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270842</v>
      </c>
      <c r="BH15" s="660"/>
      <c r="BI15" s="660"/>
      <c r="BJ15" s="660"/>
      <c r="BK15" s="660"/>
      <c r="BL15" s="660"/>
      <c r="BM15" s="660"/>
      <c r="BN15" s="661"/>
      <c r="BO15" s="662">
        <v>4.2</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2612627</v>
      </c>
      <c r="CS15" s="660"/>
      <c r="CT15" s="660"/>
      <c r="CU15" s="660"/>
      <c r="CV15" s="660"/>
      <c r="CW15" s="660"/>
      <c r="CX15" s="660"/>
      <c r="CY15" s="661"/>
      <c r="CZ15" s="662">
        <v>8.1999999999999993</v>
      </c>
      <c r="DA15" s="662"/>
      <c r="DB15" s="662"/>
      <c r="DC15" s="662"/>
      <c r="DD15" s="668">
        <v>211377</v>
      </c>
      <c r="DE15" s="660"/>
      <c r="DF15" s="660"/>
      <c r="DG15" s="660"/>
      <c r="DH15" s="660"/>
      <c r="DI15" s="660"/>
      <c r="DJ15" s="660"/>
      <c r="DK15" s="660"/>
      <c r="DL15" s="660"/>
      <c r="DM15" s="660"/>
      <c r="DN15" s="660"/>
      <c r="DO15" s="660"/>
      <c r="DP15" s="661"/>
      <c r="DQ15" s="668">
        <v>1829046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14878</v>
      </c>
      <c r="S16" s="660"/>
      <c r="T16" s="660"/>
      <c r="U16" s="660"/>
      <c r="V16" s="660"/>
      <c r="W16" s="660"/>
      <c r="X16" s="660"/>
      <c r="Y16" s="661"/>
      <c r="Z16" s="662">
        <v>0</v>
      </c>
      <c r="AA16" s="662"/>
      <c r="AB16" s="662"/>
      <c r="AC16" s="662"/>
      <c r="AD16" s="663">
        <v>14878</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948</v>
      </c>
      <c r="BH16" s="660"/>
      <c r="BI16" s="660"/>
      <c r="BJ16" s="660"/>
      <c r="BK16" s="660"/>
      <c r="BL16" s="660"/>
      <c r="BM16" s="660"/>
      <c r="BN16" s="661"/>
      <c r="BO16" s="662">
        <v>0</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8622</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7566</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91892</v>
      </c>
      <c r="S17" s="660"/>
      <c r="T17" s="660"/>
      <c r="U17" s="660"/>
      <c r="V17" s="660"/>
      <c r="W17" s="660"/>
      <c r="X17" s="660"/>
      <c r="Y17" s="661"/>
      <c r="Z17" s="662">
        <v>0.3</v>
      </c>
      <c r="AA17" s="662"/>
      <c r="AB17" s="662"/>
      <c r="AC17" s="662"/>
      <c r="AD17" s="663">
        <v>91892</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1873574</v>
      </c>
      <c r="CS17" s="660"/>
      <c r="CT17" s="660"/>
      <c r="CU17" s="660"/>
      <c r="CV17" s="660"/>
      <c r="CW17" s="660"/>
      <c r="CX17" s="660"/>
      <c r="CY17" s="661"/>
      <c r="CZ17" s="662">
        <v>5.9</v>
      </c>
      <c r="DA17" s="662"/>
      <c r="DB17" s="662"/>
      <c r="DC17" s="662"/>
      <c r="DD17" s="668" t="s">
        <v>121</v>
      </c>
      <c r="DE17" s="660"/>
      <c r="DF17" s="660"/>
      <c r="DG17" s="660"/>
      <c r="DH17" s="660"/>
      <c r="DI17" s="660"/>
      <c r="DJ17" s="660"/>
      <c r="DK17" s="660"/>
      <c r="DL17" s="660"/>
      <c r="DM17" s="660"/>
      <c r="DN17" s="660"/>
      <c r="DO17" s="660"/>
      <c r="DP17" s="661"/>
      <c r="DQ17" s="668">
        <v>1859423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62275</v>
      </c>
      <c r="S18" s="660"/>
      <c r="T18" s="660"/>
      <c r="U18" s="660"/>
      <c r="V18" s="660"/>
      <c r="W18" s="660"/>
      <c r="X18" s="660"/>
      <c r="Y18" s="661"/>
      <c r="Z18" s="662">
        <v>0.2</v>
      </c>
      <c r="AA18" s="662"/>
      <c r="AB18" s="662"/>
      <c r="AC18" s="662"/>
      <c r="AD18" s="663">
        <v>62275</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59545</v>
      </c>
      <c r="S19" s="660"/>
      <c r="T19" s="660"/>
      <c r="U19" s="660"/>
      <c r="V19" s="660"/>
      <c r="W19" s="660"/>
      <c r="X19" s="660"/>
      <c r="Y19" s="661"/>
      <c r="Z19" s="662">
        <v>0.2</v>
      </c>
      <c r="AA19" s="662"/>
      <c r="AB19" s="662"/>
      <c r="AC19" s="662"/>
      <c r="AD19" s="663">
        <v>59545</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2730</v>
      </c>
      <c r="S20" s="660"/>
      <c r="T20" s="660"/>
      <c r="U20" s="660"/>
      <c r="V20" s="660"/>
      <c r="W20" s="660"/>
      <c r="X20" s="660"/>
      <c r="Y20" s="661"/>
      <c r="Z20" s="662">
        <v>0</v>
      </c>
      <c r="AA20" s="662"/>
      <c r="AB20" s="662"/>
      <c r="AC20" s="662"/>
      <c r="AD20" s="663">
        <v>2730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31740814</v>
      </c>
      <c r="CS20" s="660"/>
      <c r="CT20" s="660"/>
      <c r="CU20" s="660"/>
      <c r="CV20" s="660"/>
      <c r="CW20" s="660"/>
      <c r="CX20" s="660"/>
      <c r="CY20" s="661"/>
      <c r="CZ20" s="662">
        <v>100</v>
      </c>
      <c r="DA20" s="662"/>
      <c r="DB20" s="662"/>
      <c r="DC20" s="662"/>
      <c r="DD20" s="668">
        <v>3197964</v>
      </c>
      <c r="DE20" s="660"/>
      <c r="DF20" s="660"/>
      <c r="DG20" s="660"/>
      <c r="DH20" s="660"/>
      <c r="DI20" s="660"/>
      <c r="DJ20" s="660"/>
      <c r="DK20" s="660"/>
      <c r="DL20" s="660"/>
      <c r="DM20" s="660"/>
      <c r="DN20" s="660"/>
      <c r="DO20" s="660"/>
      <c r="DP20" s="661"/>
      <c r="DQ20" s="668">
        <v>16571407</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5858968</v>
      </c>
      <c r="S21" s="660"/>
      <c r="T21" s="660"/>
      <c r="U21" s="660"/>
      <c r="V21" s="660"/>
      <c r="W21" s="660"/>
      <c r="X21" s="660"/>
      <c r="Y21" s="661"/>
      <c r="Z21" s="662">
        <v>17.8</v>
      </c>
      <c r="AA21" s="662"/>
      <c r="AB21" s="662"/>
      <c r="AC21" s="662"/>
      <c r="AD21" s="663">
        <v>5334210</v>
      </c>
      <c r="AE21" s="663"/>
      <c r="AF21" s="663"/>
      <c r="AG21" s="663"/>
      <c r="AH21" s="663"/>
      <c r="AI21" s="663"/>
      <c r="AJ21" s="663"/>
      <c r="AK21" s="663"/>
      <c r="AL21" s="664">
        <v>38.9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5334210</v>
      </c>
      <c r="S22" s="660"/>
      <c r="T22" s="660"/>
      <c r="U22" s="660"/>
      <c r="V22" s="660"/>
      <c r="W22" s="660"/>
      <c r="X22" s="660"/>
      <c r="Y22" s="661"/>
      <c r="Z22" s="662">
        <v>16.2</v>
      </c>
      <c r="AA22" s="662"/>
      <c r="AB22" s="662"/>
      <c r="AC22" s="662"/>
      <c r="AD22" s="663">
        <v>5334210</v>
      </c>
      <c r="AE22" s="663"/>
      <c r="AF22" s="663"/>
      <c r="AG22" s="663"/>
      <c r="AH22" s="663"/>
      <c r="AI22" s="663"/>
      <c r="AJ22" s="663"/>
      <c r="AK22" s="663"/>
      <c r="AL22" s="664">
        <v>38.9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524665</v>
      </c>
      <c r="S23" s="660"/>
      <c r="T23" s="660"/>
      <c r="U23" s="660"/>
      <c r="V23" s="660"/>
      <c r="W23" s="660"/>
      <c r="X23" s="660"/>
      <c r="Y23" s="661"/>
      <c r="Z23" s="662">
        <v>1.6</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93</v>
      </c>
      <c r="S24" s="660"/>
      <c r="T24" s="660"/>
      <c r="U24" s="660"/>
      <c r="V24" s="660"/>
      <c r="W24" s="660"/>
      <c r="X24" s="660"/>
      <c r="Y24" s="661"/>
      <c r="Z24" s="662">
        <v>0</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18826769</v>
      </c>
      <c r="CS24" s="649"/>
      <c r="CT24" s="649"/>
      <c r="CU24" s="649"/>
      <c r="CV24" s="649"/>
      <c r="CW24" s="649"/>
      <c r="CX24" s="649"/>
      <c r="CY24" s="650"/>
      <c r="CZ24" s="653">
        <v>59.3</v>
      </c>
      <c r="DA24" s="654"/>
      <c r="DB24" s="654"/>
      <c r="DC24" s="670"/>
      <c r="DD24" s="689">
        <v>9352784</v>
      </c>
      <c r="DE24" s="649"/>
      <c r="DF24" s="649"/>
      <c r="DG24" s="649"/>
      <c r="DH24" s="649"/>
      <c r="DI24" s="649"/>
      <c r="DJ24" s="649"/>
      <c r="DK24" s="650"/>
      <c r="DL24" s="689">
        <v>7705634</v>
      </c>
      <c r="DM24" s="649"/>
      <c r="DN24" s="649"/>
      <c r="DO24" s="649"/>
      <c r="DP24" s="649"/>
      <c r="DQ24" s="649"/>
      <c r="DR24" s="649"/>
      <c r="DS24" s="649"/>
      <c r="DT24" s="649"/>
      <c r="DU24" s="649"/>
      <c r="DV24" s="650"/>
      <c r="DW24" s="653">
        <v>55.8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14143917</v>
      </c>
      <c r="S25" s="660"/>
      <c r="T25" s="660"/>
      <c r="U25" s="660"/>
      <c r="V25" s="660"/>
      <c r="W25" s="660"/>
      <c r="X25" s="660"/>
      <c r="Y25" s="661"/>
      <c r="Z25" s="662">
        <v>42.9</v>
      </c>
      <c r="AA25" s="662"/>
      <c r="AB25" s="662"/>
      <c r="AC25" s="662"/>
      <c r="AD25" s="663">
        <v>13619159</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4285931</v>
      </c>
      <c r="CS25" s="692"/>
      <c r="CT25" s="692"/>
      <c r="CU25" s="692"/>
      <c r="CV25" s="692"/>
      <c r="CW25" s="692"/>
      <c r="CX25" s="692"/>
      <c r="CY25" s="693"/>
      <c r="CZ25" s="664">
        <v>13.5</v>
      </c>
      <c r="DA25" s="690"/>
      <c r="DB25" s="690"/>
      <c r="DC25" s="694"/>
      <c r="DD25" s="668">
        <v>3789724</v>
      </c>
      <c r="DE25" s="692"/>
      <c r="DF25" s="692"/>
      <c r="DG25" s="692"/>
      <c r="DH25" s="692"/>
      <c r="DI25" s="692"/>
      <c r="DJ25" s="692"/>
      <c r="DK25" s="693"/>
      <c r="DL25" s="668">
        <v>3000684</v>
      </c>
      <c r="DM25" s="692"/>
      <c r="DN25" s="692"/>
      <c r="DO25" s="692"/>
      <c r="DP25" s="692"/>
      <c r="DQ25" s="692"/>
      <c r="DR25" s="692"/>
      <c r="DS25" s="692"/>
      <c r="DT25" s="692"/>
      <c r="DU25" s="692"/>
      <c r="DV25" s="693"/>
      <c r="DW25" s="664">
        <v>21.7</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4290</v>
      </c>
      <c r="S26" s="660"/>
      <c r="T26" s="660"/>
      <c r="U26" s="660"/>
      <c r="V26" s="660"/>
      <c r="W26" s="660"/>
      <c r="X26" s="660"/>
      <c r="Y26" s="661"/>
      <c r="Z26" s="662">
        <v>0</v>
      </c>
      <c r="AA26" s="662"/>
      <c r="AB26" s="662"/>
      <c r="AC26" s="662"/>
      <c r="AD26" s="663">
        <v>4290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2402650</v>
      </c>
      <c r="CS26" s="660"/>
      <c r="CT26" s="660"/>
      <c r="CU26" s="660"/>
      <c r="CV26" s="660"/>
      <c r="CW26" s="660"/>
      <c r="CX26" s="660"/>
      <c r="CY26" s="661"/>
      <c r="CZ26" s="664">
        <v>7.6</v>
      </c>
      <c r="DA26" s="690"/>
      <c r="DB26" s="690"/>
      <c r="DC26" s="694"/>
      <c r="DD26" s="668">
        <v>2266901</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118420</v>
      </c>
      <c r="S27" s="660"/>
      <c r="T27" s="660"/>
      <c r="U27" s="660"/>
      <c r="V27" s="660"/>
      <c r="W27" s="660"/>
      <c r="X27" s="660"/>
      <c r="Y27" s="661"/>
      <c r="Z27" s="662">
        <v>0.4</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6518918</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12667264</v>
      </c>
      <c r="CS27" s="692"/>
      <c r="CT27" s="692"/>
      <c r="CU27" s="692"/>
      <c r="CV27" s="692"/>
      <c r="CW27" s="692"/>
      <c r="CX27" s="692"/>
      <c r="CY27" s="693"/>
      <c r="CZ27" s="664">
        <v>39.9</v>
      </c>
      <c r="DA27" s="690"/>
      <c r="DB27" s="690"/>
      <c r="DC27" s="694"/>
      <c r="DD27" s="668">
        <v>3703637</v>
      </c>
      <c r="DE27" s="692"/>
      <c r="DF27" s="692"/>
      <c r="DG27" s="692"/>
      <c r="DH27" s="692"/>
      <c r="DI27" s="692"/>
      <c r="DJ27" s="692"/>
      <c r="DK27" s="693"/>
      <c r="DL27" s="668">
        <v>2845527</v>
      </c>
      <c r="DM27" s="692"/>
      <c r="DN27" s="692"/>
      <c r="DO27" s="692"/>
      <c r="DP27" s="692"/>
      <c r="DQ27" s="692"/>
      <c r="DR27" s="692"/>
      <c r="DS27" s="692"/>
      <c r="DT27" s="692"/>
      <c r="DU27" s="692"/>
      <c r="DV27" s="693"/>
      <c r="DW27" s="664">
        <v>20.6</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105175</v>
      </c>
      <c r="S28" s="660"/>
      <c r="T28" s="660"/>
      <c r="U28" s="660"/>
      <c r="V28" s="660"/>
      <c r="W28" s="660"/>
      <c r="X28" s="660"/>
      <c r="Y28" s="661"/>
      <c r="Z28" s="662">
        <v>0.3</v>
      </c>
      <c r="AA28" s="662"/>
      <c r="AB28" s="662"/>
      <c r="AC28" s="662"/>
      <c r="AD28" s="663">
        <v>8977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1873574</v>
      </c>
      <c r="CS28" s="660"/>
      <c r="CT28" s="660"/>
      <c r="CU28" s="660"/>
      <c r="CV28" s="660"/>
      <c r="CW28" s="660"/>
      <c r="CX28" s="660"/>
      <c r="CY28" s="661"/>
      <c r="CZ28" s="664">
        <v>5.9</v>
      </c>
      <c r="DA28" s="690"/>
      <c r="DB28" s="690"/>
      <c r="DC28" s="694"/>
      <c r="DD28" s="668">
        <v>1859423</v>
      </c>
      <c r="DE28" s="660"/>
      <c r="DF28" s="660"/>
      <c r="DG28" s="660"/>
      <c r="DH28" s="660"/>
      <c r="DI28" s="660"/>
      <c r="DJ28" s="660"/>
      <c r="DK28" s="661"/>
      <c r="DL28" s="668">
        <v>1859423</v>
      </c>
      <c r="DM28" s="660"/>
      <c r="DN28" s="660"/>
      <c r="DO28" s="660"/>
      <c r="DP28" s="660"/>
      <c r="DQ28" s="660"/>
      <c r="DR28" s="660"/>
      <c r="DS28" s="660"/>
      <c r="DT28" s="660"/>
      <c r="DU28" s="660"/>
      <c r="DV28" s="661"/>
      <c r="DW28" s="664">
        <v>13.5</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112681</v>
      </c>
      <c r="S29" s="660"/>
      <c r="T29" s="660"/>
      <c r="U29" s="660"/>
      <c r="V29" s="660"/>
      <c r="W29" s="660"/>
      <c r="X29" s="660"/>
      <c r="Y29" s="661"/>
      <c r="Z29" s="662">
        <v>0.3</v>
      </c>
      <c r="AA29" s="662"/>
      <c r="AB29" s="662"/>
      <c r="AC29" s="662"/>
      <c r="AD29" s="663">
        <v>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1872900</v>
      </c>
      <c r="CS29" s="692"/>
      <c r="CT29" s="692"/>
      <c r="CU29" s="692"/>
      <c r="CV29" s="692"/>
      <c r="CW29" s="692"/>
      <c r="CX29" s="692"/>
      <c r="CY29" s="693"/>
      <c r="CZ29" s="664">
        <v>5.9</v>
      </c>
      <c r="DA29" s="690"/>
      <c r="DB29" s="690"/>
      <c r="DC29" s="694"/>
      <c r="DD29" s="668">
        <v>1858749</v>
      </c>
      <c r="DE29" s="692"/>
      <c r="DF29" s="692"/>
      <c r="DG29" s="692"/>
      <c r="DH29" s="692"/>
      <c r="DI29" s="692"/>
      <c r="DJ29" s="692"/>
      <c r="DK29" s="693"/>
      <c r="DL29" s="668">
        <v>1858749</v>
      </c>
      <c r="DM29" s="692"/>
      <c r="DN29" s="692"/>
      <c r="DO29" s="692"/>
      <c r="DP29" s="692"/>
      <c r="DQ29" s="692"/>
      <c r="DR29" s="692"/>
      <c r="DS29" s="692"/>
      <c r="DT29" s="692"/>
      <c r="DU29" s="692"/>
      <c r="DV29" s="693"/>
      <c r="DW29" s="664">
        <v>13.5</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9531891</v>
      </c>
      <c r="S30" s="660"/>
      <c r="T30" s="660"/>
      <c r="U30" s="660"/>
      <c r="V30" s="660"/>
      <c r="W30" s="660"/>
      <c r="X30" s="660"/>
      <c r="Y30" s="661"/>
      <c r="Z30" s="662">
        <v>28.9</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1779367</v>
      </c>
      <c r="CS30" s="660"/>
      <c r="CT30" s="660"/>
      <c r="CU30" s="660"/>
      <c r="CV30" s="660"/>
      <c r="CW30" s="660"/>
      <c r="CX30" s="660"/>
      <c r="CY30" s="661"/>
      <c r="CZ30" s="664">
        <v>5.6</v>
      </c>
      <c r="DA30" s="690"/>
      <c r="DB30" s="690"/>
      <c r="DC30" s="694"/>
      <c r="DD30" s="668">
        <v>1770367</v>
      </c>
      <c r="DE30" s="660"/>
      <c r="DF30" s="660"/>
      <c r="DG30" s="660"/>
      <c r="DH30" s="660"/>
      <c r="DI30" s="660"/>
      <c r="DJ30" s="660"/>
      <c r="DK30" s="661"/>
      <c r="DL30" s="668">
        <v>1770367</v>
      </c>
      <c r="DM30" s="660"/>
      <c r="DN30" s="660"/>
      <c r="DO30" s="660"/>
      <c r="DP30" s="660"/>
      <c r="DQ30" s="660"/>
      <c r="DR30" s="660"/>
      <c r="DS30" s="660"/>
      <c r="DT30" s="660"/>
      <c r="DU30" s="660"/>
      <c r="DV30" s="661"/>
      <c r="DW30" s="664">
        <v>12.8</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v>13934</v>
      </c>
      <c r="S31" s="660"/>
      <c r="T31" s="660"/>
      <c r="U31" s="660"/>
      <c r="V31" s="660"/>
      <c r="W31" s="660"/>
      <c r="X31" s="660"/>
      <c r="Y31" s="661"/>
      <c r="Z31" s="662">
        <v>0</v>
      </c>
      <c r="AA31" s="662"/>
      <c r="AB31" s="662"/>
      <c r="AC31" s="662"/>
      <c r="AD31" s="663">
        <v>13934</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98.5</v>
      </c>
      <c r="BH31" s="703"/>
      <c r="BI31" s="703"/>
      <c r="BJ31" s="703"/>
      <c r="BK31" s="703"/>
      <c r="BL31" s="703"/>
      <c r="BM31" s="654">
        <v>96</v>
      </c>
      <c r="BN31" s="703"/>
      <c r="BO31" s="703"/>
      <c r="BP31" s="703"/>
      <c r="BQ31" s="704"/>
      <c r="BR31" s="715">
        <v>98.5</v>
      </c>
      <c r="BS31" s="703"/>
      <c r="BT31" s="703"/>
      <c r="BU31" s="703"/>
      <c r="BV31" s="703"/>
      <c r="BW31" s="703"/>
      <c r="BX31" s="654">
        <v>95.8</v>
      </c>
      <c r="BY31" s="703"/>
      <c r="BZ31" s="703"/>
      <c r="CA31" s="703"/>
      <c r="CB31" s="704"/>
      <c r="CD31" s="697"/>
      <c r="CE31" s="698"/>
      <c r="CF31" s="656" t="s">
        <v>300</v>
      </c>
      <c r="CG31" s="657"/>
      <c r="CH31" s="657"/>
      <c r="CI31" s="657"/>
      <c r="CJ31" s="657"/>
      <c r="CK31" s="657"/>
      <c r="CL31" s="657"/>
      <c r="CM31" s="657"/>
      <c r="CN31" s="657"/>
      <c r="CO31" s="657"/>
      <c r="CP31" s="657"/>
      <c r="CQ31" s="658"/>
      <c r="CR31" s="659">
        <v>93533</v>
      </c>
      <c r="CS31" s="692"/>
      <c r="CT31" s="692"/>
      <c r="CU31" s="692"/>
      <c r="CV31" s="692"/>
      <c r="CW31" s="692"/>
      <c r="CX31" s="692"/>
      <c r="CY31" s="693"/>
      <c r="CZ31" s="664">
        <v>0.3</v>
      </c>
      <c r="DA31" s="690"/>
      <c r="DB31" s="690"/>
      <c r="DC31" s="694"/>
      <c r="DD31" s="668">
        <v>88382</v>
      </c>
      <c r="DE31" s="692"/>
      <c r="DF31" s="692"/>
      <c r="DG31" s="692"/>
      <c r="DH31" s="692"/>
      <c r="DI31" s="692"/>
      <c r="DJ31" s="692"/>
      <c r="DK31" s="693"/>
      <c r="DL31" s="668">
        <v>88382</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4604231</v>
      </c>
      <c r="S32" s="660"/>
      <c r="T32" s="660"/>
      <c r="U32" s="660"/>
      <c r="V32" s="660"/>
      <c r="W32" s="660"/>
      <c r="X32" s="660"/>
      <c r="Y32" s="661"/>
      <c r="Z32" s="662">
        <v>14</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98.6</v>
      </c>
      <c r="BH32" s="692"/>
      <c r="BI32" s="692"/>
      <c r="BJ32" s="692"/>
      <c r="BK32" s="692"/>
      <c r="BL32" s="692"/>
      <c r="BM32" s="665">
        <v>95.8</v>
      </c>
      <c r="BN32" s="692"/>
      <c r="BO32" s="692"/>
      <c r="BP32" s="692"/>
      <c r="BQ32" s="714"/>
      <c r="BR32" s="716">
        <v>98.4</v>
      </c>
      <c r="BS32" s="692"/>
      <c r="BT32" s="692"/>
      <c r="BU32" s="692"/>
      <c r="BV32" s="692"/>
      <c r="BW32" s="692"/>
      <c r="BX32" s="665">
        <v>95.8</v>
      </c>
      <c r="BY32" s="692"/>
      <c r="BZ32" s="692"/>
      <c r="CA32" s="692"/>
      <c r="CB32" s="714"/>
      <c r="CD32" s="699"/>
      <c r="CE32" s="700"/>
      <c r="CF32" s="656" t="s">
        <v>304</v>
      </c>
      <c r="CG32" s="657"/>
      <c r="CH32" s="657"/>
      <c r="CI32" s="657"/>
      <c r="CJ32" s="657"/>
      <c r="CK32" s="657"/>
      <c r="CL32" s="657"/>
      <c r="CM32" s="657"/>
      <c r="CN32" s="657"/>
      <c r="CO32" s="657"/>
      <c r="CP32" s="657"/>
      <c r="CQ32" s="658"/>
      <c r="CR32" s="659">
        <v>674</v>
      </c>
      <c r="CS32" s="660"/>
      <c r="CT32" s="660"/>
      <c r="CU32" s="660"/>
      <c r="CV32" s="660"/>
      <c r="CW32" s="660"/>
      <c r="CX32" s="660"/>
      <c r="CY32" s="661"/>
      <c r="CZ32" s="664">
        <v>0</v>
      </c>
      <c r="DA32" s="690"/>
      <c r="DB32" s="690"/>
      <c r="DC32" s="694"/>
      <c r="DD32" s="668">
        <v>674</v>
      </c>
      <c r="DE32" s="660"/>
      <c r="DF32" s="660"/>
      <c r="DG32" s="660"/>
      <c r="DH32" s="660"/>
      <c r="DI32" s="660"/>
      <c r="DJ32" s="660"/>
      <c r="DK32" s="661"/>
      <c r="DL32" s="668">
        <v>674</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69747</v>
      </c>
      <c r="S33" s="660"/>
      <c r="T33" s="660"/>
      <c r="U33" s="660"/>
      <c r="V33" s="660"/>
      <c r="W33" s="660"/>
      <c r="X33" s="660"/>
      <c r="Y33" s="661"/>
      <c r="Z33" s="662">
        <v>0.2</v>
      </c>
      <c r="AA33" s="662"/>
      <c r="AB33" s="662"/>
      <c r="AC33" s="662"/>
      <c r="AD33" s="663">
        <v>41426</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98.4</v>
      </c>
      <c r="BH33" s="718"/>
      <c r="BI33" s="718"/>
      <c r="BJ33" s="718"/>
      <c r="BK33" s="718"/>
      <c r="BL33" s="718"/>
      <c r="BM33" s="719">
        <v>96.1</v>
      </c>
      <c r="BN33" s="718"/>
      <c r="BO33" s="718"/>
      <c r="BP33" s="718"/>
      <c r="BQ33" s="720"/>
      <c r="BR33" s="717">
        <v>98.4</v>
      </c>
      <c r="BS33" s="718"/>
      <c r="BT33" s="718"/>
      <c r="BU33" s="718"/>
      <c r="BV33" s="718"/>
      <c r="BW33" s="718"/>
      <c r="BX33" s="719">
        <v>95.7</v>
      </c>
      <c r="BY33" s="718"/>
      <c r="BZ33" s="718"/>
      <c r="CA33" s="718"/>
      <c r="CB33" s="720"/>
      <c r="CD33" s="656" t="s">
        <v>307</v>
      </c>
      <c r="CE33" s="657"/>
      <c r="CF33" s="657"/>
      <c r="CG33" s="657"/>
      <c r="CH33" s="657"/>
      <c r="CI33" s="657"/>
      <c r="CJ33" s="657"/>
      <c r="CK33" s="657"/>
      <c r="CL33" s="657"/>
      <c r="CM33" s="657"/>
      <c r="CN33" s="657"/>
      <c r="CO33" s="657"/>
      <c r="CP33" s="657"/>
      <c r="CQ33" s="658"/>
      <c r="CR33" s="659">
        <v>9707459</v>
      </c>
      <c r="CS33" s="692"/>
      <c r="CT33" s="692"/>
      <c r="CU33" s="692"/>
      <c r="CV33" s="692"/>
      <c r="CW33" s="692"/>
      <c r="CX33" s="692"/>
      <c r="CY33" s="693"/>
      <c r="CZ33" s="664">
        <v>30.6</v>
      </c>
      <c r="DA33" s="690"/>
      <c r="DB33" s="690"/>
      <c r="DC33" s="694"/>
      <c r="DD33" s="668">
        <v>6995497</v>
      </c>
      <c r="DE33" s="692"/>
      <c r="DF33" s="692"/>
      <c r="DG33" s="692"/>
      <c r="DH33" s="692"/>
      <c r="DI33" s="692"/>
      <c r="DJ33" s="692"/>
      <c r="DK33" s="693"/>
      <c r="DL33" s="668">
        <v>5008401</v>
      </c>
      <c r="DM33" s="692"/>
      <c r="DN33" s="692"/>
      <c r="DO33" s="692"/>
      <c r="DP33" s="692"/>
      <c r="DQ33" s="692"/>
      <c r="DR33" s="692"/>
      <c r="DS33" s="692"/>
      <c r="DT33" s="692"/>
      <c r="DU33" s="692"/>
      <c r="DV33" s="693"/>
      <c r="DW33" s="664">
        <v>36.299999999999997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610003</v>
      </c>
      <c r="S34" s="660"/>
      <c r="T34" s="660"/>
      <c r="U34" s="660"/>
      <c r="V34" s="660"/>
      <c r="W34" s="660"/>
      <c r="X34" s="660"/>
      <c r="Y34" s="661"/>
      <c r="Z34" s="662">
        <v>1.9</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3400077</v>
      </c>
      <c r="CS34" s="660"/>
      <c r="CT34" s="660"/>
      <c r="CU34" s="660"/>
      <c r="CV34" s="660"/>
      <c r="CW34" s="660"/>
      <c r="CX34" s="660"/>
      <c r="CY34" s="661"/>
      <c r="CZ34" s="664">
        <v>10.7</v>
      </c>
      <c r="DA34" s="690"/>
      <c r="DB34" s="690"/>
      <c r="DC34" s="694"/>
      <c r="DD34" s="668">
        <v>2545272</v>
      </c>
      <c r="DE34" s="660"/>
      <c r="DF34" s="660"/>
      <c r="DG34" s="660"/>
      <c r="DH34" s="660"/>
      <c r="DI34" s="660"/>
      <c r="DJ34" s="660"/>
      <c r="DK34" s="661"/>
      <c r="DL34" s="668">
        <v>1889861</v>
      </c>
      <c r="DM34" s="660"/>
      <c r="DN34" s="660"/>
      <c r="DO34" s="660"/>
      <c r="DP34" s="660"/>
      <c r="DQ34" s="660"/>
      <c r="DR34" s="660"/>
      <c r="DS34" s="660"/>
      <c r="DT34" s="660"/>
      <c r="DU34" s="660"/>
      <c r="DV34" s="661"/>
      <c r="DW34" s="664">
        <v>13.7</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1686863</v>
      </c>
      <c r="S35" s="660"/>
      <c r="T35" s="660"/>
      <c r="U35" s="660"/>
      <c r="V35" s="660"/>
      <c r="W35" s="660"/>
      <c r="X35" s="660"/>
      <c r="Y35" s="661"/>
      <c r="Z35" s="662">
        <v>5.0999999999999996</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274281</v>
      </c>
      <c r="CS35" s="692"/>
      <c r="CT35" s="692"/>
      <c r="CU35" s="692"/>
      <c r="CV35" s="692"/>
      <c r="CW35" s="692"/>
      <c r="CX35" s="692"/>
      <c r="CY35" s="693"/>
      <c r="CZ35" s="664">
        <v>0.9</v>
      </c>
      <c r="DA35" s="690"/>
      <c r="DB35" s="690"/>
      <c r="DC35" s="694"/>
      <c r="DD35" s="668">
        <v>177695</v>
      </c>
      <c r="DE35" s="692"/>
      <c r="DF35" s="692"/>
      <c r="DG35" s="692"/>
      <c r="DH35" s="692"/>
      <c r="DI35" s="692"/>
      <c r="DJ35" s="692"/>
      <c r="DK35" s="693"/>
      <c r="DL35" s="668">
        <v>114235</v>
      </c>
      <c r="DM35" s="692"/>
      <c r="DN35" s="692"/>
      <c r="DO35" s="692"/>
      <c r="DP35" s="692"/>
      <c r="DQ35" s="692"/>
      <c r="DR35" s="692"/>
      <c r="DS35" s="692"/>
      <c r="DT35" s="692"/>
      <c r="DU35" s="692"/>
      <c r="DV35" s="693"/>
      <c r="DW35" s="664">
        <v>0.8</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408182</v>
      </c>
      <c r="S36" s="660"/>
      <c r="T36" s="660"/>
      <c r="U36" s="660"/>
      <c r="V36" s="660"/>
      <c r="W36" s="660"/>
      <c r="X36" s="660"/>
      <c r="Y36" s="661"/>
      <c r="Z36" s="662">
        <v>1.2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2872758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18031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2899930</v>
      </c>
      <c r="CS36" s="660"/>
      <c r="CT36" s="660"/>
      <c r="CU36" s="660"/>
      <c r="CV36" s="660"/>
      <c r="CW36" s="660"/>
      <c r="CX36" s="660"/>
      <c r="CY36" s="661"/>
      <c r="CZ36" s="664">
        <v>9.1</v>
      </c>
      <c r="DA36" s="690"/>
      <c r="DB36" s="690"/>
      <c r="DC36" s="694"/>
      <c r="DD36" s="668">
        <v>2311629</v>
      </c>
      <c r="DE36" s="660"/>
      <c r="DF36" s="660"/>
      <c r="DG36" s="660"/>
      <c r="DH36" s="660"/>
      <c r="DI36" s="660"/>
      <c r="DJ36" s="660"/>
      <c r="DK36" s="661"/>
      <c r="DL36" s="668">
        <v>1327706</v>
      </c>
      <c r="DM36" s="660"/>
      <c r="DN36" s="660"/>
      <c r="DO36" s="660"/>
      <c r="DP36" s="660"/>
      <c r="DQ36" s="660"/>
      <c r="DR36" s="660"/>
      <c r="DS36" s="660"/>
      <c r="DT36" s="660"/>
      <c r="DU36" s="660"/>
      <c r="DV36" s="661"/>
      <c r="DW36" s="664">
        <v>9.6</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505819</v>
      </c>
      <c r="S37" s="660"/>
      <c r="T37" s="660"/>
      <c r="U37" s="660"/>
      <c r="V37" s="660"/>
      <c r="W37" s="660"/>
      <c r="X37" s="660"/>
      <c r="Y37" s="661"/>
      <c r="Z37" s="662">
        <v>1.5</v>
      </c>
      <c r="AA37" s="662"/>
      <c r="AB37" s="662"/>
      <c r="AC37" s="662"/>
      <c r="AD37" s="663">
        <v>14726</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431836</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-98674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676569</v>
      </c>
      <c r="CS37" s="692"/>
      <c r="CT37" s="692"/>
      <c r="CU37" s="692"/>
      <c r="CV37" s="692"/>
      <c r="CW37" s="692"/>
      <c r="CX37" s="692"/>
      <c r="CY37" s="693"/>
      <c r="CZ37" s="664">
        <v>2.1</v>
      </c>
      <c r="DA37" s="690"/>
      <c r="DB37" s="690"/>
      <c r="DC37" s="694"/>
      <c r="DD37" s="668">
        <v>676569</v>
      </c>
      <c r="DE37" s="692"/>
      <c r="DF37" s="692"/>
      <c r="DG37" s="692"/>
      <c r="DH37" s="692"/>
      <c r="DI37" s="692"/>
      <c r="DJ37" s="692"/>
      <c r="DK37" s="693"/>
      <c r="DL37" s="668">
        <v>514877</v>
      </c>
      <c r="DM37" s="692"/>
      <c r="DN37" s="692"/>
      <c r="DO37" s="692"/>
      <c r="DP37" s="692"/>
      <c r="DQ37" s="692"/>
      <c r="DR37" s="692"/>
      <c r="DS37" s="692"/>
      <c r="DT37" s="692"/>
      <c r="DU37" s="692"/>
      <c r="DV37" s="693"/>
      <c r="DW37" s="664">
        <v>3.7</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1036529</v>
      </c>
      <c r="S38" s="660"/>
      <c r="T38" s="660"/>
      <c r="U38" s="660"/>
      <c r="V38" s="660"/>
      <c r="W38" s="660"/>
      <c r="X38" s="660"/>
      <c r="Y38" s="661"/>
      <c r="Z38" s="662">
        <v>3.1</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1017</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9379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2439905</v>
      </c>
      <c r="CS38" s="660"/>
      <c r="CT38" s="660"/>
      <c r="CU38" s="660"/>
      <c r="CV38" s="660"/>
      <c r="CW38" s="660"/>
      <c r="CX38" s="660"/>
      <c r="CY38" s="661"/>
      <c r="CZ38" s="664">
        <v>7.7</v>
      </c>
      <c r="DA38" s="690"/>
      <c r="DB38" s="690"/>
      <c r="DC38" s="694"/>
      <c r="DD38" s="668">
        <v>1872712</v>
      </c>
      <c r="DE38" s="660"/>
      <c r="DF38" s="660"/>
      <c r="DG38" s="660"/>
      <c r="DH38" s="660"/>
      <c r="DI38" s="660"/>
      <c r="DJ38" s="660"/>
      <c r="DK38" s="661"/>
      <c r="DL38" s="668">
        <v>1676599</v>
      </c>
      <c r="DM38" s="660"/>
      <c r="DN38" s="660"/>
      <c r="DO38" s="660"/>
      <c r="DP38" s="660"/>
      <c r="DQ38" s="660"/>
      <c r="DR38" s="660"/>
      <c r="DS38" s="660"/>
      <c r="DT38" s="660"/>
      <c r="DU38" s="660"/>
      <c r="DV38" s="661"/>
      <c r="DW38" s="664">
        <v>12.1</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14858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682792</v>
      </c>
      <c r="CS39" s="692"/>
      <c r="CT39" s="692"/>
      <c r="CU39" s="692"/>
      <c r="CV39" s="692"/>
      <c r="CW39" s="692"/>
      <c r="CX39" s="692"/>
      <c r="CY39" s="693"/>
      <c r="CZ39" s="664">
        <v>2.2000000000000002</v>
      </c>
      <c r="DA39" s="690"/>
      <c r="DB39" s="690"/>
      <c r="DC39" s="694"/>
      <c r="DD39" s="668">
        <v>80355</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97629</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77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10474</v>
      </c>
      <c r="CS40" s="660"/>
      <c r="CT40" s="660"/>
      <c r="CU40" s="660"/>
      <c r="CV40" s="660"/>
      <c r="CW40" s="660"/>
      <c r="CX40" s="660"/>
      <c r="CY40" s="661"/>
      <c r="CZ40" s="664">
        <v>0</v>
      </c>
      <c r="DA40" s="690"/>
      <c r="DB40" s="690"/>
      <c r="DC40" s="694"/>
      <c r="DD40" s="668">
        <v>7834</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32951682</v>
      </c>
      <c r="S41" s="732"/>
      <c r="T41" s="732"/>
      <c r="U41" s="732"/>
      <c r="V41" s="732"/>
      <c r="W41" s="732"/>
      <c r="X41" s="732"/>
      <c r="Y41" s="736"/>
      <c r="Z41" s="737">
        <v>100</v>
      </c>
      <c r="AA41" s="737"/>
      <c r="AB41" s="737"/>
      <c r="AC41" s="737"/>
      <c r="AD41" s="738">
        <v>13702517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825721</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1614184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3206586</v>
      </c>
      <c r="CS42" s="692"/>
      <c r="CT42" s="692"/>
      <c r="CU42" s="692"/>
      <c r="CV42" s="692"/>
      <c r="CW42" s="692"/>
      <c r="CX42" s="692"/>
      <c r="CY42" s="693"/>
      <c r="CZ42" s="664">
        <v>10.1</v>
      </c>
      <c r="DA42" s="690"/>
      <c r="DB42" s="690"/>
      <c r="DC42" s="694"/>
      <c r="DD42" s="668">
        <v>223126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3167</v>
      </c>
      <c r="CS43" s="692"/>
      <c r="CT43" s="692"/>
      <c r="CU43" s="692"/>
      <c r="CV43" s="692"/>
      <c r="CW43" s="692"/>
      <c r="CX43" s="692"/>
      <c r="CY43" s="693"/>
      <c r="CZ43" s="664">
        <v>0</v>
      </c>
      <c r="DA43" s="690"/>
      <c r="DB43" s="690"/>
      <c r="DC43" s="694"/>
      <c r="DD43" s="668">
        <v>3167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3197964</v>
      </c>
      <c r="CS44" s="660"/>
      <c r="CT44" s="660"/>
      <c r="CU44" s="660"/>
      <c r="CV44" s="660"/>
      <c r="CW44" s="660"/>
      <c r="CX44" s="660"/>
      <c r="CY44" s="661"/>
      <c r="CZ44" s="664">
        <v>10.1</v>
      </c>
      <c r="DA44" s="665"/>
      <c r="DB44" s="665"/>
      <c r="DC44" s="671"/>
      <c r="DD44" s="668">
        <v>215560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2592812</v>
      </c>
      <c r="CS45" s="692"/>
      <c r="CT45" s="692"/>
      <c r="CU45" s="692"/>
      <c r="CV45" s="692"/>
      <c r="CW45" s="692"/>
      <c r="CX45" s="692"/>
      <c r="CY45" s="693"/>
      <c r="CZ45" s="664">
        <v>8.1999999999999993</v>
      </c>
      <c r="DA45" s="690"/>
      <c r="DB45" s="690"/>
      <c r="DC45" s="694"/>
      <c r="DD45" s="668">
        <v>53178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533008</v>
      </c>
      <c r="CS46" s="660"/>
      <c r="CT46" s="660"/>
      <c r="CU46" s="660"/>
      <c r="CV46" s="660"/>
      <c r="CW46" s="660"/>
      <c r="CX46" s="660"/>
      <c r="CY46" s="661"/>
      <c r="CZ46" s="664">
        <v>1.7</v>
      </c>
      <c r="DA46" s="665"/>
      <c r="DB46" s="665"/>
      <c r="DC46" s="671"/>
      <c r="DD46" s="668">
        <v>123271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8622</v>
      </c>
      <c r="CS47" s="692"/>
      <c r="CT47" s="692"/>
      <c r="CU47" s="692"/>
      <c r="CV47" s="692"/>
      <c r="CW47" s="692"/>
      <c r="CX47" s="692"/>
      <c r="CY47" s="693"/>
      <c r="CZ47" s="664">
        <v>0</v>
      </c>
      <c r="DA47" s="690"/>
      <c r="DB47" s="690"/>
      <c r="DC47" s="694"/>
      <c r="DD47" s="668">
        <v>7566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31740814</v>
      </c>
      <c r="CS49" s="718"/>
      <c r="CT49" s="718"/>
      <c r="CU49" s="718"/>
      <c r="CV49" s="718"/>
      <c r="CW49" s="718"/>
      <c r="CX49" s="718"/>
      <c r="CY49" s="747"/>
      <c r="CZ49" s="739">
        <v>100</v>
      </c>
      <c r="DA49" s="748"/>
      <c r="DB49" s="748"/>
      <c r="DC49" s="749"/>
      <c r="DD49" s="750">
        <v>16571407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xe/3sSejpLJj+X7X7FUmxJNc2n3tYoJPhKFMvA5/VJbnVk37Vcfzo0GLKdIQ2ajsTDG3APr5CAhmRDAFcL+3A==" saltValue="pciRaTqH0v+V9yePPmwV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AP38" sqref="AP38:AT3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32933</v>
      </c>
      <c r="R7" s="789"/>
      <c r="S7" s="789"/>
      <c r="T7" s="789"/>
      <c r="U7" s="789"/>
      <c r="V7" s="789">
        <v>31728</v>
      </c>
      <c r="W7" s="789"/>
      <c r="X7" s="789"/>
      <c r="Y7" s="789"/>
      <c r="Z7" s="789"/>
      <c r="AA7" s="789">
        <v>1205</v>
      </c>
      <c r="AB7" s="789"/>
      <c r="AC7" s="789"/>
      <c r="AD7" s="789"/>
      <c r="AE7" s="790"/>
      <c r="AF7" s="791">
        <v>861</v>
      </c>
      <c r="AG7" s="792"/>
      <c r="AH7" s="792"/>
      <c r="AI7" s="792"/>
      <c r="AJ7" s="793"/>
      <c r="AK7" s="794">
        <v>1687</v>
      </c>
      <c r="AL7" s="795"/>
      <c r="AM7" s="795"/>
      <c r="AN7" s="795"/>
      <c r="AO7" s="795"/>
      <c r="AP7" s="795">
        <v>17565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31</v>
      </c>
      <c r="CI7" s="780"/>
      <c r="CJ7" s="780"/>
      <c r="CK7" s="780"/>
      <c r="CL7" s="781"/>
      <c r="CM7" s="779">
        <v>3716</v>
      </c>
      <c r="CN7" s="780"/>
      <c r="CO7" s="780"/>
      <c r="CP7" s="780"/>
      <c r="CQ7" s="781"/>
      <c r="CR7" s="779">
        <v>10</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5" t="s">
        <v>375</v>
      </c>
      <c r="C8" s="816"/>
      <c r="D8" s="816"/>
      <c r="E8" s="816"/>
      <c r="F8" s="816"/>
      <c r="G8" s="816"/>
      <c r="H8" s="816"/>
      <c r="I8" s="816"/>
      <c r="J8" s="816"/>
      <c r="K8" s="816"/>
      <c r="L8" s="816"/>
      <c r="M8" s="816"/>
      <c r="N8" s="816"/>
      <c r="O8" s="816"/>
      <c r="P8" s="817"/>
      <c r="Q8" s="818">
        <v>19</v>
      </c>
      <c r="R8" s="819"/>
      <c r="S8" s="819"/>
      <c r="T8" s="819"/>
      <c r="U8" s="819"/>
      <c r="V8" s="819">
        <v>14</v>
      </c>
      <c r="W8" s="819"/>
      <c r="X8" s="819"/>
      <c r="Y8" s="819"/>
      <c r="Z8" s="819"/>
      <c r="AA8" s="819">
        <v>5</v>
      </c>
      <c r="AB8" s="819"/>
      <c r="AC8" s="819"/>
      <c r="AD8" s="819"/>
      <c r="AE8" s="820"/>
      <c r="AF8" s="821">
        <v>5</v>
      </c>
      <c r="AG8" s="822"/>
      <c r="AH8" s="822"/>
      <c r="AI8" s="822"/>
      <c r="AJ8" s="823"/>
      <c r="AK8" s="805" t="s">
        <v>552</v>
      </c>
      <c r="AL8" s="805"/>
      <c r="AM8" s="805"/>
      <c r="AN8" s="805"/>
      <c r="AO8" s="805"/>
      <c r="AP8" s="805" t="s">
        <v>552</v>
      </c>
      <c r="AQ8" s="805"/>
      <c r="AR8" s="805"/>
      <c r="AS8" s="805"/>
      <c r="AT8" s="805"/>
      <c r="AU8" s="806"/>
      <c r="AV8" s="806"/>
      <c r="AW8" s="806"/>
      <c r="AX8" s="806"/>
      <c r="AY8" s="807"/>
      <c r="AZ8" s="232"/>
      <c r="BA8" s="232"/>
      <c r="BB8" s="232"/>
      <c r="BC8" s="232"/>
      <c r="BD8" s="232"/>
      <c r="BE8" s="233"/>
      <c r="BF8" s="233"/>
      <c r="BG8" s="233"/>
      <c r="BH8" s="233"/>
      <c r="BI8" s="233"/>
      <c r="BJ8" s="233"/>
      <c r="BK8" s="233"/>
      <c r="BL8" s="233"/>
      <c r="BM8" s="233"/>
      <c r="BN8" s="233"/>
      <c r="BO8" s="233"/>
      <c r="BP8" s="233"/>
      <c r="BQ8" s="238">
        <v>2</v>
      </c>
      <c r="BR8" s="239"/>
      <c r="BS8" s="808"/>
      <c r="BT8" s="809"/>
      <c r="BU8" s="809"/>
      <c r="BV8" s="809"/>
      <c r="BW8" s="809"/>
      <c r="BX8" s="809"/>
      <c r="BY8" s="809"/>
      <c r="BZ8" s="809"/>
      <c r="CA8" s="809"/>
      <c r="CB8" s="809"/>
      <c r="CC8" s="809"/>
      <c r="CD8" s="809"/>
      <c r="CE8" s="809"/>
      <c r="CF8" s="809"/>
      <c r="CG8" s="810"/>
      <c r="CH8" s="811"/>
      <c r="CI8" s="812"/>
      <c r="CJ8" s="812"/>
      <c r="CK8" s="812"/>
      <c r="CL8" s="813"/>
      <c r="CM8" s="811"/>
      <c r="CN8" s="812"/>
      <c r="CO8" s="812"/>
      <c r="CP8" s="812"/>
      <c r="CQ8" s="813"/>
      <c r="CR8" s="811"/>
      <c r="CS8" s="812"/>
      <c r="CT8" s="812"/>
      <c r="CU8" s="812"/>
      <c r="CV8" s="813"/>
      <c r="CW8" s="811"/>
      <c r="CX8" s="812"/>
      <c r="CY8" s="812"/>
      <c r="CZ8" s="812"/>
      <c r="DA8" s="813"/>
      <c r="DB8" s="811"/>
      <c r="DC8" s="812"/>
      <c r="DD8" s="812"/>
      <c r="DE8" s="812"/>
      <c r="DF8" s="813"/>
      <c r="DG8" s="811"/>
      <c r="DH8" s="812"/>
      <c r="DI8" s="812"/>
      <c r="DJ8" s="812"/>
      <c r="DK8" s="813"/>
      <c r="DL8" s="811"/>
      <c r="DM8" s="812"/>
      <c r="DN8" s="812"/>
      <c r="DO8" s="812"/>
      <c r="DP8" s="813"/>
      <c r="DQ8" s="811"/>
      <c r="DR8" s="812"/>
      <c r="DS8" s="812"/>
      <c r="DT8" s="812"/>
      <c r="DU8" s="813"/>
      <c r="DV8" s="808"/>
      <c r="DW8" s="809"/>
      <c r="DX8" s="809"/>
      <c r="DY8" s="809"/>
      <c r="DZ8" s="814"/>
      <c r="EA8" s="234"/>
    </row>
    <row r="9" spans="1:131" s="235" customFormat="1" ht="26.25" customHeight="1" x14ac:dyDescent="0.15">
      <c r="A9" s="238">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05"/>
      <c r="AL9" s="805"/>
      <c r="AM9" s="805"/>
      <c r="AN9" s="805"/>
      <c r="AO9" s="805"/>
      <c r="AP9" s="805"/>
      <c r="AQ9" s="805"/>
      <c r="AR9" s="805"/>
      <c r="AS9" s="805"/>
      <c r="AT9" s="805"/>
      <c r="AU9" s="806"/>
      <c r="AV9" s="806"/>
      <c r="AW9" s="806"/>
      <c r="AX9" s="806"/>
      <c r="AY9" s="807"/>
      <c r="AZ9" s="232"/>
      <c r="BA9" s="232"/>
      <c r="BB9" s="232"/>
      <c r="BC9" s="232"/>
      <c r="BD9" s="232"/>
      <c r="BE9" s="233"/>
      <c r="BF9" s="233"/>
      <c r="BG9" s="233"/>
      <c r="BH9" s="233"/>
      <c r="BI9" s="233"/>
      <c r="BJ9" s="233"/>
      <c r="BK9" s="233"/>
      <c r="BL9" s="233"/>
      <c r="BM9" s="233"/>
      <c r="BN9" s="233"/>
      <c r="BO9" s="233"/>
      <c r="BP9" s="233"/>
      <c r="BQ9" s="238">
        <v>3</v>
      </c>
      <c r="BR9" s="239"/>
      <c r="BS9" s="808"/>
      <c r="BT9" s="809"/>
      <c r="BU9" s="809"/>
      <c r="BV9" s="809"/>
      <c r="BW9" s="809"/>
      <c r="BX9" s="809"/>
      <c r="BY9" s="809"/>
      <c r="BZ9" s="809"/>
      <c r="CA9" s="809"/>
      <c r="CB9" s="809"/>
      <c r="CC9" s="809"/>
      <c r="CD9" s="809"/>
      <c r="CE9" s="809"/>
      <c r="CF9" s="809"/>
      <c r="CG9" s="810"/>
      <c r="CH9" s="811"/>
      <c r="CI9" s="812"/>
      <c r="CJ9" s="812"/>
      <c r="CK9" s="812"/>
      <c r="CL9" s="813"/>
      <c r="CM9" s="811"/>
      <c r="CN9" s="812"/>
      <c r="CO9" s="812"/>
      <c r="CP9" s="812"/>
      <c r="CQ9" s="813"/>
      <c r="CR9" s="811"/>
      <c r="CS9" s="812"/>
      <c r="CT9" s="812"/>
      <c r="CU9" s="812"/>
      <c r="CV9" s="813"/>
      <c r="CW9" s="811"/>
      <c r="CX9" s="812"/>
      <c r="CY9" s="812"/>
      <c r="CZ9" s="812"/>
      <c r="DA9" s="813"/>
      <c r="DB9" s="811"/>
      <c r="DC9" s="812"/>
      <c r="DD9" s="812"/>
      <c r="DE9" s="812"/>
      <c r="DF9" s="813"/>
      <c r="DG9" s="811"/>
      <c r="DH9" s="812"/>
      <c r="DI9" s="812"/>
      <c r="DJ9" s="812"/>
      <c r="DK9" s="813"/>
      <c r="DL9" s="811"/>
      <c r="DM9" s="812"/>
      <c r="DN9" s="812"/>
      <c r="DO9" s="812"/>
      <c r="DP9" s="813"/>
      <c r="DQ9" s="811"/>
      <c r="DR9" s="812"/>
      <c r="DS9" s="812"/>
      <c r="DT9" s="812"/>
      <c r="DU9" s="813"/>
      <c r="DV9" s="808"/>
      <c r="DW9" s="809"/>
      <c r="DX9" s="809"/>
      <c r="DY9" s="809"/>
      <c r="DZ9" s="814"/>
      <c r="EA9" s="234"/>
    </row>
    <row r="10" spans="1:131" s="235" customFormat="1" ht="26.25" customHeight="1" x14ac:dyDescent="0.15">
      <c r="A10" s="238">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05"/>
      <c r="AM10" s="805"/>
      <c r="AN10" s="805"/>
      <c r="AO10" s="805"/>
      <c r="AP10" s="805"/>
      <c r="AQ10" s="805"/>
      <c r="AR10" s="805"/>
      <c r="AS10" s="805"/>
      <c r="AT10" s="805"/>
      <c r="AU10" s="806"/>
      <c r="AV10" s="806"/>
      <c r="AW10" s="806"/>
      <c r="AX10" s="806"/>
      <c r="AY10" s="807"/>
      <c r="AZ10" s="232"/>
      <c r="BA10" s="232"/>
      <c r="BB10" s="232"/>
      <c r="BC10" s="232"/>
      <c r="BD10" s="232"/>
      <c r="BE10" s="233"/>
      <c r="BF10" s="233"/>
      <c r="BG10" s="233"/>
      <c r="BH10" s="233"/>
      <c r="BI10" s="233"/>
      <c r="BJ10" s="233"/>
      <c r="BK10" s="233"/>
      <c r="BL10" s="233"/>
      <c r="BM10" s="233"/>
      <c r="BN10" s="233"/>
      <c r="BO10" s="233"/>
      <c r="BP10" s="233"/>
      <c r="BQ10" s="238">
        <v>4</v>
      </c>
      <c r="BR10" s="239"/>
      <c r="BS10" s="808"/>
      <c r="BT10" s="809"/>
      <c r="BU10" s="809"/>
      <c r="BV10" s="809"/>
      <c r="BW10" s="809"/>
      <c r="BX10" s="809"/>
      <c r="BY10" s="809"/>
      <c r="BZ10" s="809"/>
      <c r="CA10" s="809"/>
      <c r="CB10" s="809"/>
      <c r="CC10" s="809"/>
      <c r="CD10" s="809"/>
      <c r="CE10" s="809"/>
      <c r="CF10" s="809"/>
      <c r="CG10" s="810"/>
      <c r="CH10" s="811"/>
      <c r="CI10" s="812"/>
      <c r="CJ10" s="812"/>
      <c r="CK10" s="812"/>
      <c r="CL10" s="813"/>
      <c r="CM10" s="811"/>
      <c r="CN10" s="812"/>
      <c r="CO10" s="812"/>
      <c r="CP10" s="812"/>
      <c r="CQ10" s="813"/>
      <c r="CR10" s="811"/>
      <c r="CS10" s="812"/>
      <c r="CT10" s="812"/>
      <c r="CU10" s="812"/>
      <c r="CV10" s="813"/>
      <c r="CW10" s="811"/>
      <c r="CX10" s="812"/>
      <c r="CY10" s="812"/>
      <c r="CZ10" s="812"/>
      <c r="DA10" s="813"/>
      <c r="DB10" s="811"/>
      <c r="DC10" s="812"/>
      <c r="DD10" s="812"/>
      <c r="DE10" s="812"/>
      <c r="DF10" s="813"/>
      <c r="DG10" s="811"/>
      <c r="DH10" s="812"/>
      <c r="DI10" s="812"/>
      <c r="DJ10" s="812"/>
      <c r="DK10" s="813"/>
      <c r="DL10" s="811"/>
      <c r="DM10" s="812"/>
      <c r="DN10" s="812"/>
      <c r="DO10" s="812"/>
      <c r="DP10" s="813"/>
      <c r="DQ10" s="811"/>
      <c r="DR10" s="812"/>
      <c r="DS10" s="812"/>
      <c r="DT10" s="812"/>
      <c r="DU10" s="813"/>
      <c r="DV10" s="808"/>
      <c r="DW10" s="809"/>
      <c r="DX10" s="809"/>
      <c r="DY10" s="809"/>
      <c r="DZ10" s="814"/>
      <c r="EA10" s="234"/>
    </row>
    <row r="11" spans="1:131" s="235" customFormat="1" ht="26.25" customHeight="1" x14ac:dyDescent="0.15">
      <c r="A11" s="238">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05"/>
      <c r="AM11" s="805"/>
      <c r="AN11" s="805"/>
      <c r="AO11" s="805"/>
      <c r="AP11" s="805"/>
      <c r="AQ11" s="805"/>
      <c r="AR11" s="805"/>
      <c r="AS11" s="805"/>
      <c r="AT11" s="805"/>
      <c r="AU11" s="806"/>
      <c r="AV11" s="806"/>
      <c r="AW11" s="806"/>
      <c r="AX11" s="806"/>
      <c r="AY11" s="807"/>
      <c r="AZ11" s="232"/>
      <c r="BA11" s="232"/>
      <c r="BB11" s="232"/>
      <c r="BC11" s="232"/>
      <c r="BD11" s="232"/>
      <c r="BE11" s="233"/>
      <c r="BF11" s="233"/>
      <c r="BG11" s="233"/>
      <c r="BH11" s="233"/>
      <c r="BI11" s="233"/>
      <c r="BJ11" s="233"/>
      <c r="BK11" s="233"/>
      <c r="BL11" s="233"/>
      <c r="BM11" s="233"/>
      <c r="BN11" s="233"/>
      <c r="BO11" s="233"/>
      <c r="BP11" s="233"/>
      <c r="BQ11" s="238">
        <v>5</v>
      </c>
      <c r="BR11" s="239"/>
      <c r="BS11" s="808"/>
      <c r="BT11" s="809"/>
      <c r="BU11" s="809"/>
      <c r="BV11" s="809"/>
      <c r="BW11" s="809"/>
      <c r="BX11" s="809"/>
      <c r="BY11" s="809"/>
      <c r="BZ11" s="809"/>
      <c r="CA11" s="809"/>
      <c r="CB11" s="809"/>
      <c r="CC11" s="809"/>
      <c r="CD11" s="809"/>
      <c r="CE11" s="809"/>
      <c r="CF11" s="809"/>
      <c r="CG11" s="810"/>
      <c r="CH11" s="811"/>
      <c r="CI11" s="812"/>
      <c r="CJ11" s="812"/>
      <c r="CK11" s="812"/>
      <c r="CL11" s="813"/>
      <c r="CM11" s="811"/>
      <c r="CN11" s="812"/>
      <c r="CO11" s="812"/>
      <c r="CP11" s="812"/>
      <c r="CQ11" s="813"/>
      <c r="CR11" s="811"/>
      <c r="CS11" s="812"/>
      <c r="CT11" s="812"/>
      <c r="CU11" s="812"/>
      <c r="CV11" s="813"/>
      <c r="CW11" s="811"/>
      <c r="CX11" s="812"/>
      <c r="CY11" s="812"/>
      <c r="CZ11" s="812"/>
      <c r="DA11" s="813"/>
      <c r="DB11" s="811"/>
      <c r="DC11" s="812"/>
      <c r="DD11" s="812"/>
      <c r="DE11" s="812"/>
      <c r="DF11" s="813"/>
      <c r="DG11" s="811"/>
      <c r="DH11" s="812"/>
      <c r="DI11" s="812"/>
      <c r="DJ11" s="812"/>
      <c r="DK11" s="813"/>
      <c r="DL11" s="811"/>
      <c r="DM11" s="812"/>
      <c r="DN11" s="812"/>
      <c r="DO11" s="812"/>
      <c r="DP11" s="813"/>
      <c r="DQ11" s="811"/>
      <c r="DR11" s="812"/>
      <c r="DS11" s="812"/>
      <c r="DT11" s="812"/>
      <c r="DU11" s="813"/>
      <c r="DV11" s="808"/>
      <c r="DW11" s="809"/>
      <c r="DX11" s="809"/>
      <c r="DY11" s="809"/>
      <c r="DZ11" s="814"/>
      <c r="EA11" s="234"/>
    </row>
    <row r="12" spans="1:131" s="235" customFormat="1" ht="26.25" customHeight="1" x14ac:dyDescent="0.15">
      <c r="A12" s="238">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05"/>
      <c r="AM12" s="805"/>
      <c r="AN12" s="805"/>
      <c r="AO12" s="805"/>
      <c r="AP12" s="805"/>
      <c r="AQ12" s="805"/>
      <c r="AR12" s="805"/>
      <c r="AS12" s="805"/>
      <c r="AT12" s="805"/>
      <c r="AU12" s="806"/>
      <c r="AV12" s="806"/>
      <c r="AW12" s="806"/>
      <c r="AX12" s="806"/>
      <c r="AY12" s="807"/>
      <c r="AZ12" s="232"/>
      <c r="BA12" s="232"/>
      <c r="BB12" s="232"/>
      <c r="BC12" s="232"/>
      <c r="BD12" s="232"/>
      <c r="BE12" s="233"/>
      <c r="BF12" s="233"/>
      <c r="BG12" s="233"/>
      <c r="BH12" s="233"/>
      <c r="BI12" s="233"/>
      <c r="BJ12" s="233"/>
      <c r="BK12" s="233"/>
      <c r="BL12" s="233"/>
      <c r="BM12" s="233"/>
      <c r="BN12" s="233"/>
      <c r="BO12" s="233"/>
      <c r="BP12" s="233"/>
      <c r="BQ12" s="238">
        <v>6</v>
      </c>
      <c r="BR12" s="239"/>
      <c r="BS12" s="808"/>
      <c r="BT12" s="809"/>
      <c r="BU12" s="809"/>
      <c r="BV12" s="809"/>
      <c r="BW12" s="809"/>
      <c r="BX12" s="809"/>
      <c r="BY12" s="809"/>
      <c r="BZ12" s="809"/>
      <c r="CA12" s="809"/>
      <c r="CB12" s="809"/>
      <c r="CC12" s="809"/>
      <c r="CD12" s="809"/>
      <c r="CE12" s="809"/>
      <c r="CF12" s="809"/>
      <c r="CG12" s="810"/>
      <c r="CH12" s="811"/>
      <c r="CI12" s="812"/>
      <c r="CJ12" s="812"/>
      <c r="CK12" s="812"/>
      <c r="CL12" s="813"/>
      <c r="CM12" s="811"/>
      <c r="CN12" s="812"/>
      <c r="CO12" s="812"/>
      <c r="CP12" s="812"/>
      <c r="CQ12" s="813"/>
      <c r="CR12" s="811"/>
      <c r="CS12" s="812"/>
      <c r="CT12" s="812"/>
      <c r="CU12" s="812"/>
      <c r="CV12" s="813"/>
      <c r="CW12" s="811"/>
      <c r="CX12" s="812"/>
      <c r="CY12" s="812"/>
      <c r="CZ12" s="812"/>
      <c r="DA12" s="813"/>
      <c r="DB12" s="811"/>
      <c r="DC12" s="812"/>
      <c r="DD12" s="812"/>
      <c r="DE12" s="812"/>
      <c r="DF12" s="813"/>
      <c r="DG12" s="811"/>
      <c r="DH12" s="812"/>
      <c r="DI12" s="812"/>
      <c r="DJ12" s="812"/>
      <c r="DK12" s="813"/>
      <c r="DL12" s="811"/>
      <c r="DM12" s="812"/>
      <c r="DN12" s="812"/>
      <c r="DO12" s="812"/>
      <c r="DP12" s="813"/>
      <c r="DQ12" s="811"/>
      <c r="DR12" s="812"/>
      <c r="DS12" s="812"/>
      <c r="DT12" s="812"/>
      <c r="DU12" s="813"/>
      <c r="DV12" s="808"/>
      <c r="DW12" s="809"/>
      <c r="DX12" s="809"/>
      <c r="DY12" s="809"/>
      <c r="DZ12" s="814"/>
      <c r="EA12" s="234"/>
    </row>
    <row r="13" spans="1:131" s="235" customFormat="1" ht="26.25" customHeight="1" x14ac:dyDescent="0.15">
      <c r="A13" s="238">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05"/>
      <c r="AM13" s="805"/>
      <c r="AN13" s="805"/>
      <c r="AO13" s="805"/>
      <c r="AP13" s="805"/>
      <c r="AQ13" s="805"/>
      <c r="AR13" s="805"/>
      <c r="AS13" s="805"/>
      <c r="AT13" s="805"/>
      <c r="AU13" s="806"/>
      <c r="AV13" s="806"/>
      <c r="AW13" s="806"/>
      <c r="AX13" s="806"/>
      <c r="AY13" s="807"/>
      <c r="AZ13" s="232"/>
      <c r="BA13" s="232"/>
      <c r="BB13" s="232"/>
      <c r="BC13" s="232"/>
      <c r="BD13" s="232"/>
      <c r="BE13" s="233"/>
      <c r="BF13" s="233"/>
      <c r="BG13" s="233"/>
      <c r="BH13" s="233"/>
      <c r="BI13" s="233"/>
      <c r="BJ13" s="233"/>
      <c r="BK13" s="233"/>
      <c r="BL13" s="233"/>
      <c r="BM13" s="233"/>
      <c r="BN13" s="233"/>
      <c r="BO13" s="233"/>
      <c r="BP13" s="233"/>
      <c r="BQ13" s="238">
        <v>7</v>
      </c>
      <c r="BR13" s="239"/>
      <c r="BS13" s="808"/>
      <c r="BT13" s="809"/>
      <c r="BU13" s="809"/>
      <c r="BV13" s="809"/>
      <c r="BW13" s="809"/>
      <c r="BX13" s="809"/>
      <c r="BY13" s="809"/>
      <c r="BZ13" s="809"/>
      <c r="CA13" s="809"/>
      <c r="CB13" s="809"/>
      <c r="CC13" s="809"/>
      <c r="CD13" s="809"/>
      <c r="CE13" s="809"/>
      <c r="CF13" s="809"/>
      <c r="CG13" s="810"/>
      <c r="CH13" s="811"/>
      <c r="CI13" s="812"/>
      <c r="CJ13" s="812"/>
      <c r="CK13" s="812"/>
      <c r="CL13" s="813"/>
      <c r="CM13" s="811"/>
      <c r="CN13" s="812"/>
      <c r="CO13" s="812"/>
      <c r="CP13" s="812"/>
      <c r="CQ13" s="813"/>
      <c r="CR13" s="811"/>
      <c r="CS13" s="812"/>
      <c r="CT13" s="812"/>
      <c r="CU13" s="812"/>
      <c r="CV13" s="813"/>
      <c r="CW13" s="811"/>
      <c r="CX13" s="812"/>
      <c r="CY13" s="812"/>
      <c r="CZ13" s="812"/>
      <c r="DA13" s="813"/>
      <c r="DB13" s="811"/>
      <c r="DC13" s="812"/>
      <c r="DD13" s="812"/>
      <c r="DE13" s="812"/>
      <c r="DF13" s="813"/>
      <c r="DG13" s="811"/>
      <c r="DH13" s="812"/>
      <c r="DI13" s="812"/>
      <c r="DJ13" s="812"/>
      <c r="DK13" s="813"/>
      <c r="DL13" s="811"/>
      <c r="DM13" s="812"/>
      <c r="DN13" s="812"/>
      <c r="DO13" s="812"/>
      <c r="DP13" s="813"/>
      <c r="DQ13" s="811"/>
      <c r="DR13" s="812"/>
      <c r="DS13" s="812"/>
      <c r="DT13" s="812"/>
      <c r="DU13" s="813"/>
      <c r="DV13" s="808"/>
      <c r="DW13" s="809"/>
      <c r="DX13" s="809"/>
      <c r="DY13" s="809"/>
      <c r="DZ13" s="814"/>
      <c r="EA13" s="234"/>
    </row>
    <row r="14" spans="1:131" s="235" customFormat="1" ht="26.25" customHeight="1" x14ac:dyDescent="0.15">
      <c r="A14" s="238">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05"/>
      <c r="AM14" s="805"/>
      <c r="AN14" s="805"/>
      <c r="AO14" s="805"/>
      <c r="AP14" s="805"/>
      <c r="AQ14" s="805"/>
      <c r="AR14" s="805"/>
      <c r="AS14" s="805"/>
      <c r="AT14" s="805"/>
      <c r="AU14" s="806"/>
      <c r="AV14" s="806"/>
      <c r="AW14" s="806"/>
      <c r="AX14" s="806"/>
      <c r="AY14" s="807"/>
      <c r="AZ14" s="232"/>
      <c r="BA14" s="232"/>
      <c r="BB14" s="232"/>
      <c r="BC14" s="232"/>
      <c r="BD14" s="232"/>
      <c r="BE14" s="233"/>
      <c r="BF14" s="233"/>
      <c r="BG14" s="233"/>
      <c r="BH14" s="233"/>
      <c r="BI14" s="233"/>
      <c r="BJ14" s="233"/>
      <c r="BK14" s="233"/>
      <c r="BL14" s="233"/>
      <c r="BM14" s="233"/>
      <c r="BN14" s="233"/>
      <c r="BO14" s="233"/>
      <c r="BP14" s="233"/>
      <c r="BQ14" s="238">
        <v>8</v>
      </c>
      <c r="BR14" s="239"/>
      <c r="BS14" s="808"/>
      <c r="BT14" s="809"/>
      <c r="BU14" s="809"/>
      <c r="BV14" s="809"/>
      <c r="BW14" s="809"/>
      <c r="BX14" s="809"/>
      <c r="BY14" s="809"/>
      <c r="BZ14" s="809"/>
      <c r="CA14" s="809"/>
      <c r="CB14" s="809"/>
      <c r="CC14" s="809"/>
      <c r="CD14" s="809"/>
      <c r="CE14" s="809"/>
      <c r="CF14" s="809"/>
      <c r="CG14" s="810"/>
      <c r="CH14" s="811"/>
      <c r="CI14" s="812"/>
      <c r="CJ14" s="812"/>
      <c r="CK14" s="812"/>
      <c r="CL14" s="813"/>
      <c r="CM14" s="811"/>
      <c r="CN14" s="812"/>
      <c r="CO14" s="812"/>
      <c r="CP14" s="812"/>
      <c r="CQ14" s="813"/>
      <c r="CR14" s="811"/>
      <c r="CS14" s="812"/>
      <c r="CT14" s="812"/>
      <c r="CU14" s="812"/>
      <c r="CV14" s="813"/>
      <c r="CW14" s="811"/>
      <c r="CX14" s="812"/>
      <c r="CY14" s="812"/>
      <c r="CZ14" s="812"/>
      <c r="DA14" s="813"/>
      <c r="DB14" s="811"/>
      <c r="DC14" s="812"/>
      <c r="DD14" s="812"/>
      <c r="DE14" s="812"/>
      <c r="DF14" s="813"/>
      <c r="DG14" s="811"/>
      <c r="DH14" s="812"/>
      <c r="DI14" s="812"/>
      <c r="DJ14" s="812"/>
      <c r="DK14" s="813"/>
      <c r="DL14" s="811"/>
      <c r="DM14" s="812"/>
      <c r="DN14" s="812"/>
      <c r="DO14" s="812"/>
      <c r="DP14" s="813"/>
      <c r="DQ14" s="811"/>
      <c r="DR14" s="812"/>
      <c r="DS14" s="812"/>
      <c r="DT14" s="812"/>
      <c r="DU14" s="813"/>
      <c r="DV14" s="808"/>
      <c r="DW14" s="809"/>
      <c r="DX14" s="809"/>
      <c r="DY14" s="809"/>
      <c r="DZ14" s="814"/>
      <c r="EA14" s="234"/>
    </row>
    <row r="15" spans="1:131" s="235" customFormat="1" ht="26.25" customHeight="1" x14ac:dyDescent="0.15">
      <c r="A15" s="238">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05"/>
      <c r="AM15" s="805"/>
      <c r="AN15" s="805"/>
      <c r="AO15" s="805"/>
      <c r="AP15" s="805"/>
      <c r="AQ15" s="805"/>
      <c r="AR15" s="805"/>
      <c r="AS15" s="805"/>
      <c r="AT15" s="805"/>
      <c r="AU15" s="806"/>
      <c r="AV15" s="806"/>
      <c r="AW15" s="806"/>
      <c r="AX15" s="806"/>
      <c r="AY15" s="807"/>
      <c r="AZ15" s="232"/>
      <c r="BA15" s="232"/>
      <c r="BB15" s="232"/>
      <c r="BC15" s="232"/>
      <c r="BD15" s="232"/>
      <c r="BE15" s="233"/>
      <c r="BF15" s="233"/>
      <c r="BG15" s="233"/>
      <c r="BH15" s="233"/>
      <c r="BI15" s="233"/>
      <c r="BJ15" s="233"/>
      <c r="BK15" s="233"/>
      <c r="BL15" s="233"/>
      <c r="BM15" s="233"/>
      <c r="BN15" s="233"/>
      <c r="BO15" s="233"/>
      <c r="BP15" s="233"/>
      <c r="BQ15" s="238">
        <v>9</v>
      </c>
      <c r="BR15" s="239"/>
      <c r="BS15" s="808"/>
      <c r="BT15" s="809"/>
      <c r="BU15" s="809"/>
      <c r="BV15" s="809"/>
      <c r="BW15" s="809"/>
      <c r="BX15" s="809"/>
      <c r="BY15" s="809"/>
      <c r="BZ15" s="809"/>
      <c r="CA15" s="809"/>
      <c r="CB15" s="809"/>
      <c r="CC15" s="809"/>
      <c r="CD15" s="809"/>
      <c r="CE15" s="809"/>
      <c r="CF15" s="809"/>
      <c r="CG15" s="810"/>
      <c r="CH15" s="811"/>
      <c r="CI15" s="812"/>
      <c r="CJ15" s="812"/>
      <c r="CK15" s="812"/>
      <c r="CL15" s="813"/>
      <c r="CM15" s="811"/>
      <c r="CN15" s="812"/>
      <c r="CO15" s="812"/>
      <c r="CP15" s="812"/>
      <c r="CQ15" s="813"/>
      <c r="CR15" s="811"/>
      <c r="CS15" s="812"/>
      <c r="CT15" s="812"/>
      <c r="CU15" s="812"/>
      <c r="CV15" s="813"/>
      <c r="CW15" s="811"/>
      <c r="CX15" s="812"/>
      <c r="CY15" s="812"/>
      <c r="CZ15" s="812"/>
      <c r="DA15" s="813"/>
      <c r="DB15" s="811"/>
      <c r="DC15" s="812"/>
      <c r="DD15" s="812"/>
      <c r="DE15" s="812"/>
      <c r="DF15" s="813"/>
      <c r="DG15" s="811"/>
      <c r="DH15" s="812"/>
      <c r="DI15" s="812"/>
      <c r="DJ15" s="812"/>
      <c r="DK15" s="813"/>
      <c r="DL15" s="811"/>
      <c r="DM15" s="812"/>
      <c r="DN15" s="812"/>
      <c r="DO15" s="812"/>
      <c r="DP15" s="813"/>
      <c r="DQ15" s="811"/>
      <c r="DR15" s="812"/>
      <c r="DS15" s="812"/>
      <c r="DT15" s="812"/>
      <c r="DU15" s="813"/>
      <c r="DV15" s="808"/>
      <c r="DW15" s="809"/>
      <c r="DX15" s="809"/>
      <c r="DY15" s="809"/>
      <c r="DZ15" s="814"/>
      <c r="EA15" s="234"/>
    </row>
    <row r="16" spans="1:131" s="235" customFormat="1" ht="26.25" customHeight="1" x14ac:dyDescent="0.15">
      <c r="A16" s="238">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05"/>
      <c r="AM16" s="805"/>
      <c r="AN16" s="805"/>
      <c r="AO16" s="805"/>
      <c r="AP16" s="805"/>
      <c r="AQ16" s="805"/>
      <c r="AR16" s="805"/>
      <c r="AS16" s="805"/>
      <c r="AT16" s="805"/>
      <c r="AU16" s="806"/>
      <c r="AV16" s="806"/>
      <c r="AW16" s="806"/>
      <c r="AX16" s="806"/>
      <c r="AY16" s="807"/>
      <c r="AZ16" s="232"/>
      <c r="BA16" s="232"/>
      <c r="BB16" s="232"/>
      <c r="BC16" s="232"/>
      <c r="BD16" s="232"/>
      <c r="BE16" s="233"/>
      <c r="BF16" s="233"/>
      <c r="BG16" s="233"/>
      <c r="BH16" s="233"/>
      <c r="BI16" s="233"/>
      <c r="BJ16" s="233"/>
      <c r="BK16" s="233"/>
      <c r="BL16" s="233"/>
      <c r="BM16" s="233"/>
      <c r="BN16" s="233"/>
      <c r="BO16" s="233"/>
      <c r="BP16" s="233"/>
      <c r="BQ16" s="238">
        <v>10</v>
      </c>
      <c r="BR16" s="239"/>
      <c r="BS16" s="808"/>
      <c r="BT16" s="809"/>
      <c r="BU16" s="809"/>
      <c r="BV16" s="809"/>
      <c r="BW16" s="809"/>
      <c r="BX16" s="809"/>
      <c r="BY16" s="809"/>
      <c r="BZ16" s="809"/>
      <c r="CA16" s="809"/>
      <c r="CB16" s="809"/>
      <c r="CC16" s="809"/>
      <c r="CD16" s="809"/>
      <c r="CE16" s="809"/>
      <c r="CF16" s="809"/>
      <c r="CG16" s="810"/>
      <c r="CH16" s="811"/>
      <c r="CI16" s="812"/>
      <c r="CJ16" s="812"/>
      <c r="CK16" s="812"/>
      <c r="CL16" s="813"/>
      <c r="CM16" s="811"/>
      <c r="CN16" s="812"/>
      <c r="CO16" s="812"/>
      <c r="CP16" s="812"/>
      <c r="CQ16" s="813"/>
      <c r="CR16" s="811"/>
      <c r="CS16" s="812"/>
      <c r="CT16" s="812"/>
      <c r="CU16" s="812"/>
      <c r="CV16" s="813"/>
      <c r="CW16" s="811"/>
      <c r="CX16" s="812"/>
      <c r="CY16" s="812"/>
      <c r="CZ16" s="812"/>
      <c r="DA16" s="813"/>
      <c r="DB16" s="811"/>
      <c r="DC16" s="812"/>
      <c r="DD16" s="812"/>
      <c r="DE16" s="812"/>
      <c r="DF16" s="813"/>
      <c r="DG16" s="811"/>
      <c r="DH16" s="812"/>
      <c r="DI16" s="812"/>
      <c r="DJ16" s="812"/>
      <c r="DK16" s="813"/>
      <c r="DL16" s="811"/>
      <c r="DM16" s="812"/>
      <c r="DN16" s="812"/>
      <c r="DO16" s="812"/>
      <c r="DP16" s="813"/>
      <c r="DQ16" s="811"/>
      <c r="DR16" s="812"/>
      <c r="DS16" s="812"/>
      <c r="DT16" s="812"/>
      <c r="DU16" s="813"/>
      <c r="DV16" s="808"/>
      <c r="DW16" s="809"/>
      <c r="DX16" s="809"/>
      <c r="DY16" s="809"/>
      <c r="DZ16" s="814"/>
      <c r="EA16" s="234"/>
    </row>
    <row r="17" spans="1:131" s="235" customFormat="1" ht="26.25" customHeight="1" x14ac:dyDescent="0.15">
      <c r="A17" s="238">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05"/>
      <c r="AM17" s="805"/>
      <c r="AN17" s="805"/>
      <c r="AO17" s="805"/>
      <c r="AP17" s="805"/>
      <c r="AQ17" s="805"/>
      <c r="AR17" s="805"/>
      <c r="AS17" s="805"/>
      <c r="AT17" s="805"/>
      <c r="AU17" s="806"/>
      <c r="AV17" s="806"/>
      <c r="AW17" s="806"/>
      <c r="AX17" s="806"/>
      <c r="AY17" s="807"/>
      <c r="AZ17" s="232"/>
      <c r="BA17" s="232"/>
      <c r="BB17" s="232"/>
      <c r="BC17" s="232"/>
      <c r="BD17" s="232"/>
      <c r="BE17" s="233"/>
      <c r="BF17" s="233"/>
      <c r="BG17" s="233"/>
      <c r="BH17" s="233"/>
      <c r="BI17" s="233"/>
      <c r="BJ17" s="233"/>
      <c r="BK17" s="233"/>
      <c r="BL17" s="233"/>
      <c r="BM17" s="233"/>
      <c r="BN17" s="233"/>
      <c r="BO17" s="233"/>
      <c r="BP17" s="233"/>
      <c r="BQ17" s="238">
        <v>11</v>
      </c>
      <c r="BR17" s="239"/>
      <c r="BS17" s="808"/>
      <c r="BT17" s="809"/>
      <c r="BU17" s="809"/>
      <c r="BV17" s="809"/>
      <c r="BW17" s="809"/>
      <c r="BX17" s="809"/>
      <c r="BY17" s="809"/>
      <c r="BZ17" s="809"/>
      <c r="CA17" s="809"/>
      <c r="CB17" s="809"/>
      <c r="CC17" s="809"/>
      <c r="CD17" s="809"/>
      <c r="CE17" s="809"/>
      <c r="CF17" s="809"/>
      <c r="CG17" s="810"/>
      <c r="CH17" s="811"/>
      <c r="CI17" s="812"/>
      <c r="CJ17" s="812"/>
      <c r="CK17" s="812"/>
      <c r="CL17" s="813"/>
      <c r="CM17" s="811"/>
      <c r="CN17" s="812"/>
      <c r="CO17" s="812"/>
      <c r="CP17" s="812"/>
      <c r="CQ17" s="813"/>
      <c r="CR17" s="811"/>
      <c r="CS17" s="812"/>
      <c r="CT17" s="812"/>
      <c r="CU17" s="812"/>
      <c r="CV17" s="813"/>
      <c r="CW17" s="811"/>
      <c r="CX17" s="812"/>
      <c r="CY17" s="812"/>
      <c r="CZ17" s="812"/>
      <c r="DA17" s="813"/>
      <c r="DB17" s="811"/>
      <c r="DC17" s="812"/>
      <c r="DD17" s="812"/>
      <c r="DE17" s="812"/>
      <c r="DF17" s="813"/>
      <c r="DG17" s="811"/>
      <c r="DH17" s="812"/>
      <c r="DI17" s="812"/>
      <c r="DJ17" s="812"/>
      <c r="DK17" s="813"/>
      <c r="DL17" s="811"/>
      <c r="DM17" s="812"/>
      <c r="DN17" s="812"/>
      <c r="DO17" s="812"/>
      <c r="DP17" s="813"/>
      <c r="DQ17" s="811"/>
      <c r="DR17" s="812"/>
      <c r="DS17" s="812"/>
      <c r="DT17" s="812"/>
      <c r="DU17" s="813"/>
      <c r="DV17" s="808"/>
      <c r="DW17" s="809"/>
      <c r="DX17" s="809"/>
      <c r="DY17" s="809"/>
      <c r="DZ17" s="814"/>
      <c r="EA17" s="234"/>
    </row>
    <row r="18" spans="1:131" s="235" customFormat="1" ht="26.25" customHeight="1" x14ac:dyDescent="0.15">
      <c r="A18" s="238">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05"/>
      <c r="AM18" s="805"/>
      <c r="AN18" s="805"/>
      <c r="AO18" s="805"/>
      <c r="AP18" s="805"/>
      <c r="AQ18" s="805"/>
      <c r="AR18" s="805"/>
      <c r="AS18" s="805"/>
      <c r="AT18" s="805"/>
      <c r="AU18" s="806"/>
      <c r="AV18" s="806"/>
      <c r="AW18" s="806"/>
      <c r="AX18" s="806"/>
      <c r="AY18" s="807"/>
      <c r="AZ18" s="232"/>
      <c r="BA18" s="232"/>
      <c r="BB18" s="232"/>
      <c r="BC18" s="232"/>
      <c r="BD18" s="232"/>
      <c r="BE18" s="233"/>
      <c r="BF18" s="233"/>
      <c r="BG18" s="233"/>
      <c r="BH18" s="233"/>
      <c r="BI18" s="233"/>
      <c r="BJ18" s="233"/>
      <c r="BK18" s="233"/>
      <c r="BL18" s="233"/>
      <c r="BM18" s="233"/>
      <c r="BN18" s="233"/>
      <c r="BO18" s="233"/>
      <c r="BP18" s="233"/>
      <c r="BQ18" s="238">
        <v>12</v>
      </c>
      <c r="BR18" s="239"/>
      <c r="BS18" s="808"/>
      <c r="BT18" s="809"/>
      <c r="BU18" s="809"/>
      <c r="BV18" s="809"/>
      <c r="BW18" s="809"/>
      <c r="BX18" s="809"/>
      <c r="BY18" s="809"/>
      <c r="BZ18" s="809"/>
      <c r="CA18" s="809"/>
      <c r="CB18" s="809"/>
      <c r="CC18" s="809"/>
      <c r="CD18" s="809"/>
      <c r="CE18" s="809"/>
      <c r="CF18" s="809"/>
      <c r="CG18" s="810"/>
      <c r="CH18" s="811"/>
      <c r="CI18" s="812"/>
      <c r="CJ18" s="812"/>
      <c r="CK18" s="812"/>
      <c r="CL18" s="813"/>
      <c r="CM18" s="811"/>
      <c r="CN18" s="812"/>
      <c r="CO18" s="812"/>
      <c r="CP18" s="812"/>
      <c r="CQ18" s="813"/>
      <c r="CR18" s="811"/>
      <c r="CS18" s="812"/>
      <c r="CT18" s="812"/>
      <c r="CU18" s="812"/>
      <c r="CV18" s="813"/>
      <c r="CW18" s="811"/>
      <c r="CX18" s="812"/>
      <c r="CY18" s="812"/>
      <c r="CZ18" s="812"/>
      <c r="DA18" s="813"/>
      <c r="DB18" s="811"/>
      <c r="DC18" s="812"/>
      <c r="DD18" s="812"/>
      <c r="DE18" s="812"/>
      <c r="DF18" s="813"/>
      <c r="DG18" s="811"/>
      <c r="DH18" s="812"/>
      <c r="DI18" s="812"/>
      <c r="DJ18" s="812"/>
      <c r="DK18" s="813"/>
      <c r="DL18" s="811"/>
      <c r="DM18" s="812"/>
      <c r="DN18" s="812"/>
      <c r="DO18" s="812"/>
      <c r="DP18" s="813"/>
      <c r="DQ18" s="811"/>
      <c r="DR18" s="812"/>
      <c r="DS18" s="812"/>
      <c r="DT18" s="812"/>
      <c r="DU18" s="813"/>
      <c r="DV18" s="808"/>
      <c r="DW18" s="809"/>
      <c r="DX18" s="809"/>
      <c r="DY18" s="809"/>
      <c r="DZ18" s="814"/>
      <c r="EA18" s="234"/>
    </row>
    <row r="19" spans="1:131" s="235" customFormat="1" ht="26.25" customHeight="1" x14ac:dyDescent="0.15">
      <c r="A19" s="238">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05"/>
      <c r="AM19" s="805"/>
      <c r="AN19" s="805"/>
      <c r="AO19" s="805"/>
      <c r="AP19" s="805"/>
      <c r="AQ19" s="805"/>
      <c r="AR19" s="805"/>
      <c r="AS19" s="805"/>
      <c r="AT19" s="805"/>
      <c r="AU19" s="806"/>
      <c r="AV19" s="806"/>
      <c r="AW19" s="806"/>
      <c r="AX19" s="806"/>
      <c r="AY19" s="807"/>
      <c r="AZ19" s="232"/>
      <c r="BA19" s="232"/>
      <c r="BB19" s="232"/>
      <c r="BC19" s="232"/>
      <c r="BD19" s="232"/>
      <c r="BE19" s="233"/>
      <c r="BF19" s="233"/>
      <c r="BG19" s="233"/>
      <c r="BH19" s="233"/>
      <c r="BI19" s="233"/>
      <c r="BJ19" s="233"/>
      <c r="BK19" s="233"/>
      <c r="BL19" s="233"/>
      <c r="BM19" s="233"/>
      <c r="BN19" s="233"/>
      <c r="BO19" s="233"/>
      <c r="BP19" s="233"/>
      <c r="BQ19" s="238">
        <v>13</v>
      </c>
      <c r="BR19" s="239"/>
      <c r="BS19" s="808"/>
      <c r="BT19" s="809"/>
      <c r="BU19" s="809"/>
      <c r="BV19" s="809"/>
      <c r="BW19" s="809"/>
      <c r="BX19" s="809"/>
      <c r="BY19" s="809"/>
      <c r="BZ19" s="809"/>
      <c r="CA19" s="809"/>
      <c r="CB19" s="809"/>
      <c r="CC19" s="809"/>
      <c r="CD19" s="809"/>
      <c r="CE19" s="809"/>
      <c r="CF19" s="809"/>
      <c r="CG19" s="810"/>
      <c r="CH19" s="811"/>
      <c r="CI19" s="812"/>
      <c r="CJ19" s="812"/>
      <c r="CK19" s="812"/>
      <c r="CL19" s="813"/>
      <c r="CM19" s="811"/>
      <c r="CN19" s="812"/>
      <c r="CO19" s="812"/>
      <c r="CP19" s="812"/>
      <c r="CQ19" s="813"/>
      <c r="CR19" s="811"/>
      <c r="CS19" s="812"/>
      <c r="CT19" s="812"/>
      <c r="CU19" s="812"/>
      <c r="CV19" s="813"/>
      <c r="CW19" s="811"/>
      <c r="CX19" s="812"/>
      <c r="CY19" s="812"/>
      <c r="CZ19" s="812"/>
      <c r="DA19" s="813"/>
      <c r="DB19" s="811"/>
      <c r="DC19" s="812"/>
      <c r="DD19" s="812"/>
      <c r="DE19" s="812"/>
      <c r="DF19" s="813"/>
      <c r="DG19" s="811"/>
      <c r="DH19" s="812"/>
      <c r="DI19" s="812"/>
      <c r="DJ19" s="812"/>
      <c r="DK19" s="813"/>
      <c r="DL19" s="811"/>
      <c r="DM19" s="812"/>
      <c r="DN19" s="812"/>
      <c r="DO19" s="812"/>
      <c r="DP19" s="813"/>
      <c r="DQ19" s="811"/>
      <c r="DR19" s="812"/>
      <c r="DS19" s="812"/>
      <c r="DT19" s="812"/>
      <c r="DU19" s="813"/>
      <c r="DV19" s="808"/>
      <c r="DW19" s="809"/>
      <c r="DX19" s="809"/>
      <c r="DY19" s="809"/>
      <c r="DZ19" s="814"/>
      <c r="EA19" s="234"/>
    </row>
    <row r="20" spans="1:131" s="235" customFormat="1" ht="26.25" customHeight="1" x14ac:dyDescent="0.15">
      <c r="A20" s="238">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05"/>
      <c r="AM20" s="805"/>
      <c r="AN20" s="805"/>
      <c r="AO20" s="805"/>
      <c r="AP20" s="805"/>
      <c r="AQ20" s="805"/>
      <c r="AR20" s="805"/>
      <c r="AS20" s="805"/>
      <c r="AT20" s="805"/>
      <c r="AU20" s="806"/>
      <c r="AV20" s="806"/>
      <c r="AW20" s="806"/>
      <c r="AX20" s="806"/>
      <c r="AY20" s="807"/>
      <c r="AZ20" s="232"/>
      <c r="BA20" s="232"/>
      <c r="BB20" s="232"/>
      <c r="BC20" s="232"/>
      <c r="BD20" s="232"/>
      <c r="BE20" s="233"/>
      <c r="BF20" s="233"/>
      <c r="BG20" s="233"/>
      <c r="BH20" s="233"/>
      <c r="BI20" s="233"/>
      <c r="BJ20" s="233"/>
      <c r="BK20" s="233"/>
      <c r="BL20" s="233"/>
      <c r="BM20" s="233"/>
      <c r="BN20" s="233"/>
      <c r="BO20" s="233"/>
      <c r="BP20" s="233"/>
      <c r="BQ20" s="238">
        <v>14</v>
      </c>
      <c r="BR20" s="239"/>
      <c r="BS20" s="808"/>
      <c r="BT20" s="809"/>
      <c r="BU20" s="809"/>
      <c r="BV20" s="809"/>
      <c r="BW20" s="809"/>
      <c r="BX20" s="809"/>
      <c r="BY20" s="809"/>
      <c r="BZ20" s="809"/>
      <c r="CA20" s="809"/>
      <c r="CB20" s="809"/>
      <c r="CC20" s="809"/>
      <c r="CD20" s="809"/>
      <c r="CE20" s="809"/>
      <c r="CF20" s="809"/>
      <c r="CG20" s="810"/>
      <c r="CH20" s="811"/>
      <c r="CI20" s="812"/>
      <c r="CJ20" s="812"/>
      <c r="CK20" s="812"/>
      <c r="CL20" s="813"/>
      <c r="CM20" s="811"/>
      <c r="CN20" s="812"/>
      <c r="CO20" s="812"/>
      <c r="CP20" s="812"/>
      <c r="CQ20" s="813"/>
      <c r="CR20" s="811"/>
      <c r="CS20" s="812"/>
      <c r="CT20" s="812"/>
      <c r="CU20" s="812"/>
      <c r="CV20" s="813"/>
      <c r="CW20" s="811"/>
      <c r="CX20" s="812"/>
      <c r="CY20" s="812"/>
      <c r="CZ20" s="812"/>
      <c r="DA20" s="813"/>
      <c r="DB20" s="811"/>
      <c r="DC20" s="812"/>
      <c r="DD20" s="812"/>
      <c r="DE20" s="812"/>
      <c r="DF20" s="813"/>
      <c r="DG20" s="811"/>
      <c r="DH20" s="812"/>
      <c r="DI20" s="812"/>
      <c r="DJ20" s="812"/>
      <c r="DK20" s="813"/>
      <c r="DL20" s="811"/>
      <c r="DM20" s="812"/>
      <c r="DN20" s="812"/>
      <c r="DO20" s="812"/>
      <c r="DP20" s="813"/>
      <c r="DQ20" s="811"/>
      <c r="DR20" s="812"/>
      <c r="DS20" s="812"/>
      <c r="DT20" s="812"/>
      <c r="DU20" s="813"/>
      <c r="DV20" s="808"/>
      <c r="DW20" s="809"/>
      <c r="DX20" s="809"/>
      <c r="DY20" s="809"/>
      <c r="DZ20" s="814"/>
      <c r="EA20" s="234"/>
    </row>
    <row r="21" spans="1:131" s="235" customFormat="1" ht="26.25" customHeight="1" thickBot="1" x14ac:dyDescent="0.2">
      <c r="A21" s="238">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05"/>
      <c r="AM21" s="805"/>
      <c r="AN21" s="805"/>
      <c r="AO21" s="805"/>
      <c r="AP21" s="805"/>
      <c r="AQ21" s="805"/>
      <c r="AR21" s="805"/>
      <c r="AS21" s="805"/>
      <c r="AT21" s="805"/>
      <c r="AU21" s="806"/>
      <c r="AV21" s="806"/>
      <c r="AW21" s="806"/>
      <c r="AX21" s="806"/>
      <c r="AY21" s="807"/>
      <c r="AZ21" s="232"/>
      <c r="BA21" s="232"/>
      <c r="BB21" s="232"/>
      <c r="BC21" s="232"/>
      <c r="BD21" s="232"/>
      <c r="BE21" s="233"/>
      <c r="BF21" s="233"/>
      <c r="BG21" s="233"/>
      <c r="BH21" s="233"/>
      <c r="BI21" s="233"/>
      <c r="BJ21" s="233"/>
      <c r="BK21" s="233"/>
      <c r="BL21" s="233"/>
      <c r="BM21" s="233"/>
      <c r="BN21" s="233"/>
      <c r="BO21" s="233"/>
      <c r="BP21" s="233"/>
      <c r="BQ21" s="238">
        <v>15</v>
      </c>
      <c r="BR21" s="239"/>
      <c r="BS21" s="808"/>
      <c r="BT21" s="809"/>
      <c r="BU21" s="809"/>
      <c r="BV21" s="809"/>
      <c r="BW21" s="809"/>
      <c r="BX21" s="809"/>
      <c r="BY21" s="809"/>
      <c r="BZ21" s="809"/>
      <c r="CA21" s="809"/>
      <c r="CB21" s="809"/>
      <c r="CC21" s="809"/>
      <c r="CD21" s="809"/>
      <c r="CE21" s="809"/>
      <c r="CF21" s="809"/>
      <c r="CG21" s="810"/>
      <c r="CH21" s="811"/>
      <c r="CI21" s="812"/>
      <c r="CJ21" s="812"/>
      <c r="CK21" s="812"/>
      <c r="CL21" s="813"/>
      <c r="CM21" s="811"/>
      <c r="CN21" s="812"/>
      <c r="CO21" s="812"/>
      <c r="CP21" s="812"/>
      <c r="CQ21" s="813"/>
      <c r="CR21" s="811"/>
      <c r="CS21" s="812"/>
      <c r="CT21" s="812"/>
      <c r="CU21" s="812"/>
      <c r="CV21" s="813"/>
      <c r="CW21" s="811"/>
      <c r="CX21" s="812"/>
      <c r="CY21" s="812"/>
      <c r="CZ21" s="812"/>
      <c r="DA21" s="813"/>
      <c r="DB21" s="811"/>
      <c r="DC21" s="812"/>
      <c r="DD21" s="812"/>
      <c r="DE21" s="812"/>
      <c r="DF21" s="813"/>
      <c r="DG21" s="811"/>
      <c r="DH21" s="812"/>
      <c r="DI21" s="812"/>
      <c r="DJ21" s="812"/>
      <c r="DK21" s="813"/>
      <c r="DL21" s="811"/>
      <c r="DM21" s="812"/>
      <c r="DN21" s="812"/>
      <c r="DO21" s="812"/>
      <c r="DP21" s="813"/>
      <c r="DQ21" s="811"/>
      <c r="DR21" s="812"/>
      <c r="DS21" s="812"/>
      <c r="DT21" s="812"/>
      <c r="DU21" s="813"/>
      <c r="DV21" s="808"/>
      <c r="DW21" s="809"/>
      <c r="DX21" s="809"/>
      <c r="DY21" s="809"/>
      <c r="DZ21" s="814"/>
      <c r="EA21" s="234"/>
    </row>
    <row r="22" spans="1:131" s="235" customFormat="1" ht="26.25" customHeight="1" x14ac:dyDescent="0.15">
      <c r="A22" s="238">
        <v>16</v>
      </c>
      <c r="B22" s="815"/>
      <c r="C22" s="816"/>
      <c r="D22" s="816"/>
      <c r="E22" s="816"/>
      <c r="F22" s="816"/>
      <c r="G22" s="816"/>
      <c r="H22" s="816"/>
      <c r="I22" s="816"/>
      <c r="J22" s="816"/>
      <c r="K22" s="816"/>
      <c r="L22" s="816"/>
      <c r="M22" s="816"/>
      <c r="N22" s="816"/>
      <c r="O22" s="816"/>
      <c r="P22" s="817"/>
      <c r="Q22" s="835"/>
      <c r="R22" s="836"/>
      <c r="S22" s="836"/>
      <c r="T22" s="836"/>
      <c r="U22" s="836"/>
      <c r="V22" s="836"/>
      <c r="W22" s="836"/>
      <c r="X22" s="836"/>
      <c r="Y22" s="836"/>
      <c r="Z22" s="836"/>
      <c r="AA22" s="836"/>
      <c r="AB22" s="836"/>
      <c r="AC22" s="836"/>
      <c r="AD22" s="836"/>
      <c r="AE22" s="837"/>
      <c r="AF22" s="821"/>
      <c r="AG22" s="822"/>
      <c r="AH22" s="822"/>
      <c r="AI22" s="822"/>
      <c r="AJ22" s="823"/>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8"/>
      <c r="BT22" s="809"/>
      <c r="BU22" s="809"/>
      <c r="BV22" s="809"/>
      <c r="BW22" s="809"/>
      <c r="BX22" s="809"/>
      <c r="BY22" s="809"/>
      <c r="BZ22" s="809"/>
      <c r="CA22" s="809"/>
      <c r="CB22" s="809"/>
      <c r="CC22" s="809"/>
      <c r="CD22" s="809"/>
      <c r="CE22" s="809"/>
      <c r="CF22" s="809"/>
      <c r="CG22" s="810"/>
      <c r="CH22" s="811"/>
      <c r="CI22" s="812"/>
      <c r="CJ22" s="812"/>
      <c r="CK22" s="812"/>
      <c r="CL22" s="813"/>
      <c r="CM22" s="811"/>
      <c r="CN22" s="812"/>
      <c r="CO22" s="812"/>
      <c r="CP22" s="812"/>
      <c r="CQ22" s="813"/>
      <c r="CR22" s="811"/>
      <c r="CS22" s="812"/>
      <c r="CT22" s="812"/>
      <c r="CU22" s="812"/>
      <c r="CV22" s="813"/>
      <c r="CW22" s="811"/>
      <c r="CX22" s="812"/>
      <c r="CY22" s="812"/>
      <c r="CZ22" s="812"/>
      <c r="DA22" s="813"/>
      <c r="DB22" s="811"/>
      <c r="DC22" s="812"/>
      <c r="DD22" s="812"/>
      <c r="DE22" s="812"/>
      <c r="DF22" s="813"/>
      <c r="DG22" s="811"/>
      <c r="DH22" s="812"/>
      <c r="DI22" s="812"/>
      <c r="DJ22" s="812"/>
      <c r="DK22" s="813"/>
      <c r="DL22" s="811"/>
      <c r="DM22" s="812"/>
      <c r="DN22" s="812"/>
      <c r="DO22" s="812"/>
      <c r="DP22" s="813"/>
      <c r="DQ22" s="811"/>
      <c r="DR22" s="812"/>
      <c r="DS22" s="812"/>
      <c r="DT22" s="812"/>
      <c r="DU22" s="813"/>
      <c r="DV22" s="808"/>
      <c r="DW22" s="809"/>
      <c r="DX22" s="809"/>
      <c r="DY22" s="809"/>
      <c r="DZ22" s="814"/>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866</v>
      </c>
      <c r="AG23" s="829"/>
      <c r="AH23" s="829"/>
      <c r="AI23" s="829"/>
      <c r="AJ23" s="832"/>
      <c r="AK23" s="833"/>
      <c r="AL23" s="834"/>
      <c r="AM23" s="834"/>
      <c r="AN23" s="834"/>
      <c r="AO23" s="834"/>
      <c r="AP23" s="829"/>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8"/>
      <c r="BT23" s="809"/>
      <c r="BU23" s="809"/>
      <c r="BV23" s="809"/>
      <c r="BW23" s="809"/>
      <c r="BX23" s="809"/>
      <c r="BY23" s="809"/>
      <c r="BZ23" s="809"/>
      <c r="CA23" s="809"/>
      <c r="CB23" s="809"/>
      <c r="CC23" s="809"/>
      <c r="CD23" s="809"/>
      <c r="CE23" s="809"/>
      <c r="CF23" s="809"/>
      <c r="CG23" s="810"/>
      <c r="CH23" s="811"/>
      <c r="CI23" s="812"/>
      <c r="CJ23" s="812"/>
      <c r="CK23" s="812"/>
      <c r="CL23" s="813"/>
      <c r="CM23" s="811"/>
      <c r="CN23" s="812"/>
      <c r="CO23" s="812"/>
      <c r="CP23" s="812"/>
      <c r="CQ23" s="813"/>
      <c r="CR23" s="811"/>
      <c r="CS23" s="812"/>
      <c r="CT23" s="812"/>
      <c r="CU23" s="812"/>
      <c r="CV23" s="813"/>
      <c r="CW23" s="811"/>
      <c r="CX23" s="812"/>
      <c r="CY23" s="812"/>
      <c r="CZ23" s="812"/>
      <c r="DA23" s="813"/>
      <c r="DB23" s="811"/>
      <c r="DC23" s="812"/>
      <c r="DD23" s="812"/>
      <c r="DE23" s="812"/>
      <c r="DF23" s="813"/>
      <c r="DG23" s="811"/>
      <c r="DH23" s="812"/>
      <c r="DI23" s="812"/>
      <c r="DJ23" s="812"/>
      <c r="DK23" s="813"/>
      <c r="DL23" s="811"/>
      <c r="DM23" s="812"/>
      <c r="DN23" s="812"/>
      <c r="DO23" s="812"/>
      <c r="DP23" s="813"/>
      <c r="DQ23" s="811"/>
      <c r="DR23" s="812"/>
      <c r="DS23" s="812"/>
      <c r="DT23" s="812"/>
      <c r="DU23" s="813"/>
      <c r="DV23" s="808"/>
      <c r="DW23" s="809"/>
      <c r="DX23" s="809"/>
      <c r="DY23" s="809"/>
      <c r="DZ23" s="814"/>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8"/>
      <c r="BT24" s="809"/>
      <c r="BU24" s="809"/>
      <c r="BV24" s="809"/>
      <c r="BW24" s="809"/>
      <c r="BX24" s="809"/>
      <c r="BY24" s="809"/>
      <c r="BZ24" s="809"/>
      <c r="CA24" s="809"/>
      <c r="CB24" s="809"/>
      <c r="CC24" s="809"/>
      <c r="CD24" s="809"/>
      <c r="CE24" s="809"/>
      <c r="CF24" s="809"/>
      <c r="CG24" s="810"/>
      <c r="CH24" s="811"/>
      <c r="CI24" s="812"/>
      <c r="CJ24" s="812"/>
      <c r="CK24" s="812"/>
      <c r="CL24" s="813"/>
      <c r="CM24" s="811"/>
      <c r="CN24" s="812"/>
      <c r="CO24" s="812"/>
      <c r="CP24" s="812"/>
      <c r="CQ24" s="813"/>
      <c r="CR24" s="811"/>
      <c r="CS24" s="812"/>
      <c r="CT24" s="812"/>
      <c r="CU24" s="812"/>
      <c r="CV24" s="813"/>
      <c r="CW24" s="811"/>
      <c r="CX24" s="812"/>
      <c r="CY24" s="812"/>
      <c r="CZ24" s="812"/>
      <c r="DA24" s="813"/>
      <c r="DB24" s="811"/>
      <c r="DC24" s="812"/>
      <c r="DD24" s="812"/>
      <c r="DE24" s="812"/>
      <c r="DF24" s="813"/>
      <c r="DG24" s="811"/>
      <c r="DH24" s="812"/>
      <c r="DI24" s="812"/>
      <c r="DJ24" s="812"/>
      <c r="DK24" s="813"/>
      <c r="DL24" s="811"/>
      <c r="DM24" s="812"/>
      <c r="DN24" s="812"/>
      <c r="DO24" s="812"/>
      <c r="DP24" s="813"/>
      <c r="DQ24" s="811"/>
      <c r="DR24" s="812"/>
      <c r="DS24" s="812"/>
      <c r="DT24" s="812"/>
      <c r="DU24" s="813"/>
      <c r="DV24" s="808"/>
      <c r="DW24" s="809"/>
      <c r="DX24" s="809"/>
      <c r="DY24" s="809"/>
      <c r="DZ24" s="814"/>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8"/>
      <c r="BT25" s="809"/>
      <c r="BU25" s="809"/>
      <c r="BV25" s="809"/>
      <c r="BW25" s="809"/>
      <c r="BX25" s="809"/>
      <c r="BY25" s="809"/>
      <c r="BZ25" s="809"/>
      <c r="CA25" s="809"/>
      <c r="CB25" s="809"/>
      <c r="CC25" s="809"/>
      <c r="CD25" s="809"/>
      <c r="CE25" s="809"/>
      <c r="CF25" s="809"/>
      <c r="CG25" s="810"/>
      <c r="CH25" s="811"/>
      <c r="CI25" s="812"/>
      <c r="CJ25" s="812"/>
      <c r="CK25" s="812"/>
      <c r="CL25" s="813"/>
      <c r="CM25" s="811"/>
      <c r="CN25" s="812"/>
      <c r="CO25" s="812"/>
      <c r="CP25" s="812"/>
      <c r="CQ25" s="813"/>
      <c r="CR25" s="811"/>
      <c r="CS25" s="812"/>
      <c r="CT25" s="812"/>
      <c r="CU25" s="812"/>
      <c r="CV25" s="813"/>
      <c r="CW25" s="811"/>
      <c r="CX25" s="812"/>
      <c r="CY25" s="812"/>
      <c r="CZ25" s="812"/>
      <c r="DA25" s="813"/>
      <c r="DB25" s="811"/>
      <c r="DC25" s="812"/>
      <c r="DD25" s="812"/>
      <c r="DE25" s="812"/>
      <c r="DF25" s="813"/>
      <c r="DG25" s="811"/>
      <c r="DH25" s="812"/>
      <c r="DI25" s="812"/>
      <c r="DJ25" s="812"/>
      <c r="DK25" s="813"/>
      <c r="DL25" s="811"/>
      <c r="DM25" s="812"/>
      <c r="DN25" s="812"/>
      <c r="DO25" s="812"/>
      <c r="DP25" s="813"/>
      <c r="DQ25" s="811"/>
      <c r="DR25" s="812"/>
      <c r="DS25" s="812"/>
      <c r="DT25" s="812"/>
      <c r="DU25" s="813"/>
      <c r="DV25" s="808"/>
      <c r="DW25" s="809"/>
      <c r="DX25" s="809"/>
      <c r="DY25" s="809"/>
      <c r="DZ25" s="814"/>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8"/>
      <c r="BT26" s="809"/>
      <c r="BU26" s="809"/>
      <c r="BV26" s="809"/>
      <c r="BW26" s="809"/>
      <c r="BX26" s="809"/>
      <c r="BY26" s="809"/>
      <c r="BZ26" s="809"/>
      <c r="CA26" s="809"/>
      <c r="CB26" s="809"/>
      <c r="CC26" s="809"/>
      <c r="CD26" s="809"/>
      <c r="CE26" s="809"/>
      <c r="CF26" s="809"/>
      <c r="CG26" s="810"/>
      <c r="CH26" s="811"/>
      <c r="CI26" s="812"/>
      <c r="CJ26" s="812"/>
      <c r="CK26" s="812"/>
      <c r="CL26" s="813"/>
      <c r="CM26" s="811"/>
      <c r="CN26" s="812"/>
      <c r="CO26" s="812"/>
      <c r="CP26" s="812"/>
      <c r="CQ26" s="813"/>
      <c r="CR26" s="811"/>
      <c r="CS26" s="812"/>
      <c r="CT26" s="812"/>
      <c r="CU26" s="812"/>
      <c r="CV26" s="813"/>
      <c r="CW26" s="811"/>
      <c r="CX26" s="812"/>
      <c r="CY26" s="812"/>
      <c r="CZ26" s="812"/>
      <c r="DA26" s="813"/>
      <c r="DB26" s="811"/>
      <c r="DC26" s="812"/>
      <c r="DD26" s="812"/>
      <c r="DE26" s="812"/>
      <c r="DF26" s="813"/>
      <c r="DG26" s="811"/>
      <c r="DH26" s="812"/>
      <c r="DI26" s="812"/>
      <c r="DJ26" s="812"/>
      <c r="DK26" s="813"/>
      <c r="DL26" s="811"/>
      <c r="DM26" s="812"/>
      <c r="DN26" s="812"/>
      <c r="DO26" s="812"/>
      <c r="DP26" s="813"/>
      <c r="DQ26" s="811"/>
      <c r="DR26" s="812"/>
      <c r="DS26" s="812"/>
      <c r="DT26" s="812"/>
      <c r="DU26" s="813"/>
      <c r="DV26" s="808"/>
      <c r="DW26" s="809"/>
      <c r="DX26" s="809"/>
      <c r="DY26" s="809"/>
      <c r="DZ26" s="814"/>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8"/>
      <c r="BT27" s="809"/>
      <c r="BU27" s="809"/>
      <c r="BV27" s="809"/>
      <c r="BW27" s="809"/>
      <c r="BX27" s="809"/>
      <c r="BY27" s="809"/>
      <c r="BZ27" s="809"/>
      <c r="CA27" s="809"/>
      <c r="CB27" s="809"/>
      <c r="CC27" s="809"/>
      <c r="CD27" s="809"/>
      <c r="CE27" s="809"/>
      <c r="CF27" s="809"/>
      <c r="CG27" s="810"/>
      <c r="CH27" s="811"/>
      <c r="CI27" s="812"/>
      <c r="CJ27" s="812"/>
      <c r="CK27" s="812"/>
      <c r="CL27" s="813"/>
      <c r="CM27" s="811"/>
      <c r="CN27" s="812"/>
      <c r="CO27" s="812"/>
      <c r="CP27" s="812"/>
      <c r="CQ27" s="813"/>
      <c r="CR27" s="811"/>
      <c r="CS27" s="812"/>
      <c r="CT27" s="812"/>
      <c r="CU27" s="812"/>
      <c r="CV27" s="813"/>
      <c r="CW27" s="811"/>
      <c r="CX27" s="812"/>
      <c r="CY27" s="812"/>
      <c r="CZ27" s="812"/>
      <c r="DA27" s="813"/>
      <c r="DB27" s="811"/>
      <c r="DC27" s="812"/>
      <c r="DD27" s="812"/>
      <c r="DE27" s="812"/>
      <c r="DF27" s="813"/>
      <c r="DG27" s="811"/>
      <c r="DH27" s="812"/>
      <c r="DI27" s="812"/>
      <c r="DJ27" s="812"/>
      <c r="DK27" s="813"/>
      <c r="DL27" s="811"/>
      <c r="DM27" s="812"/>
      <c r="DN27" s="812"/>
      <c r="DO27" s="812"/>
      <c r="DP27" s="813"/>
      <c r="DQ27" s="811"/>
      <c r="DR27" s="812"/>
      <c r="DS27" s="812"/>
      <c r="DT27" s="812"/>
      <c r="DU27" s="813"/>
      <c r="DV27" s="808"/>
      <c r="DW27" s="809"/>
      <c r="DX27" s="809"/>
      <c r="DY27" s="809"/>
      <c r="DZ27" s="814"/>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8364</v>
      </c>
      <c r="R28" s="859"/>
      <c r="S28" s="859"/>
      <c r="T28" s="859"/>
      <c r="U28" s="859"/>
      <c r="V28" s="859">
        <v>8346</v>
      </c>
      <c r="W28" s="859"/>
      <c r="X28" s="859"/>
      <c r="Y28" s="859"/>
      <c r="Z28" s="859"/>
      <c r="AA28" s="859">
        <v>18</v>
      </c>
      <c r="AB28" s="859"/>
      <c r="AC28" s="859"/>
      <c r="AD28" s="859"/>
      <c r="AE28" s="860"/>
      <c r="AF28" s="861">
        <v>18</v>
      </c>
      <c r="AG28" s="859"/>
      <c r="AH28" s="859"/>
      <c r="AI28" s="859"/>
      <c r="AJ28" s="862"/>
      <c r="AK28" s="863">
        <v>826</v>
      </c>
      <c r="AL28" s="864"/>
      <c r="AM28" s="864"/>
      <c r="AN28" s="864"/>
      <c r="AO28" s="864"/>
      <c r="AP28" s="865" t="s">
        <v>552</v>
      </c>
      <c r="AQ28" s="866"/>
      <c r="AR28" s="866"/>
      <c r="AS28" s="866"/>
      <c r="AT28" s="866"/>
      <c r="AU28" s="865" t="s">
        <v>552</v>
      </c>
      <c r="AV28" s="866"/>
      <c r="AW28" s="866"/>
      <c r="AX28" s="866"/>
      <c r="AY28" s="866"/>
      <c r="AZ28" s="865" t="s">
        <v>552</v>
      </c>
      <c r="BA28" s="866"/>
      <c r="BB28" s="866"/>
      <c r="BC28" s="866"/>
      <c r="BD28" s="866"/>
      <c r="BE28" s="856"/>
      <c r="BF28" s="856"/>
      <c r="BG28" s="856"/>
      <c r="BH28" s="856"/>
      <c r="BI28" s="857"/>
      <c r="BJ28" s="232"/>
      <c r="BK28" s="232"/>
      <c r="BL28" s="232"/>
      <c r="BM28" s="232"/>
      <c r="BN28" s="232"/>
      <c r="BO28" s="241"/>
      <c r="BP28" s="241"/>
      <c r="BQ28" s="238">
        <v>22</v>
      </c>
      <c r="BR28" s="239"/>
      <c r="BS28" s="808"/>
      <c r="BT28" s="809"/>
      <c r="BU28" s="809"/>
      <c r="BV28" s="809"/>
      <c r="BW28" s="809"/>
      <c r="BX28" s="809"/>
      <c r="BY28" s="809"/>
      <c r="BZ28" s="809"/>
      <c r="CA28" s="809"/>
      <c r="CB28" s="809"/>
      <c r="CC28" s="809"/>
      <c r="CD28" s="809"/>
      <c r="CE28" s="809"/>
      <c r="CF28" s="809"/>
      <c r="CG28" s="810"/>
      <c r="CH28" s="811"/>
      <c r="CI28" s="812"/>
      <c r="CJ28" s="812"/>
      <c r="CK28" s="812"/>
      <c r="CL28" s="813"/>
      <c r="CM28" s="811"/>
      <c r="CN28" s="812"/>
      <c r="CO28" s="812"/>
      <c r="CP28" s="812"/>
      <c r="CQ28" s="813"/>
      <c r="CR28" s="811"/>
      <c r="CS28" s="812"/>
      <c r="CT28" s="812"/>
      <c r="CU28" s="812"/>
      <c r="CV28" s="813"/>
      <c r="CW28" s="811"/>
      <c r="CX28" s="812"/>
      <c r="CY28" s="812"/>
      <c r="CZ28" s="812"/>
      <c r="DA28" s="813"/>
      <c r="DB28" s="811"/>
      <c r="DC28" s="812"/>
      <c r="DD28" s="812"/>
      <c r="DE28" s="812"/>
      <c r="DF28" s="813"/>
      <c r="DG28" s="811"/>
      <c r="DH28" s="812"/>
      <c r="DI28" s="812"/>
      <c r="DJ28" s="812"/>
      <c r="DK28" s="813"/>
      <c r="DL28" s="811"/>
      <c r="DM28" s="812"/>
      <c r="DN28" s="812"/>
      <c r="DO28" s="812"/>
      <c r="DP28" s="813"/>
      <c r="DQ28" s="811"/>
      <c r="DR28" s="812"/>
      <c r="DS28" s="812"/>
      <c r="DT28" s="812"/>
      <c r="DU28" s="813"/>
      <c r="DV28" s="808"/>
      <c r="DW28" s="809"/>
      <c r="DX28" s="809"/>
      <c r="DY28" s="809"/>
      <c r="DZ28" s="814"/>
      <c r="EA28" s="230"/>
    </row>
    <row r="29" spans="1:131" ht="26.25" customHeight="1" x14ac:dyDescent="0.15">
      <c r="A29" s="242">
        <v>2</v>
      </c>
      <c r="B29" s="815" t="s">
        <v>390</v>
      </c>
      <c r="C29" s="816"/>
      <c r="D29" s="816"/>
      <c r="E29" s="816"/>
      <c r="F29" s="816"/>
      <c r="G29" s="816"/>
      <c r="H29" s="816"/>
      <c r="I29" s="816"/>
      <c r="J29" s="816"/>
      <c r="K29" s="816"/>
      <c r="L29" s="816"/>
      <c r="M29" s="816"/>
      <c r="N29" s="816"/>
      <c r="O29" s="816"/>
      <c r="P29" s="817"/>
      <c r="Q29" s="818">
        <v>5107</v>
      </c>
      <c r="R29" s="819"/>
      <c r="S29" s="819"/>
      <c r="T29" s="819"/>
      <c r="U29" s="819"/>
      <c r="V29" s="819">
        <v>4964</v>
      </c>
      <c r="W29" s="819"/>
      <c r="X29" s="819"/>
      <c r="Y29" s="819"/>
      <c r="Z29" s="819"/>
      <c r="AA29" s="819">
        <v>143</v>
      </c>
      <c r="AB29" s="819"/>
      <c r="AC29" s="819"/>
      <c r="AD29" s="819"/>
      <c r="AE29" s="820"/>
      <c r="AF29" s="821">
        <v>143</v>
      </c>
      <c r="AG29" s="822"/>
      <c r="AH29" s="822"/>
      <c r="AI29" s="822"/>
      <c r="AJ29" s="823"/>
      <c r="AK29" s="865">
        <v>900</v>
      </c>
      <c r="AL29" s="866"/>
      <c r="AM29" s="866"/>
      <c r="AN29" s="866"/>
      <c r="AO29" s="866"/>
      <c r="AP29" s="865" t="s">
        <v>552</v>
      </c>
      <c r="AQ29" s="866"/>
      <c r="AR29" s="866"/>
      <c r="AS29" s="866"/>
      <c r="AT29" s="866"/>
      <c r="AU29" s="865" t="s">
        <v>552</v>
      </c>
      <c r="AV29" s="866"/>
      <c r="AW29" s="866"/>
      <c r="AX29" s="866"/>
      <c r="AY29" s="866"/>
      <c r="AZ29" s="865" t="s">
        <v>552</v>
      </c>
      <c r="BA29" s="866"/>
      <c r="BB29" s="866"/>
      <c r="BC29" s="866"/>
      <c r="BD29" s="866"/>
      <c r="BE29" s="867"/>
      <c r="BF29" s="867"/>
      <c r="BG29" s="867"/>
      <c r="BH29" s="867"/>
      <c r="BI29" s="868"/>
      <c r="BJ29" s="232"/>
      <c r="BK29" s="232"/>
      <c r="BL29" s="232"/>
      <c r="BM29" s="232"/>
      <c r="BN29" s="232"/>
      <c r="BO29" s="241"/>
      <c r="BP29" s="241"/>
      <c r="BQ29" s="238">
        <v>23</v>
      </c>
      <c r="BR29" s="239"/>
      <c r="BS29" s="808"/>
      <c r="BT29" s="809"/>
      <c r="BU29" s="809"/>
      <c r="BV29" s="809"/>
      <c r="BW29" s="809"/>
      <c r="BX29" s="809"/>
      <c r="BY29" s="809"/>
      <c r="BZ29" s="809"/>
      <c r="CA29" s="809"/>
      <c r="CB29" s="809"/>
      <c r="CC29" s="809"/>
      <c r="CD29" s="809"/>
      <c r="CE29" s="809"/>
      <c r="CF29" s="809"/>
      <c r="CG29" s="810"/>
      <c r="CH29" s="811"/>
      <c r="CI29" s="812"/>
      <c r="CJ29" s="812"/>
      <c r="CK29" s="812"/>
      <c r="CL29" s="813"/>
      <c r="CM29" s="811"/>
      <c r="CN29" s="812"/>
      <c r="CO29" s="812"/>
      <c r="CP29" s="812"/>
      <c r="CQ29" s="813"/>
      <c r="CR29" s="811"/>
      <c r="CS29" s="812"/>
      <c r="CT29" s="812"/>
      <c r="CU29" s="812"/>
      <c r="CV29" s="813"/>
      <c r="CW29" s="811"/>
      <c r="CX29" s="812"/>
      <c r="CY29" s="812"/>
      <c r="CZ29" s="812"/>
      <c r="DA29" s="813"/>
      <c r="DB29" s="811"/>
      <c r="DC29" s="812"/>
      <c r="DD29" s="812"/>
      <c r="DE29" s="812"/>
      <c r="DF29" s="813"/>
      <c r="DG29" s="811"/>
      <c r="DH29" s="812"/>
      <c r="DI29" s="812"/>
      <c r="DJ29" s="812"/>
      <c r="DK29" s="813"/>
      <c r="DL29" s="811"/>
      <c r="DM29" s="812"/>
      <c r="DN29" s="812"/>
      <c r="DO29" s="812"/>
      <c r="DP29" s="813"/>
      <c r="DQ29" s="811"/>
      <c r="DR29" s="812"/>
      <c r="DS29" s="812"/>
      <c r="DT29" s="812"/>
      <c r="DU29" s="813"/>
      <c r="DV29" s="808"/>
      <c r="DW29" s="809"/>
      <c r="DX29" s="809"/>
      <c r="DY29" s="809"/>
      <c r="DZ29" s="814"/>
      <c r="EA29" s="230"/>
    </row>
    <row r="30" spans="1:131" ht="26.25" customHeight="1" x14ac:dyDescent="0.15">
      <c r="A30" s="242">
        <v>3</v>
      </c>
      <c r="B30" s="815" t="s">
        <v>391</v>
      </c>
      <c r="C30" s="816"/>
      <c r="D30" s="816"/>
      <c r="E30" s="816"/>
      <c r="F30" s="816"/>
      <c r="G30" s="816"/>
      <c r="H30" s="816"/>
      <c r="I30" s="816"/>
      <c r="J30" s="816"/>
      <c r="K30" s="816"/>
      <c r="L30" s="816"/>
      <c r="M30" s="816"/>
      <c r="N30" s="816"/>
      <c r="O30" s="816"/>
      <c r="P30" s="817"/>
      <c r="Q30" s="818">
        <v>497</v>
      </c>
      <c r="R30" s="819"/>
      <c r="S30" s="819"/>
      <c r="T30" s="819"/>
      <c r="U30" s="819"/>
      <c r="V30" s="819">
        <v>496</v>
      </c>
      <c r="W30" s="819"/>
      <c r="X30" s="819"/>
      <c r="Y30" s="819"/>
      <c r="Z30" s="819"/>
      <c r="AA30" s="819">
        <v>1</v>
      </c>
      <c r="AB30" s="819"/>
      <c r="AC30" s="819"/>
      <c r="AD30" s="819"/>
      <c r="AE30" s="820"/>
      <c r="AF30" s="821">
        <v>1</v>
      </c>
      <c r="AG30" s="822"/>
      <c r="AH30" s="822"/>
      <c r="AI30" s="822"/>
      <c r="AJ30" s="823"/>
      <c r="AK30" s="865">
        <v>143</v>
      </c>
      <c r="AL30" s="866"/>
      <c r="AM30" s="866"/>
      <c r="AN30" s="866"/>
      <c r="AO30" s="866"/>
      <c r="AP30" s="865" t="s">
        <v>552</v>
      </c>
      <c r="AQ30" s="866"/>
      <c r="AR30" s="866"/>
      <c r="AS30" s="866"/>
      <c r="AT30" s="866"/>
      <c r="AU30" s="865" t="s">
        <v>552</v>
      </c>
      <c r="AV30" s="866"/>
      <c r="AW30" s="866"/>
      <c r="AX30" s="866"/>
      <c r="AY30" s="866"/>
      <c r="AZ30" s="865" t="s">
        <v>552</v>
      </c>
      <c r="BA30" s="866"/>
      <c r="BB30" s="866"/>
      <c r="BC30" s="866"/>
      <c r="BD30" s="866"/>
      <c r="BE30" s="867"/>
      <c r="BF30" s="867"/>
      <c r="BG30" s="867"/>
      <c r="BH30" s="867"/>
      <c r="BI30" s="868"/>
      <c r="BJ30" s="232"/>
      <c r="BK30" s="232"/>
      <c r="BL30" s="232"/>
      <c r="BM30" s="232"/>
      <c r="BN30" s="232"/>
      <c r="BO30" s="241"/>
      <c r="BP30" s="241"/>
      <c r="BQ30" s="238">
        <v>24</v>
      </c>
      <c r="BR30" s="239"/>
      <c r="BS30" s="808"/>
      <c r="BT30" s="809"/>
      <c r="BU30" s="809"/>
      <c r="BV30" s="809"/>
      <c r="BW30" s="809"/>
      <c r="BX30" s="809"/>
      <c r="BY30" s="809"/>
      <c r="BZ30" s="809"/>
      <c r="CA30" s="809"/>
      <c r="CB30" s="809"/>
      <c r="CC30" s="809"/>
      <c r="CD30" s="809"/>
      <c r="CE30" s="809"/>
      <c r="CF30" s="809"/>
      <c r="CG30" s="810"/>
      <c r="CH30" s="811"/>
      <c r="CI30" s="812"/>
      <c r="CJ30" s="812"/>
      <c r="CK30" s="812"/>
      <c r="CL30" s="813"/>
      <c r="CM30" s="811"/>
      <c r="CN30" s="812"/>
      <c r="CO30" s="812"/>
      <c r="CP30" s="812"/>
      <c r="CQ30" s="813"/>
      <c r="CR30" s="811"/>
      <c r="CS30" s="812"/>
      <c r="CT30" s="812"/>
      <c r="CU30" s="812"/>
      <c r="CV30" s="813"/>
      <c r="CW30" s="811"/>
      <c r="CX30" s="812"/>
      <c r="CY30" s="812"/>
      <c r="CZ30" s="812"/>
      <c r="DA30" s="813"/>
      <c r="DB30" s="811"/>
      <c r="DC30" s="812"/>
      <c r="DD30" s="812"/>
      <c r="DE30" s="812"/>
      <c r="DF30" s="813"/>
      <c r="DG30" s="811"/>
      <c r="DH30" s="812"/>
      <c r="DI30" s="812"/>
      <c r="DJ30" s="812"/>
      <c r="DK30" s="813"/>
      <c r="DL30" s="811"/>
      <c r="DM30" s="812"/>
      <c r="DN30" s="812"/>
      <c r="DO30" s="812"/>
      <c r="DP30" s="813"/>
      <c r="DQ30" s="811"/>
      <c r="DR30" s="812"/>
      <c r="DS30" s="812"/>
      <c r="DT30" s="812"/>
      <c r="DU30" s="813"/>
      <c r="DV30" s="808"/>
      <c r="DW30" s="809"/>
      <c r="DX30" s="809"/>
      <c r="DY30" s="809"/>
      <c r="DZ30" s="814"/>
      <c r="EA30" s="230"/>
    </row>
    <row r="31" spans="1:131" ht="26.25" customHeight="1" x14ac:dyDescent="0.15">
      <c r="A31" s="242">
        <v>4</v>
      </c>
      <c r="B31" s="815" t="s">
        <v>392</v>
      </c>
      <c r="C31" s="816"/>
      <c r="D31" s="816"/>
      <c r="E31" s="816"/>
      <c r="F31" s="816"/>
      <c r="G31" s="816"/>
      <c r="H31" s="816"/>
      <c r="I31" s="816"/>
      <c r="J31" s="816"/>
      <c r="K31" s="816"/>
      <c r="L31" s="816"/>
      <c r="M31" s="816"/>
      <c r="N31" s="816"/>
      <c r="O31" s="816"/>
      <c r="P31" s="817"/>
      <c r="Q31" s="818">
        <v>1535</v>
      </c>
      <c r="R31" s="819"/>
      <c r="S31" s="819"/>
      <c r="T31" s="819"/>
      <c r="U31" s="819"/>
      <c r="V31" s="819">
        <v>1300</v>
      </c>
      <c r="W31" s="819"/>
      <c r="X31" s="819"/>
      <c r="Y31" s="819"/>
      <c r="Z31" s="819"/>
      <c r="AA31" s="819">
        <v>235</v>
      </c>
      <c r="AB31" s="819"/>
      <c r="AC31" s="819"/>
      <c r="AD31" s="819"/>
      <c r="AE31" s="820"/>
      <c r="AF31" s="821">
        <v>1946</v>
      </c>
      <c r="AG31" s="822"/>
      <c r="AH31" s="822"/>
      <c r="AI31" s="822"/>
      <c r="AJ31" s="823"/>
      <c r="AK31" s="805" t="s">
        <v>553</v>
      </c>
      <c r="AL31" s="805"/>
      <c r="AM31" s="805"/>
      <c r="AN31" s="805"/>
      <c r="AO31" s="805"/>
      <c r="AP31" s="866">
        <v>75</v>
      </c>
      <c r="AQ31" s="866"/>
      <c r="AR31" s="866"/>
      <c r="AS31" s="866"/>
      <c r="AT31" s="866"/>
      <c r="AU31" s="865" t="s">
        <v>552</v>
      </c>
      <c r="AV31" s="866"/>
      <c r="AW31" s="866"/>
      <c r="AX31" s="866"/>
      <c r="AY31" s="866"/>
      <c r="AZ31" s="865" t="s">
        <v>552</v>
      </c>
      <c r="BA31" s="866"/>
      <c r="BB31" s="866"/>
      <c r="BC31" s="866"/>
      <c r="BD31" s="866"/>
      <c r="BE31" s="867" t="s">
        <v>393</v>
      </c>
      <c r="BF31" s="867"/>
      <c r="BG31" s="867"/>
      <c r="BH31" s="867"/>
      <c r="BI31" s="868"/>
      <c r="BJ31" s="232"/>
      <c r="BK31" s="232"/>
      <c r="BL31" s="232"/>
      <c r="BM31" s="232"/>
      <c r="BN31" s="232"/>
      <c r="BO31" s="241"/>
      <c r="BP31" s="241"/>
      <c r="BQ31" s="238">
        <v>25</v>
      </c>
      <c r="BR31" s="239"/>
      <c r="BS31" s="808"/>
      <c r="BT31" s="809"/>
      <c r="BU31" s="809"/>
      <c r="BV31" s="809"/>
      <c r="BW31" s="809"/>
      <c r="BX31" s="809"/>
      <c r="BY31" s="809"/>
      <c r="BZ31" s="809"/>
      <c r="CA31" s="809"/>
      <c r="CB31" s="809"/>
      <c r="CC31" s="809"/>
      <c r="CD31" s="809"/>
      <c r="CE31" s="809"/>
      <c r="CF31" s="809"/>
      <c r="CG31" s="810"/>
      <c r="CH31" s="811"/>
      <c r="CI31" s="812"/>
      <c r="CJ31" s="812"/>
      <c r="CK31" s="812"/>
      <c r="CL31" s="813"/>
      <c r="CM31" s="811"/>
      <c r="CN31" s="812"/>
      <c r="CO31" s="812"/>
      <c r="CP31" s="812"/>
      <c r="CQ31" s="813"/>
      <c r="CR31" s="811"/>
      <c r="CS31" s="812"/>
      <c r="CT31" s="812"/>
      <c r="CU31" s="812"/>
      <c r="CV31" s="813"/>
      <c r="CW31" s="811"/>
      <c r="CX31" s="812"/>
      <c r="CY31" s="812"/>
      <c r="CZ31" s="812"/>
      <c r="DA31" s="813"/>
      <c r="DB31" s="811"/>
      <c r="DC31" s="812"/>
      <c r="DD31" s="812"/>
      <c r="DE31" s="812"/>
      <c r="DF31" s="813"/>
      <c r="DG31" s="811"/>
      <c r="DH31" s="812"/>
      <c r="DI31" s="812"/>
      <c r="DJ31" s="812"/>
      <c r="DK31" s="813"/>
      <c r="DL31" s="811"/>
      <c r="DM31" s="812"/>
      <c r="DN31" s="812"/>
      <c r="DO31" s="812"/>
      <c r="DP31" s="813"/>
      <c r="DQ31" s="811"/>
      <c r="DR31" s="812"/>
      <c r="DS31" s="812"/>
      <c r="DT31" s="812"/>
      <c r="DU31" s="813"/>
      <c r="DV31" s="808"/>
      <c r="DW31" s="809"/>
      <c r="DX31" s="809"/>
      <c r="DY31" s="809"/>
      <c r="DZ31" s="814"/>
      <c r="EA31" s="230"/>
    </row>
    <row r="32" spans="1:131" ht="26.25" customHeight="1" x14ac:dyDescent="0.15">
      <c r="A32" s="242">
        <v>5</v>
      </c>
      <c r="B32" s="815" t="s">
        <v>394</v>
      </c>
      <c r="C32" s="816"/>
      <c r="D32" s="816"/>
      <c r="E32" s="816"/>
      <c r="F32" s="816"/>
      <c r="G32" s="816"/>
      <c r="H32" s="816"/>
      <c r="I32" s="816"/>
      <c r="J32" s="816"/>
      <c r="K32" s="816"/>
      <c r="L32" s="816"/>
      <c r="M32" s="816"/>
      <c r="N32" s="816"/>
      <c r="O32" s="816"/>
      <c r="P32" s="817"/>
      <c r="Q32" s="818">
        <v>1054</v>
      </c>
      <c r="R32" s="819"/>
      <c r="S32" s="819"/>
      <c r="T32" s="819"/>
      <c r="U32" s="819"/>
      <c r="V32" s="819">
        <v>998</v>
      </c>
      <c r="W32" s="819"/>
      <c r="X32" s="819"/>
      <c r="Y32" s="819"/>
      <c r="Z32" s="819"/>
      <c r="AA32" s="819">
        <v>56</v>
      </c>
      <c r="AB32" s="819"/>
      <c r="AC32" s="819"/>
      <c r="AD32" s="819"/>
      <c r="AE32" s="820"/>
      <c r="AF32" s="821">
        <v>317</v>
      </c>
      <c r="AG32" s="822"/>
      <c r="AH32" s="822"/>
      <c r="AI32" s="822"/>
      <c r="AJ32" s="823"/>
      <c r="AK32" s="865">
        <v>271</v>
      </c>
      <c r="AL32" s="866"/>
      <c r="AM32" s="866"/>
      <c r="AN32" s="866"/>
      <c r="AO32" s="866"/>
      <c r="AP32" s="866">
        <v>4020</v>
      </c>
      <c r="AQ32" s="866"/>
      <c r="AR32" s="866"/>
      <c r="AS32" s="866"/>
      <c r="AT32" s="866"/>
      <c r="AU32" s="866">
        <v>806</v>
      </c>
      <c r="AV32" s="866"/>
      <c r="AW32" s="866"/>
      <c r="AX32" s="866"/>
      <c r="AY32" s="866"/>
      <c r="AZ32" s="865" t="s">
        <v>552</v>
      </c>
      <c r="BA32" s="866"/>
      <c r="BB32" s="866"/>
      <c r="BC32" s="866"/>
      <c r="BD32" s="866"/>
      <c r="BE32" s="867" t="s">
        <v>393</v>
      </c>
      <c r="BF32" s="867"/>
      <c r="BG32" s="867"/>
      <c r="BH32" s="867"/>
      <c r="BI32" s="868"/>
      <c r="BJ32" s="232"/>
      <c r="BK32" s="232"/>
      <c r="BL32" s="232"/>
      <c r="BM32" s="232"/>
      <c r="BN32" s="232"/>
      <c r="BO32" s="241"/>
      <c r="BP32" s="241"/>
      <c r="BQ32" s="238">
        <v>26</v>
      </c>
      <c r="BR32" s="239"/>
      <c r="BS32" s="808"/>
      <c r="BT32" s="809"/>
      <c r="BU32" s="809"/>
      <c r="BV32" s="809"/>
      <c r="BW32" s="809"/>
      <c r="BX32" s="809"/>
      <c r="BY32" s="809"/>
      <c r="BZ32" s="809"/>
      <c r="CA32" s="809"/>
      <c r="CB32" s="809"/>
      <c r="CC32" s="809"/>
      <c r="CD32" s="809"/>
      <c r="CE32" s="809"/>
      <c r="CF32" s="809"/>
      <c r="CG32" s="810"/>
      <c r="CH32" s="811"/>
      <c r="CI32" s="812"/>
      <c r="CJ32" s="812"/>
      <c r="CK32" s="812"/>
      <c r="CL32" s="813"/>
      <c r="CM32" s="811"/>
      <c r="CN32" s="812"/>
      <c r="CO32" s="812"/>
      <c r="CP32" s="812"/>
      <c r="CQ32" s="813"/>
      <c r="CR32" s="811"/>
      <c r="CS32" s="812"/>
      <c r="CT32" s="812"/>
      <c r="CU32" s="812"/>
      <c r="CV32" s="813"/>
      <c r="CW32" s="811"/>
      <c r="CX32" s="812"/>
      <c r="CY32" s="812"/>
      <c r="CZ32" s="812"/>
      <c r="DA32" s="813"/>
      <c r="DB32" s="811"/>
      <c r="DC32" s="812"/>
      <c r="DD32" s="812"/>
      <c r="DE32" s="812"/>
      <c r="DF32" s="813"/>
      <c r="DG32" s="811"/>
      <c r="DH32" s="812"/>
      <c r="DI32" s="812"/>
      <c r="DJ32" s="812"/>
      <c r="DK32" s="813"/>
      <c r="DL32" s="811"/>
      <c r="DM32" s="812"/>
      <c r="DN32" s="812"/>
      <c r="DO32" s="812"/>
      <c r="DP32" s="813"/>
      <c r="DQ32" s="811"/>
      <c r="DR32" s="812"/>
      <c r="DS32" s="812"/>
      <c r="DT32" s="812"/>
      <c r="DU32" s="813"/>
      <c r="DV32" s="808"/>
      <c r="DW32" s="809"/>
      <c r="DX32" s="809"/>
      <c r="DY32" s="809"/>
      <c r="DZ32" s="814"/>
      <c r="EA32" s="230"/>
    </row>
    <row r="33" spans="1:131" ht="26.25" customHeight="1" x14ac:dyDescent="0.15">
      <c r="A33" s="242">
        <v>6</v>
      </c>
      <c r="B33" s="815" t="s">
        <v>395</v>
      </c>
      <c r="C33" s="816"/>
      <c r="D33" s="816"/>
      <c r="E33" s="816"/>
      <c r="F33" s="816"/>
      <c r="G33" s="816"/>
      <c r="H33" s="816"/>
      <c r="I33" s="816"/>
      <c r="J33" s="816"/>
      <c r="K33" s="816"/>
      <c r="L33" s="816"/>
      <c r="M33" s="816"/>
      <c r="N33" s="816"/>
      <c r="O33" s="816"/>
      <c r="P33" s="817"/>
      <c r="Q33" s="818">
        <v>178</v>
      </c>
      <c r="R33" s="819"/>
      <c r="S33" s="819"/>
      <c r="T33" s="819"/>
      <c r="U33" s="819"/>
      <c r="V33" s="819">
        <v>148</v>
      </c>
      <c r="W33" s="819"/>
      <c r="X33" s="819"/>
      <c r="Y33" s="819"/>
      <c r="Z33" s="819"/>
      <c r="AA33" s="819">
        <v>30</v>
      </c>
      <c r="AB33" s="819"/>
      <c r="AC33" s="819"/>
      <c r="AD33" s="819"/>
      <c r="AE33" s="820"/>
      <c r="AF33" s="821">
        <v>231</v>
      </c>
      <c r="AG33" s="822"/>
      <c r="AH33" s="822"/>
      <c r="AI33" s="822"/>
      <c r="AJ33" s="823"/>
      <c r="AK33" s="865">
        <v>222</v>
      </c>
      <c r="AL33" s="866"/>
      <c r="AM33" s="866"/>
      <c r="AN33" s="866"/>
      <c r="AO33" s="866"/>
      <c r="AP33" s="866">
        <v>585</v>
      </c>
      <c r="AQ33" s="866"/>
      <c r="AR33" s="866"/>
      <c r="AS33" s="866"/>
      <c r="AT33" s="866"/>
      <c r="AU33" s="865" t="s">
        <v>552</v>
      </c>
      <c r="AV33" s="866"/>
      <c r="AW33" s="866"/>
      <c r="AX33" s="866"/>
      <c r="AY33" s="866"/>
      <c r="AZ33" s="865" t="s">
        <v>552</v>
      </c>
      <c r="BA33" s="866"/>
      <c r="BB33" s="866"/>
      <c r="BC33" s="866"/>
      <c r="BD33" s="866"/>
      <c r="BE33" s="867" t="s">
        <v>393</v>
      </c>
      <c r="BF33" s="867"/>
      <c r="BG33" s="867"/>
      <c r="BH33" s="867"/>
      <c r="BI33" s="868"/>
      <c r="BJ33" s="232"/>
      <c r="BK33" s="232"/>
      <c r="BL33" s="232"/>
      <c r="BM33" s="232"/>
      <c r="BN33" s="232"/>
      <c r="BO33" s="241"/>
      <c r="BP33" s="241"/>
      <c r="BQ33" s="238">
        <v>27</v>
      </c>
      <c r="BR33" s="239"/>
      <c r="BS33" s="808"/>
      <c r="BT33" s="809"/>
      <c r="BU33" s="809"/>
      <c r="BV33" s="809"/>
      <c r="BW33" s="809"/>
      <c r="BX33" s="809"/>
      <c r="BY33" s="809"/>
      <c r="BZ33" s="809"/>
      <c r="CA33" s="809"/>
      <c r="CB33" s="809"/>
      <c r="CC33" s="809"/>
      <c r="CD33" s="809"/>
      <c r="CE33" s="809"/>
      <c r="CF33" s="809"/>
      <c r="CG33" s="810"/>
      <c r="CH33" s="811"/>
      <c r="CI33" s="812"/>
      <c r="CJ33" s="812"/>
      <c r="CK33" s="812"/>
      <c r="CL33" s="813"/>
      <c r="CM33" s="811"/>
      <c r="CN33" s="812"/>
      <c r="CO33" s="812"/>
      <c r="CP33" s="812"/>
      <c r="CQ33" s="813"/>
      <c r="CR33" s="811"/>
      <c r="CS33" s="812"/>
      <c r="CT33" s="812"/>
      <c r="CU33" s="812"/>
      <c r="CV33" s="813"/>
      <c r="CW33" s="811"/>
      <c r="CX33" s="812"/>
      <c r="CY33" s="812"/>
      <c r="CZ33" s="812"/>
      <c r="DA33" s="813"/>
      <c r="DB33" s="811"/>
      <c r="DC33" s="812"/>
      <c r="DD33" s="812"/>
      <c r="DE33" s="812"/>
      <c r="DF33" s="813"/>
      <c r="DG33" s="811"/>
      <c r="DH33" s="812"/>
      <c r="DI33" s="812"/>
      <c r="DJ33" s="812"/>
      <c r="DK33" s="813"/>
      <c r="DL33" s="811"/>
      <c r="DM33" s="812"/>
      <c r="DN33" s="812"/>
      <c r="DO33" s="812"/>
      <c r="DP33" s="813"/>
      <c r="DQ33" s="811"/>
      <c r="DR33" s="812"/>
      <c r="DS33" s="812"/>
      <c r="DT33" s="812"/>
      <c r="DU33" s="813"/>
      <c r="DV33" s="808"/>
      <c r="DW33" s="809"/>
      <c r="DX33" s="809"/>
      <c r="DY33" s="809"/>
      <c r="DZ33" s="814"/>
      <c r="EA33" s="230"/>
    </row>
    <row r="34" spans="1:131" ht="26.25" customHeight="1" x14ac:dyDescent="0.15">
      <c r="A34" s="242">
        <v>7</v>
      </c>
      <c r="B34" s="815" t="s">
        <v>396</v>
      </c>
      <c r="C34" s="816"/>
      <c r="D34" s="816"/>
      <c r="E34" s="816"/>
      <c r="F34" s="816"/>
      <c r="G34" s="816"/>
      <c r="H34" s="816"/>
      <c r="I34" s="816"/>
      <c r="J34" s="816"/>
      <c r="K34" s="816"/>
      <c r="L34" s="816"/>
      <c r="M34" s="816"/>
      <c r="N34" s="816"/>
      <c r="O34" s="816"/>
      <c r="P34" s="817"/>
      <c r="Q34" s="818">
        <v>14</v>
      </c>
      <c r="R34" s="819"/>
      <c r="S34" s="819"/>
      <c r="T34" s="819"/>
      <c r="U34" s="819"/>
      <c r="V34" s="819">
        <v>7</v>
      </c>
      <c r="W34" s="819"/>
      <c r="X34" s="819"/>
      <c r="Y34" s="819"/>
      <c r="Z34" s="819"/>
      <c r="AA34" s="819">
        <v>7</v>
      </c>
      <c r="AB34" s="819"/>
      <c r="AC34" s="819"/>
      <c r="AD34" s="819"/>
      <c r="AE34" s="820"/>
      <c r="AF34" s="821">
        <v>7</v>
      </c>
      <c r="AG34" s="822"/>
      <c r="AH34" s="822"/>
      <c r="AI34" s="822"/>
      <c r="AJ34" s="823"/>
      <c r="AK34" s="805" t="s">
        <v>553</v>
      </c>
      <c r="AL34" s="805"/>
      <c r="AM34" s="805"/>
      <c r="AN34" s="805"/>
      <c r="AO34" s="805"/>
      <c r="AP34" s="865" t="s">
        <v>552</v>
      </c>
      <c r="AQ34" s="866"/>
      <c r="AR34" s="866"/>
      <c r="AS34" s="866"/>
      <c r="AT34" s="866"/>
      <c r="AU34" s="865" t="s">
        <v>552</v>
      </c>
      <c r="AV34" s="866"/>
      <c r="AW34" s="866"/>
      <c r="AX34" s="866"/>
      <c r="AY34" s="866"/>
      <c r="AZ34" s="865" t="s">
        <v>552</v>
      </c>
      <c r="BA34" s="866"/>
      <c r="BB34" s="866"/>
      <c r="BC34" s="866"/>
      <c r="BD34" s="866"/>
      <c r="BE34" s="867" t="s">
        <v>397</v>
      </c>
      <c r="BF34" s="867"/>
      <c r="BG34" s="867"/>
      <c r="BH34" s="867"/>
      <c r="BI34" s="868"/>
      <c r="BJ34" s="232"/>
      <c r="BK34" s="232"/>
      <c r="BL34" s="232"/>
      <c r="BM34" s="232"/>
      <c r="BN34" s="232"/>
      <c r="BO34" s="241"/>
      <c r="BP34" s="241"/>
      <c r="BQ34" s="238">
        <v>28</v>
      </c>
      <c r="BR34" s="239"/>
      <c r="BS34" s="808"/>
      <c r="BT34" s="809"/>
      <c r="BU34" s="809"/>
      <c r="BV34" s="809"/>
      <c r="BW34" s="809"/>
      <c r="BX34" s="809"/>
      <c r="BY34" s="809"/>
      <c r="BZ34" s="809"/>
      <c r="CA34" s="809"/>
      <c r="CB34" s="809"/>
      <c r="CC34" s="809"/>
      <c r="CD34" s="809"/>
      <c r="CE34" s="809"/>
      <c r="CF34" s="809"/>
      <c r="CG34" s="810"/>
      <c r="CH34" s="811"/>
      <c r="CI34" s="812"/>
      <c r="CJ34" s="812"/>
      <c r="CK34" s="812"/>
      <c r="CL34" s="813"/>
      <c r="CM34" s="811"/>
      <c r="CN34" s="812"/>
      <c r="CO34" s="812"/>
      <c r="CP34" s="812"/>
      <c r="CQ34" s="813"/>
      <c r="CR34" s="811"/>
      <c r="CS34" s="812"/>
      <c r="CT34" s="812"/>
      <c r="CU34" s="812"/>
      <c r="CV34" s="813"/>
      <c r="CW34" s="811"/>
      <c r="CX34" s="812"/>
      <c r="CY34" s="812"/>
      <c r="CZ34" s="812"/>
      <c r="DA34" s="813"/>
      <c r="DB34" s="811"/>
      <c r="DC34" s="812"/>
      <c r="DD34" s="812"/>
      <c r="DE34" s="812"/>
      <c r="DF34" s="813"/>
      <c r="DG34" s="811"/>
      <c r="DH34" s="812"/>
      <c r="DI34" s="812"/>
      <c r="DJ34" s="812"/>
      <c r="DK34" s="813"/>
      <c r="DL34" s="811"/>
      <c r="DM34" s="812"/>
      <c r="DN34" s="812"/>
      <c r="DO34" s="812"/>
      <c r="DP34" s="813"/>
      <c r="DQ34" s="811"/>
      <c r="DR34" s="812"/>
      <c r="DS34" s="812"/>
      <c r="DT34" s="812"/>
      <c r="DU34" s="813"/>
      <c r="DV34" s="808"/>
      <c r="DW34" s="809"/>
      <c r="DX34" s="809"/>
      <c r="DY34" s="809"/>
      <c r="DZ34" s="814"/>
      <c r="EA34" s="230"/>
    </row>
    <row r="35" spans="1:131" ht="26.25" customHeight="1" x14ac:dyDescent="0.15">
      <c r="A35" s="242">
        <v>8</v>
      </c>
      <c r="B35" s="815" t="s">
        <v>398</v>
      </c>
      <c r="C35" s="816"/>
      <c r="D35" s="816"/>
      <c r="E35" s="816"/>
      <c r="F35" s="816"/>
      <c r="G35" s="816"/>
      <c r="H35" s="816"/>
      <c r="I35" s="816"/>
      <c r="J35" s="816"/>
      <c r="K35" s="816"/>
      <c r="L35" s="816"/>
      <c r="M35" s="816"/>
      <c r="N35" s="816"/>
      <c r="O35" s="816"/>
      <c r="P35" s="817"/>
      <c r="Q35" s="818">
        <v>18</v>
      </c>
      <c r="R35" s="819"/>
      <c r="S35" s="819"/>
      <c r="T35" s="819"/>
      <c r="U35" s="819"/>
      <c r="V35" s="819">
        <v>14</v>
      </c>
      <c r="W35" s="819"/>
      <c r="X35" s="819"/>
      <c r="Y35" s="819"/>
      <c r="Z35" s="819"/>
      <c r="AA35" s="819">
        <v>4</v>
      </c>
      <c r="AB35" s="819"/>
      <c r="AC35" s="819"/>
      <c r="AD35" s="819"/>
      <c r="AE35" s="820"/>
      <c r="AF35" s="821">
        <v>6</v>
      </c>
      <c r="AG35" s="822"/>
      <c r="AH35" s="822"/>
      <c r="AI35" s="822"/>
      <c r="AJ35" s="823"/>
      <c r="AK35" s="805" t="s">
        <v>553</v>
      </c>
      <c r="AL35" s="805"/>
      <c r="AM35" s="805"/>
      <c r="AN35" s="805"/>
      <c r="AO35" s="805"/>
      <c r="AP35" s="865" t="s">
        <v>552</v>
      </c>
      <c r="AQ35" s="866"/>
      <c r="AR35" s="866"/>
      <c r="AS35" s="866"/>
      <c r="AT35" s="866"/>
      <c r="AU35" s="865" t="s">
        <v>552</v>
      </c>
      <c r="AV35" s="866"/>
      <c r="AW35" s="866"/>
      <c r="AX35" s="866"/>
      <c r="AY35" s="866"/>
      <c r="AZ35" s="865" t="s">
        <v>552</v>
      </c>
      <c r="BA35" s="866"/>
      <c r="BB35" s="866"/>
      <c r="BC35" s="866"/>
      <c r="BD35" s="866"/>
      <c r="BE35" s="867" t="s">
        <v>397</v>
      </c>
      <c r="BF35" s="867"/>
      <c r="BG35" s="867"/>
      <c r="BH35" s="867"/>
      <c r="BI35" s="868"/>
      <c r="BJ35" s="232"/>
      <c r="BK35" s="232"/>
      <c r="BL35" s="232"/>
      <c r="BM35" s="232"/>
      <c r="BN35" s="232"/>
      <c r="BO35" s="241"/>
      <c r="BP35" s="241"/>
      <c r="BQ35" s="238">
        <v>29</v>
      </c>
      <c r="BR35" s="239"/>
      <c r="BS35" s="808"/>
      <c r="BT35" s="809"/>
      <c r="BU35" s="809"/>
      <c r="BV35" s="809"/>
      <c r="BW35" s="809"/>
      <c r="BX35" s="809"/>
      <c r="BY35" s="809"/>
      <c r="BZ35" s="809"/>
      <c r="CA35" s="809"/>
      <c r="CB35" s="809"/>
      <c r="CC35" s="809"/>
      <c r="CD35" s="809"/>
      <c r="CE35" s="809"/>
      <c r="CF35" s="809"/>
      <c r="CG35" s="810"/>
      <c r="CH35" s="811"/>
      <c r="CI35" s="812"/>
      <c r="CJ35" s="812"/>
      <c r="CK35" s="812"/>
      <c r="CL35" s="813"/>
      <c r="CM35" s="811"/>
      <c r="CN35" s="812"/>
      <c r="CO35" s="812"/>
      <c r="CP35" s="812"/>
      <c r="CQ35" s="813"/>
      <c r="CR35" s="811"/>
      <c r="CS35" s="812"/>
      <c r="CT35" s="812"/>
      <c r="CU35" s="812"/>
      <c r="CV35" s="813"/>
      <c r="CW35" s="811"/>
      <c r="CX35" s="812"/>
      <c r="CY35" s="812"/>
      <c r="CZ35" s="812"/>
      <c r="DA35" s="813"/>
      <c r="DB35" s="811"/>
      <c r="DC35" s="812"/>
      <c r="DD35" s="812"/>
      <c r="DE35" s="812"/>
      <c r="DF35" s="813"/>
      <c r="DG35" s="811"/>
      <c r="DH35" s="812"/>
      <c r="DI35" s="812"/>
      <c r="DJ35" s="812"/>
      <c r="DK35" s="813"/>
      <c r="DL35" s="811"/>
      <c r="DM35" s="812"/>
      <c r="DN35" s="812"/>
      <c r="DO35" s="812"/>
      <c r="DP35" s="813"/>
      <c r="DQ35" s="811"/>
      <c r="DR35" s="812"/>
      <c r="DS35" s="812"/>
      <c r="DT35" s="812"/>
      <c r="DU35" s="813"/>
      <c r="DV35" s="808"/>
      <c r="DW35" s="809"/>
      <c r="DX35" s="809"/>
      <c r="DY35" s="809"/>
      <c r="DZ35" s="814"/>
      <c r="EA35" s="230"/>
    </row>
    <row r="36" spans="1:131" ht="26.25" customHeight="1" x14ac:dyDescent="0.15">
      <c r="A36" s="242">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65"/>
      <c r="AL36" s="866"/>
      <c r="AM36" s="866"/>
      <c r="AN36" s="866"/>
      <c r="AO36" s="866"/>
      <c r="AP36" s="866"/>
      <c r="AQ36" s="866"/>
      <c r="AR36" s="866"/>
      <c r="AS36" s="866"/>
      <c r="AT36" s="866"/>
      <c r="AU36" s="866"/>
      <c r="AV36" s="866"/>
      <c r="AW36" s="866"/>
      <c r="AX36" s="866"/>
      <c r="AY36" s="866"/>
      <c r="AZ36" s="869"/>
      <c r="BA36" s="869"/>
      <c r="BB36" s="869"/>
      <c r="BC36" s="869"/>
      <c r="BD36" s="869"/>
      <c r="BE36" s="867"/>
      <c r="BF36" s="867"/>
      <c r="BG36" s="867"/>
      <c r="BH36" s="867"/>
      <c r="BI36" s="868"/>
      <c r="BJ36" s="232"/>
      <c r="BK36" s="232"/>
      <c r="BL36" s="232"/>
      <c r="BM36" s="232"/>
      <c r="BN36" s="232"/>
      <c r="BO36" s="241"/>
      <c r="BP36" s="241"/>
      <c r="BQ36" s="238">
        <v>30</v>
      </c>
      <c r="BR36" s="239"/>
      <c r="BS36" s="808"/>
      <c r="BT36" s="809"/>
      <c r="BU36" s="809"/>
      <c r="BV36" s="809"/>
      <c r="BW36" s="809"/>
      <c r="BX36" s="809"/>
      <c r="BY36" s="809"/>
      <c r="BZ36" s="809"/>
      <c r="CA36" s="809"/>
      <c r="CB36" s="809"/>
      <c r="CC36" s="809"/>
      <c r="CD36" s="809"/>
      <c r="CE36" s="809"/>
      <c r="CF36" s="809"/>
      <c r="CG36" s="810"/>
      <c r="CH36" s="811"/>
      <c r="CI36" s="812"/>
      <c r="CJ36" s="812"/>
      <c r="CK36" s="812"/>
      <c r="CL36" s="813"/>
      <c r="CM36" s="811"/>
      <c r="CN36" s="812"/>
      <c r="CO36" s="812"/>
      <c r="CP36" s="812"/>
      <c r="CQ36" s="813"/>
      <c r="CR36" s="811"/>
      <c r="CS36" s="812"/>
      <c r="CT36" s="812"/>
      <c r="CU36" s="812"/>
      <c r="CV36" s="813"/>
      <c r="CW36" s="811"/>
      <c r="CX36" s="812"/>
      <c r="CY36" s="812"/>
      <c r="CZ36" s="812"/>
      <c r="DA36" s="813"/>
      <c r="DB36" s="811"/>
      <c r="DC36" s="812"/>
      <c r="DD36" s="812"/>
      <c r="DE36" s="812"/>
      <c r="DF36" s="813"/>
      <c r="DG36" s="811"/>
      <c r="DH36" s="812"/>
      <c r="DI36" s="812"/>
      <c r="DJ36" s="812"/>
      <c r="DK36" s="813"/>
      <c r="DL36" s="811"/>
      <c r="DM36" s="812"/>
      <c r="DN36" s="812"/>
      <c r="DO36" s="812"/>
      <c r="DP36" s="813"/>
      <c r="DQ36" s="811"/>
      <c r="DR36" s="812"/>
      <c r="DS36" s="812"/>
      <c r="DT36" s="812"/>
      <c r="DU36" s="813"/>
      <c r="DV36" s="808"/>
      <c r="DW36" s="809"/>
      <c r="DX36" s="809"/>
      <c r="DY36" s="809"/>
      <c r="DZ36" s="814"/>
      <c r="EA36" s="230"/>
    </row>
    <row r="37" spans="1:131" ht="26.25" customHeight="1" x14ac:dyDescent="0.15">
      <c r="A37" s="242">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65"/>
      <c r="AL37" s="866"/>
      <c r="AM37" s="866"/>
      <c r="AN37" s="866"/>
      <c r="AO37" s="866"/>
      <c r="AP37" s="866"/>
      <c r="AQ37" s="866"/>
      <c r="AR37" s="866"/>
      <c r="AS37" s="866"/>
      <c r="AT37" s="866"/>
      <c r="AU37" s="866"/>
      <c r="AV37" s="866"/>
      <c r="AW37" s="866"/>
      <c r="AX37" s="866"/>
      <c r="AY37" s="866"/>
      <c r="AZ37" s="869"/>
      <c r="BA37" s="869"/>
      <c r="BB37" s="869"/>
      <c r="BC37" s="869"/>
      <c r="BD37" s="869"/>
      <c r="BE37" s="867"/>
      <c r="BF37" s="867"/>
      <c r="BG37" s="867"/>
      <c r="BH37" s="867"/>
      <c r="BI37" s="868"/>
      <c r="BJ37" s="232"/>
      <c r="BK37" s="232"/>
      <c r="BL37" s="232"/>
      <c r="BM37" s="232"/>
      <c r="BN37" s="232"/>
      <c r="BO37" s="241"/>
      <c r="BP37" s="241"/>
      <c r="BQ37" s="238">
        <v>31</v>
      </c>
      <c r="BR37" s="239"/>
      <c r="BS37" s="808"/>
      <c r="BT37" s="809"/>
      <c r="BU37" s="809"/>
      <c r="BV37" s="809"/>
      <c r="BW37" s="809"/>
      <c r="BX37" s="809"/>
      <c r="BY37" s="809"/>
      <c r="BZ37" s="809"/>
      <c r="CA37" s="809"/>
      <c r="CB37" s="809"/>
      <c r="CC37" s="809"/>
      <c r="CD37" s="809"/>
      <c r="CE37" s="809"/>
      <c r="CF37" s="809"/>
      <c r="CG37" s="810"/>
      <c r="CH37" s="811"/>
      <c r="CI37" s="812"/>
      <c r="CJ37" s="812"/>
      <c r="CK37" s="812"/>
      <c r="CL37" s="813"/>
      <c r="CM37" s="811"/>
      <c r="CN37" s="812"/>
      <c r="CO37" s="812"/>
      <c r="CP37" s="812"/>
      <c r="CQ37" s="813"/>
      <c r="CR37" s="811"/>
      <c r="CS37" s="812"/>
      <c r="CT37" s="812"/>
      <c r="CU37" s="812"/>
      <c r="CV37" s="813"/>
      <c r="CW37" s="811"/>
      <c r="CX37" s="812"/>
      <c r="CY37" s="812"/>
      <c r="CZ37" s="812"/>
      <c r="DA37" s="813"/>
      <c r="DB37" s="811"/>
      <c r="DC37" s="812"/>
      <c r="DD37" s="812"/>
      <c r="DE37" s="812"/>
      <c r="DF37" s="813"/>
      <c r="DG37" s="811"/>
      <c r="DH37" s="812"/>
      <c r="DI37" s="812"/>
      <c r="DJ37" s="812"/>
      <c r="DK37" s="813"/>
      <c r="DL37" s="811"/>
      <c r="DM37" s="812"/>
      <c r="DN37" s="812"/>
      <c r="DO37" s="812"/>
      <c r="DP37" s="813"/>
      <c r="DQ37" s="811"/>
      <c r="DR37" s="812"/>
      <c r="DS37" s="812"/>
      <c r="DT37" s="812"/>
      <c r="DU37" s="813"/>
      <c r="DV37" s="808"/>
      <c r="DW37" s="809"/>
      <c r="DX37" s="809"/>
      <c r="DY37" s="809"/>
      <c r="DZ37" s="814"/>
      <c r="EA37" s="230"/>
    </row>
    <row r="38" spans="1:131" ht="26.25" customHeight="1" x14ac:dyDescent="0.15">
      <c r="A38" s="242">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65"/>
      <c r="AL38" s="866"/>
      <c r="AM38" s="866"/>
      <c r="AN38" s="866"/>
      <c r="AO38" s="866"/>
      <c r="AP38" s="866"/>
      <c r="AQ38" s="866"/>
      <c r="AR38" s="866"/>
      <c r="AS38" s="866"/>
      <c r="AT38" s="866"/>
      <c r="AU38" s="866"/>
      <c r="AV38" s="866"/>
      <c r="AW38" s="866"/>
      <c r="AX38" s="866"/>
      <c r="AY38" s="866"/>
      <c r="AZ38" s="869"/>
      <c r="BA38" s="869"/>
      <c r="BB38" s="869"/>
      <c r="BC38" s="869"/>
      <c r="BD38" s="869"/>
      <c r="BE38" s="867"/>
      <c r="BF38" s="867"/>
      <c r="BG38" s="867"/>
      <c r="BH38" s="867"/>
      <c r="BI38" s="868"/>
      <c r="BJ38" s="232"/>
      <c r="BK38" s="232"/>
      <c r="BL38" s="232"/>
      <c r="BM38" s="232"/>
      <c r="BN38" s="232"/>
      <c r="BO38" s="241"/>
      <c r="BP38" s="241"/>
      <c r="BQ38" s="238">
        <v>32</v>
      </c>
      <c r="BR38" s="239"/>
      <c r="BS38" s="808"/>
      <c r="BT38" s="809"/>
      <c r="BU38" s="809"/>
      <c r="BV38" s="809"/>
      <c r="BW38" s="809"/>
      <c r="BX38" s="809"/>
      <c r="BY38" s="809"/>
      <c r="BZ38" s="809"/>
      <c r="CA38" s="809"/>
      <c r="CB38" s="809"/>
      <c r="CC38" s="809"/>
      <c r="CD38" s="809"/>
      <c r="CE38" s="809"/>
      <c r="CF38" s="809"/>
      <c r="CG38" s="810"/>
      <c r="CH38" s="811"/>
      <c r="CI38" s="812"/>
      <c r="CJ38" s="812"/>
      <c r="CK38" s="812"/>
      <c r="CL38" s="813"/>
      <c r="CM38" s="811"/>
      <c r="CN38" s="812"/>
      <c r="CO38" s="812"/>
      <c r="CP38" s="812"/>
      <c r="CQ38" s="813"/>
      <c r="CR38" s="811"/>
      <c r="CS38" s="812"/>
      <c r="CT38" s="812"/>
      <c r="CU38" s="812"/>
      <c r="CV38" s="813"/>
      <c r="CW38" s="811"/>
      <c r="CX38" s="812"/>
      <c r="CY38" s="812"/>
      <c r="CZ38" s="812"/>
      <c r="DA38" s="813"/>
      <c r="DB38" s="811"/>
      <c r="DC38" s="812"/>
      <c r="DD38" s="812"/>
      <c r="DE38" s="812"/>
      <c r="DF38" s="813"/>
      <c r="DG38" s="811"/>
      <c r="DH38" s="812"/>
      <c r="DI38" s="812"/>
      <c r="DJ38" s="812"/>
      <c r="DK38" s="813"/>
      <c r="DL38" s="811"/>
      <c r="DM38" s="812"/>
      <c r="DN38" s="812"/>
      <c r="DO38" s="812"/>
      <c r="DP38" s="813"/>
      <c r="DQ38" s="811"/>
      <c r="DR38" s="812"/>
      <c r="DS38" s="812"/>
      <c r="DT38" s="812"/>
      <c r="DU38" s="813"/>
      <c r="DV38" s="808"/>
      <c r="DW38" s="809"/>
      <c r="DX38" s="809"/>
      <c r="DY38" s="809"/>
      <c r="DZ38" s="814"/>
      <c r="EA38" s="230"/>
    </row>
    <row r="39" spans="1:131" ht="26.25" customHeight="1" x14ac:dyDescent="0.15">
      <c r="A39" s="242">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65"/>
      <c r="AL39" s="866"/>
      <c r="AM39" s="866"/>
      <c r="AN39" s="866"/>
      <c r="AO39" s="866"/>
      <c r="AP39" s="866"/>
      <c r="AQ39" s="866"/>
      <c r="AR39" s="866"/>
      <c r="AS39" s="866"/>
      <c r="AT39" s="866"/>
      <c r="AU39" s="866"/>
      <c r="AV39" s="866"/>
      <c r="AW39" s="866"/>
      <c r="AX39" s="866"/>
      <c r="AY39" s="866"/>
      <c r="AZ39" s="869"/>
      <c r="BA39" s="869"/>
      <c r="BB39" s="869"/>
      <c r="BC39" s="869"/>
      <c r="BD39" s="869"/>
      <c r="BE39" s="867"/>
      <c r="BF39" s="867"/>
      <c r="BG39" s="867"/>
      <c r="BH39" s="867"/>
      <c r="BI39" s="868"/>
      <c r="BJ39" s="232"/>
      <c r="BK39" s="232"/>
      <c r="BL39" s="232"/>
      <c r="BM39" s="232"/>
      <c r="BN39" s="232"/>
      <c r="BO39" s="241"/>
      <c r="BP39" s="241"/>
      <c r="BQ39" s="238">
        <v>33</v>
      </c>
      <c r="BR39" s="239"/>
      <c r="BS39" s="808"/>
      <c r="BT39" s="809"/>
      <c r="BU39" s="809"/>
      <c r="BV39" s="809"/>
      <c r="BW39" s="809"/>
      <c r="BX39" s="809"/>
      <c r="BY39" s="809"/>
      <c r="BZ39" s="809"/>
      <c r="CA39" s="809"/>
      <c r="CB39" s="809"/>
      <c r="CC39" s="809"/>
      <c r="CD39" s="809"/>
      <c r="CE39" s="809"/>
      <c r="CF39" s="809"/>
      <c r="CG39" s="810"/>
      <c r="CH39" s="811"/>
      <c r="CI39" s="812"/>
      <c r="CJ39" s="812"/>
      <c r="CK39" s="812"/>
      <c r="CL39" s="813"/>
      <c r="CM39" s="811"/>
      <c r="CN39" s="812"/>
      <c r="CO39" s="812"/>
      <c r="CP39" s="812"/>
      <c r="CQ39" s="813"/>
      <c r="CR39" s="811"/>
      <c r="CS39" s="812"/>
      <c r="CT39" s="812"/>
      <c r="CU39" s="812"/>
      <c r="CV39" s="813"/>
      <c r="CW39" s="811"/>
      <c r="CX39" s="812"/>
      <c r="CY39" s="812"/>
      <c r="CZ39" s="812"/>
      <c r="DA39" s="813"/>
      <c r="DB39" s="811"/>
      <c r="DC39" s="812"/>
      <c r="DD39" s="812"/>
      <c r="DE39" s="812"/>
      <c r="DF39" s="813"/>
      <c r="DG39" s="811"/>
      <c r="DH39" s="812"/>
      <c r="DI39" s="812"/>
      <c r="DJ39" s="812"/>
      <c r="DK39" s="813"/>
      <c r="DL39" s="811"/>
      <c r="DM39" s="812"/>
      <c r="DN39" s="812"/>
      <c r="DO39" s="812"/>
      <c r="DP39" s="813"/>
      <c r="DQ39" s="811"/>
      <c r="DR39" s="812"/>
      <c r="DS39" s="812"/>
      <c r="DT39" s="812"/>
      <c r="DU39" s="813"/>
      <c r="DV39" s="808"/>
      <c r="DW39" s="809"/>
      <c r="DX39" s="809"/>
      <c r="DY39" s="809"/>
      <c r="DZ39" s="814"/>
      <c r="EA39" s="230"/>
    </row>
    <row r="40" spans="1:131" ht="26.25" customHeight="1" x14ac:dyDescent="0.15">
      <c r="A40" s="238">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65"/>
      <c r="AL40" s="866"/>
      <c r="AM40" s="866"/>
      <c r="AN40" s="866"/>
      <c r="AO40" s="866"/>
      <c r="AP40" s="866"/>
      <c r="AQ40" s="866"/>
      <c r="AR40" s="866"/>
      <c r="AS40" s="866"/>
      <c r="AT40" s="866"/>
      <c r="AU40" s="866"/>
      <c r="AV40" s="866"/>
      <c r="AW40" s="866"/>
      <c r="AX40" s="866"/>
      <c r="AY40" s="866"/>
      <c r="AZ40" s="869"/>
      <c r="BA40" s="869"/>
      <c r="BB40" s="869"/>
      <c r="BC40" s="869"/>
      <c r="BD40" s="869"/>
      <c r="BE40" s="867"/>
      <c r="BF40" s="867"/>
      <c r="BG40" s="867"/>
      <c r="BH40" s="867"/>
      <c r="BI40" s="868"/>
      <c r="BJ40" s="232"/>
      <c r="BK40" s="232"/>
      <c r="BL40" s="232"/>
      <c r="BM40" s="232"/>
      <c r="BN40" s="232"/>
      <c r="BO40" s="241"/>
      <c r="BP40" s="241"/>
      <c r="BQ40" s="238">
        <v>34</v>
      </c>
      <c r="BR40" s="239"/>
      <c r="BS40" s="808"/>
      <c r="BT40" s="809"/>
      <c r="BU40" s="809"/>
      <c r="BV40" s="809"/>
      <c r="BW40" s="809"/>
      <c r="BX40" s="809"/>
      <c r="BY40" s="809"/>
      <c r="BZ40" s="809"/>
      <c r="CA40" s="809"/>
      <c r="CB40" s="809"/>
      <c r="CC40" s="809"/>
      <c r="CD40" s="809"/>
      <c r="CE40" s="809"/>
      <c r="CF40" s="809"/>
      <c r="CG40" s="810"/>
      <c r="CH40" s="811"/>
      <c r="CI40" s="812"/>
      <c r="CJ40" s="812"/>
      <c r="CK40" s="812"/>
      <c r="CL40" s="813"/>
      <c r="CM40" s="811"/>
      <c r="CN40" s="812"/>
      <c r="CO40" s="812"/>
      <c r="CP40" s="812"/>
      <c r="CQ40" s="813"/>
      <c r="CR40" s="811"/>
      <c r="CS40" s="812"/>
      <c r="CT40" s="812"/>
      <c r="CU40" s="812"/>
      <c r="CV40" s="813"/>
      <c r="CW40" s="811"/>
      <c r="CX40" s="812"/>
      <c r="CY40" s="812"/>
      <c r="CZ40" s="812"/>
      <c r="DA40" s="813"/>
      <c r="DB40" s="811"/>
      <c r="DC40" s="812"/>
      <c r="DD40" s="812"/>
      <c r="DE40" s="812"/>
      <c r="DF40" s="813"/>
      <c r="DG40" s="811"/>
      <c r="DH40" s="812"/>
      <c r="DI40" s="812"/>
      <c r="DJ40" s="812"/>
      <c r="DK40" s="813"/>
      <c r="DL40" s="811"/>
      <c r="DM40" s="812"/>
      <c r="DN40" s="812"/>
      <c r="DO40" s="812"/>
      <c r="DP40" s="813"/>
      <c r="DQ40" s="811"/>
      <c r="DR40" s="812"/>
      <c r="DS40" s="812"/>
      <c r="DT40" s="812"/>
      <c r="DU40" s="813"/>
      <c r="DV40" s="808"/>
      <c r="DW40" s="809"/>
      <c r="DX40" s="809"/>
      <c r="DY40" s="809"/>
      <c r="DZ40" s="814"/>
      <c r="EA40" s="230"/>
    </row>
    <row r="41" spans="1:131" ht="26.25" customHeight="1" x14ac:dyDescent="0.15">
      <c r="A41" s="238">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65"/>
      <c r="AL41" s="866"/>
      <c r="AM41" s="866"/>
      <c r="AN41" s="866"/>
      <c r="AO41" s="866"/>
      <c r="AP41" s="866"/>
      <c r="AQ41" s="866"/>
      <c r="AR41" s="866"/>
      <c r="AS41" s="866"/>
      <c r="AT41" s="866"/>
      <c r="AU41" s="866"/>
      <c r="AV41" s="866"/>
      <c r="AW41" s="866"/>
      <c r="AX41" s="866"/>
      <c r="AY41" s="866"/>
      <c r="AZ41" s="869"/>
      <c r="BA41" s="869"/>
      <c r="BB41" s="869"/>
      <c r="BC41" s="869"/>
      <c r="BD41" s="869"/>
      <c r="BE41" s="867"/>
      <c r="BF41" s="867"/>
      <c r="BG41" s="867"/>
      <c r="BH41" s="867"/>
      <c r="BI41" s="868"/>
      <c r="BJ41" s="232"/>
      <c r="BK41" s="232"/>
      <c r="BL41" s="232"/>
      <c r="BM41" s="232"/>
      <c r="BN41" s="232"/>
      <c r="BO41" s="241"/>
      <c r="BP41" s="241"/>
      <c r="BQ41" s="238">
        <v>35</v>
      </c>
      <c r="BR41" s="239"/>
      <c r="BS41" s="808"/>
      <c r="BT41" s="809"/>
      <c r="BU41" s="809"/>
      <c r="BV41" s="809"/>
      <c r="BW41" s="809"/>
      <c r="BX41" s="809"/>
      <c r="BY41" s="809"/>
      <c r="BZ41" s="809"/>
      <c r="CA41" s="809"/>
      <c r="CB41" s="809"/>
      <c r="CC41" s="809"/>
      <c r="CD41" s="809"/>
      <c r="CE41" s="809"/>
      <c r="CF41" s="809"/>
      <c r="CG41" s="810"/>
      <c r="CH41" s="811"/>
      <c r="CI41" s="812"/>
      <c r="CJ41" s="812"/>
      <c r="CK41" s="812"/>
      <c r="CL41" s="813"/>
      <c r="CM41" s="811"/>
      <c r="CN41" s="812"/>
      <c r="CO41" s="812"/>
      <c r="CP41" s="812"/>
      <c r="CQ41" s="813"/>
      <c r="CR41" s="811"/>
      <c r="CS41" s="812"/>
      <c r="CT41" s="812"/>
      <c r="CU41" s="812"/>
      <c r="CV41" s="813"/>
      <c r="CW41" s="811"/>
      <c r="CX41" s="812"/>
      <c r="CY41" s="812"/>
      <c r="CZ41" s="812"/>
      <c r="DA41" s="813"/>
      <c r="DB41" s="811"/>
      <c r="DC41" s="812"/>
      <c r="DD41" s="812"/>
      <c r="DE41" s="812"/>
      <c r="DF41" s="813"/>
      <c r="DG41" s="811"/>
      <c r="DH41" s="812"/>
      <c r="DI41" s="812"/>
      <c r="DJ41" s="812"/>
      <c r="DK41" s="813"/>
      <c r="DL41" s="811"/>
      <c r="DM41" s="812"/>
      <c r="DN41" s="812"/>
      <c r="DO41" s="812"/>
      <c r="DP41" s="813"/>
      <c r="DQ41" s="811"/>
      <c r="DR41" s="812"/>
      <c r="DS41" s="812"/>
      <c r="DT41" s="812"/>
      <c r="DU41" s="813"/>
      <c r="DV41" s="808"/>
      <c r="DW41" s="809"/>
      <c r="DX41" s="809"/>
      <c r="DY41" s="809"/>
      <c r="DZ41" s="814"/>
      <c r="EA41" s="230"/>
    </row>
    <row r="42" spans="1:131" ht="26.25" customHeight="1" x14ac:dyDescent="0.15">
      <c r="A42" s="238">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65"/>
      <c r="AL42" s="866"/>
      <c r="AM42" s="866"/>
      <c r="AN42" s="866"/>
      <c r="AO42" s="866"/>
      <c r="AP42" s="866"/>
      <c r="AQ42" s="866"/>
      <c r="AR42" s="866"/>
      <c r="AS42" s="866"/>
      <c r="AT42" s="866"/>
      <c r="AU42" s="866"/>
      <c r="AV42" s="866"/>
      <c r="AW42" s="866"/>
      <c r="AX42" s="866"/>
      <c r="AY42" s="866"/>
      <c r="AZ42" s="869"/>
      <c r="BA42" s="869"/>
      <c r="BB42" s="869"/>
      <c r="BC42" s="869"/>
      <c r="BD42" s="869"/>
      <c r="BE42" s="867"/>
      <c r="BF42" s="867"/>
      <c r="BG42" s="867"/>
      <c r="BH42" s="867"/>
      <c r="BI42" s="868"/>
      <c r="BJ42" s="232"/>
      <c r="BK42" s="232"/>
      <c r="BL42" s="232"/>
      <c r="BM42" s="232"/>
      <c r="BN42" s="232"/>
      <c r="BO42" s="241"/>
      <c r="BP42" s="241"/>
      <c r="BQ42" s="238">
        <v>36</v>
      </c>
      <c r="BR42" s="239"/>
      <c r="BS42" s="808"/>
      <c r="BT42" s="809"/>
      <c r="BU42" s="809"/>
      <c r="BV42" s="809"/>
      <c r="BW42" s="809"/>
      <c r="BX42" s="809"/>
      <c r="BY42" s="809"/>
      <c r="BZ42" s="809"/>
      <c r="CA42" s="809"/>
      <c r="CB42" s="809"/>
      <c r="CC42" s="809"/>
      <c r="CD42" s="809"/>
      <c r="CE42" s="809"/>
      <c r="CF42" s="809"/>
      <c r="CG42" s="810"/>
      <c r="CH42" s="811"/>
      <c r="CI42" s="812"/>
      <c r="CJ42" s="812"/>
      <c r="CK42" s="812"/>
      <c r="CL42" s="813"/>
      <c r="CM42" s="811"/>
      <c r="CN42" s="812"/>
      <c r="CO42" s="812"/>
      <c r="CP42" s="812"/>
      <c r="CQ42" s="813"/>
      <c r="CR42" s="811"/>
      <c r="CS42" s="812"/>
      <c r="CT42" s="812"/>
      <c r="CU42" s="812"/>
      <c r="CV42" s="813"/>
      <c r="CW42" s="811"/>
      <c r="CX42" s="812"/>
      <c r="CY42" s="812"/>
      <c r="CZ42" s="812"/>
      <c r="DA42" s="813"/>
      <c r="DB42" s="811"/>
      <c r="DC42" s="812"/>
      <c r="DD42" s="812"/>
      <c r="DE42" s="812"/>
      <c r="DF42" s="813"/>
      <c r="DG42" s="811"/>
      <c r="DH42" s="812"/>
      <c r="DI42" s="812"/>
      <c r="DJ42" s="812"/>
      <c r="DK42" s="813"/>
      <c r="DL42" s="811"/>
      <c r="DM42" s="812"/>
      <c r="DN42" s="812"/>
      <c r="DO42" s="812"/>
      <c r="DP42" s="813"/>
      <c r="DQ42" s="811"/>
      <c r="DR42" s="812"/>
      <c r="DS42" s="812"/>
      <c r="DT42" s="812"/>
      <c r="DU42" s="813"/>
      <c r="DV42" s="808"/>
      <c r="DW42" s="809"/>
      <c r="DX42" s="809"/>
      <c r="DY42" s="809"/>
      <c r="DZ42" s="814"/>
      <c r="EA42" s="230"/>
    </row>
    <row r="43" spans="1:131" ht="26.25" customHeight="1" x14ac:dyDescent="0.15">
      <c r="A43" s="238">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65"/>
      <c r="AL43" s="866"/>
      <c r="AM43" s="866"/>
      <c r="AN43" s="866"/>
      <c r="AO43" s="866"/>
      <c r="AP43" s="866"/>
      <c r="AQ43" s="866"/>
      <c r="AR43" s="866"/>
      <c r="AS43" s="866"/>
      <c r="AT43" s="866"/>
      <c r="AU43" s="866"/>
      <c r="AV43" s="866"/>
      <c r="AW43" s="866"/>
      <c r="AX43" s="866"/>
      <c r="AY43" s="866"/>
      <c r="AZ43" s="869"/>
      <c r="BA43" s="869"/>
      <c r="BB43" s="869"/>
      <c r="BC43" s="869"/>
      <c r="BD43" s="869"/>
      <c r="BE43" s="867"/>
      <c r="BF43" s="867"/>
      <c r="BG43" s="867"/>
      <c r="BH43" s="867"/>
      <c r="BI43" s="868"/>
      <c r="BJ43" s="232"/>
      <c r="BK43" s="232"/>
      <c r="BL43" s="232"/>
      <c r="BM43" s="232"/>
      <c r="BN43" s="232"/>
      <c r="BO43" s="241"/>
      <c r="BP43" s="241"/>
      <c r="BQ43" s="238">
        <v>37</v>
      </c>
      <c r="BR43" s="239"/>
      <c r="BS43" s="808"/>
      <c r="BT43" s="809"/>
      <c r="BU43" s="809"/>
      <c r="BV43" s="809"/>
      <c r="BW43" s="809"/>
      <c r="BX43" s="809"/>
      <c r="BY43" s="809"/>
      <c r="BZ43" s="809"/>
      <c r="CA43" s="809"/>
      <c r="CB43" s="809"/>
      <c r="CC43" s="809"/>
      <c r="CD43" s="809"/>
      <c r="CE43" s="809"/>
      <c r="CF43" s="809"/>
      <c r="CG43" s="810"/>
      <c r="CH43" s="811"/>
      <c r="CI43" s="812"/>
      <c r="CJ43" s="812"/>
      <c r="CK43" s="812"/>
      <c r="CL43" s="813"/>
      <c r="CM43" s="811"/>
      <c r="CN43" s="812"/>
      <c r="CO43" s="812"/>
      <c r="CP43" s="812"/>
      <c r="CQ43" s="813"/>
      <c r="CR43" s="811"/>
      <c r="CS43" s="812"/>
      <c r="CT43" s="812"/>
      <c r="CU43" s="812"/>
      <c r="CV43" s="813"/>
      <c r="CW43" s="811"/>
      <c r="CX43" s="812"/>
      <c r="CY43" s="812"/>
      <c r="CZ43" s="812"/>
      <c r="DA43" s="813"/>
      <c r="DB43" s="811"/>
      <c r="DC43" s="812"/>
      <c r="DD43" s="812"/>
      <c r="DE43" s="812"/>
      <c r="DF43" s="813"/>
      <c r="DG43" s="811"/>
      <c r="DH43" s="812"/>
      <c r="DI43" s="812"/>
      <c r="DJ43" s="812"/>
      <c r="DK43" s="813"/>
      <c r="DL43" s="811"/>
      <c r="DM43" s="812"/>
      <c r="DN43" s="812"/>
      <c r="DO43" s="812"/>
      <c r="DP43" s="813"/>
      <c r="DQ43" s="811"/>
      <c r="DR43" s="812"/>
      <c r="DS43" s="812"/>
      <c r="DT43" s="812"/>
      <c r="DU43" s="813"/>
      <c r="DV43" s="808"/>
      <c r="DW43" s="809"/>
      <c r="DX43" s="809"/>
      <c r="DY43" s="809"/>
      <c r="DZ43" s="814"/>
      <c r="EA43" s="230"/>
    </row>
    <row r="44" spans="1:131" ht="26.25" customHeight="1" x14ac:dyDescent="0.15">
      <c r="A44" s="238">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65"/>
      <c r="AL44" s="866"/>
      <c r="AM44" s="866"/>
      <c r="AN44" s="866"/>
      <c r="AO44" s="866"/>
      <c r="AP44" s="866"/>
      <c r="AQ44" s="866"/>
      <c r="AR44" s="866"/>
      <c r="AS44" s="866"/>
      <c r="AT44" s="866"/>
      <c r="AU44" s="866"/>
      <c r="AV44" s="866"/>
      <c r="AW44" s="866"/>
      <c r="AX44" s="866"/>
      <c r="AY44" s="866"/>
      <c r="AZ44" s="869"/>
      <c r="BA44" s="869"/>
      <c r="BB44" s="869"/>
      <c r="BC44" s="869"/>
      <c r="BD44" s="869"/>
      <c r="BE44" s="867"/>
      <c r="BF44" s="867"/>
      <c r="BG44" s="867"/>
      <c r="BH44" s="867"/>
      <c r="BI44" s="868"/>
      <c r="BJ44" s="232"/>
      <c r="BK44" s="232"/>
      <c r="BL44" s="232"/>
      <c r="BM44" s="232"/>
      <c r="BN44" s="232"/>
      <c r="BO44" s="241"/>
      <c r="BP44" s="241"/>
      <c r="BQ44" s="238">
        <v>38</v>
      </c>
      <c r="BR44" s="239"/>
      <c r="BS44" s="808"/>
      <c r="BT44" s="809"/>
      <c r="BU44" s="809"/>
      <c r="BV44" s="809"/>
      <c r="BW44" s="809"/>
      <c r="BX44" s="809"/>
      <c r="BY44" s="809"/>
      <c r="BZ44" s="809"/>
      <c r="CA44" s="809"/>
      <c r="CB44" s="809"/>
      <c r="CC44" s="809"/>
      <c r="CD44" s="809"/>
      <c r="CE44" s="809"/>
      <c r="CF44" s="809"/>
      <c r="CG44" s="810"/>
      <c r="CH44" s="811"/>
      <c r="CI44" s="812"/>
      <c r="CJ44" s="812"/>
      <c r="CK44" s="812"/>
      <c r="CL44" s="813"/>
      <c r="CM44" s="811"/>
      <c r="CN44" s="812"/>
      <c r="CO44" s="812"/>
      <c r="CP44" s="812"/>
      <c r="CQ44" s="813"/>
      <c r="CR44" s="811"/>
      <c r="CS44" s="812"/>
      <c r="CT44" s="812"/>
      <c r="CU44" s="812"/>
      <c r="CV44" s="813"/>
      <c r="CW44" s="811"/>
      <c r="CX44" s="812"/>
      <c r="CY44" s="812"/>
      <c r="CZ44" s="812"/>
      <c r="DA44" s="813"/>
      <c r="DB44" s="811"/>
      <c r="DC44" s="812"/>
      <c r="DD44" s="812"/>
      <c r="DE44" s="812"/>
      <c r="DF44" s="813"/>
      <c r="DG44" s="811"/>
      <c r="DH44" s="812"/>
      <c r="DI44" s="812"/>
      <c r="DJ44" s="812"/>
      <c r="DK44" s="813"/>
      <c r="DL44" s="811"/>
      <c r="DM44" s="812"/>
      <c r="DN44" s="812"/>
      <c r="DO44" s="812"/>
      <c r="DP44" s="813"/>
      <c r="DQ44" s="811"/>
      <c r="DR44" s="812"/>
      <c r="DS44" s="812"/>
      <c r="DT44" s="812"/>
      <c r="DU44" s="813"/>
      <c r="DV44" s="808"/>
      <c r="DW44" s="809"/>
      <c r="DX44" s="809"/>
      <c r="DY44" s="809"/>
      <c r="DZ44" s="814"/>
      <c r="EA44" s="230"/>
    </row>
    <row r="45" spans="1:131" ht="26.25" customHeight="1" x14ac:dyDescent="0.15">
      <c r="A45" s="238">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65"/>
      <c r="AL45" s="866"/>
      <c r="AM45" s="866"/>
      <c r="AN45" s="866"/>
      <c r="AO45" s="866"/>
      <c r="AP45" s="866"/>
      <c r="AQ45" s="866"/>
      <c r="AR45" s="866"/>
      <c r="AS45" s="866"/>
      <c r="AT45" s="866"/>
      <c r="AU45" s="866"/>
      <c r="AV45" s="866"/>
      <c r="AW45" s="866"/>
      <c r="AX45" s="866"/>
      <c r="AY45" s="866"/>
      <c r="AZ45" s="869"/>
      <c r="BA45" s="869"/>
      <c r="BB45" s="869"/>
      <c r="BC45" s="869"/>
      <c r="BD45" s="869"/>
      <c r="BE45" s="867"/>
      <c r="BF45" s="867"/>
      <c r="BG45" s="867"/>
      <c r="BH45" s="867"/>
      <c r="BI45" s="868"/>
      <c r="BJ45" s="232"/>
      <c r="BK45" s="232"/>
      <c r="BL45" s="232"/>
      <c r="BM45" s="232"/>
      <c r="BN45" s="232"/>
      <c r="BO45" s="241"/>
      <c r="BP45" s="241"/>
      <c r="BQ45" s="238">
        <v>39</v>
      </c>
      <c r="BR45" s="239"/>
      <c r="BS45" s="808"/>
      <c r="BT45" s="809"/>
      <c r="BU45" s="809"/>
      <c r="BV45" s="809"/>
      <c r="BW45" s="809"/>
      <c r="BX45" s="809"/>
      <c r="BY45" s="809"/>
      <c r="BZ45" s="809"/>
      <c r="CA45" s="809"/>
      <c r="CB45" s="809"/>
      <c r="CC45" s="809"/>
      <c r="CD45" s="809"/>
      <c r="CE45" s="809"/>
      <c r="CF45" s="809"/>
      <c r="CG45" s="810"/>
      <c r="CH45" s="811"/>
      <c r="CI45" s="812"/>
      <c r="CJ45" s="812"/>
      <c r="CK45" s="812"/>
      <c r="CL45" s="813"/>
      <c r="CM45" s="811"/>
      <c r="CN45" s="812"/>
      <c r="CO45" s="812"/>
      <c r="CP45" s="812"/>
      <c r="CQ45" s="813"/>
      <c r="CR45" s="811"/>
      <c r="CS45" s="812"/>
      <c r="CT45" s="812"/>
      <c r="CU45" s="812"/>
      <c r="CV45" s="813"/>
      <c r="CW45" s="811"/>
      <c r="CX45" s="812"/>
      <c r="CY45" s="812"/>
      <c r="CZ45" s="812"/>
      <c r="DA45" s="813"/>
      <c r="DB45" s="811"/>
      <c r="DC45" s="812"/>
      <c r="DD45" s="812"/>
      <c r="DE45" s="812"/>
      <c r="DF45" s="813"/>
      <c r="DG45" s="811"/>
      <c r="DH45" s="812"/>
      <c r="DI45" s="812"/>
      <c r="DJ45" s="812"/>
      <c r="DK45" s="813"/>
      <c r="DL45" s="811"/>
      <c r="DM45" s="812"/>
      <c r="DN45" s="812"/>
      <c r="DO45" s="812"/>
      <c r="DP45" s="813"/>
      <c r="DQ45" s="811"/>
      <c r="DR45" s="812"/>
      <c r="DS45" s="812"/>
      <c r="DT45" s="812"/>
      <c r="DU45" s="813"/>
      <c r="DV45" s="808"/>
      <c r="DW45" s="809"/>
      <c r="DX45" s="809"/>
      <c r="DY45" s="809"/>
      <c r="DZ45" s="814"/>
      <c r="EA45" s="230"/>
    </row>
    <row r="46" spans="1:131" ht="26.25" customHeight="1" x14ac:dyDescent="0.15">
      <c r="A46" s="238">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65"/>
      <c r="AL46" s="866"/>
      <c r="AM46" s="866"/>
      <c r="AN46" s="866"/>
      <c r="AO46" s="866"/>
      <c r="AP46" s="866"/>
      <c r="AQ46" s="866"/>
      <c r="AR46" s="866"/>
      <c r="AS46" s="866"/>
      <c r="AT46" s="866"/>
      <c r="AU46" s="866"/>
      <c r="AV46" s="866"/>
      <c r="AW46" s="866"/>
      <c r="AX46" s="866"/>
      <c r="AY46" s="866"/>
      <c r="AZ46" s="869"/>
      <c r="BA46" s="869"/>
      <c r="BB46" s="869"/>
      <c r="BC46" s="869"/>
      <c r="BD46" s="869"/>
      <c r="BE46" s="867"/>
      <c r="BF46" s="867"/>
      <c r="BG46" s="867"/>
      <c r="BH46" s="867"/>
      <c r="BI46" s="868"/>
      <c r="BJ46" s="232"/>
      <c r="BK46" s="232"/>
      <c r="BL46" s="232"/>
      <c r="BM46" s="232"/>
      <c r="BN46" s="232"/>
      <c r="BO46" s="241"/>
      <c r="BP46" s="241"/>
      <c r="BQ46" s="238">
        <v>40</v>
      </c>
      <c r="BR46" s="239"/>
      <c r="BS46" s="808"/>
      <c r="BT46" s="809"/>
      <c r="BU46" s="809"/>
      <c r="BV46" s="809"/>
      <c r="BW46" s="809"/>
      <c r="BX46" s="809"/>
      <c r="BY46" s="809"/>
      <c r="BZ46" s="809"/>
      <c r="CA46" s="809"/>
      <c r="CB46" s="809"/>
      <c r="CC46" s="809"/>
      <c r="CD46" s="809"/>
      <c r="CE46" s="809"/>
      <c r="CF46" s="809"/>
      <c r="CG46" s="810"/>
      <c r="CH46" s="811"/>
      <c r="CI46" s="812"/>
      <c r="CJ46" s="812"/>
      <c r="CK46" s="812"/>
      <c r="CL46" s="813"/>
      <c r="CM46" s="811"/>
      <c r="CN46" s="812"/>
      <c r="CO46" s="812"/>
      <c r="CP46" s="812"/>
      <c r="CQ46" s="813"/>
      <c r="CR46" s="811"/>
      <c r="CS46" s="812"/>
      <c r="CT46" s="812"/>
      <c r="CU46" s="812"/>
      <c r="CV46" s="813"/>
      <c r="CW46" s="811"/>
      <c r="CX46" s="812"/>
      <c r="CY46" s="812"/>
      <c r="CZ46" s="812"/>
      <c r="DA46" s="813"/>
      <c r="DB46" s="811"/>
      <c r="DC46" s="812"/>
      <c r="DD46" s="812"/>
      <c r="DE46" s="812"/>
      <c r="DF46" s="813"/>
      <c r="DG46" s="811"/>
      <c r="DH46" s="812"/>
      <c r="DI46" s="812"/>
      <c r="DJ46" s="812"/>
      <c r="DK46" s="813"/>
      <c r="DL46" s="811"/>
      <c r="DM46" s="812"/>
      <c r="DN46" s="812"/>
      <c r="DO46" s="812"/>
      <c r="DP46" s="813"/>
      <c r="DQ46" s="811"/>
      <c r="DR46" s="812"/>
      <c r="DS46" s="812"/>
      <c r="DT46" s="812"/>
      <c r="DU46" s="813"/>
      <c r="DV46" s="808"/>
      <c r="DW46" s="809"/>
      <c r="DX46" s="809"/>
      <c r="DY46" s="809"/>
      <c r="DZ46" s="814"/>
      <c r="EA46" s="230"/>
    </row>
    <row r="47" spans="1:131" ht="26.25" customHeight="1" x14ac:dyDescent="0.15">
      <c r="A47" s="238">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65"/>
      <c r="AL47" s="866"/>
      <c r="AM47" s="866"/>
      <c r="AN47" s="866"/>
      <c r="AO47" s="866"/>
      <c r="AP47" s="866"/>
      <c r="AQ47" s="866"/>
      <c r="AR47" s="866"/>
      <c r="AS47" s="866"/>
      <c r="AT47" s="866"/>
      <c r="AU47" s="866"/>
      <c r="AV47" s="866"/>
      <c r="AW47" s="866"/>
      <c r="AX47" s="866"/>
      <c r="AY47" s="866"/>
      <c r="AZ47" s="869"/>
      <c r="BA47" s="869"/>
      <c r="BB47" s="869"/>
      <c r="BC47" s="869"/>
      <c r="BD47" s="869"/>
      <c r="BE47" s="867"/>
      <c r="BF47" s="867"/>
      <c r="BG47" s="867"/>
      <c r="BH47" s="867"/>
      <c r="BI47" s="868"/>
      <c r="BJ47" s="232"/>
      <c r="BK47" s="232"/>
      <c r="BL47" s="232"/>
      <c r="BM47" s="232"/>
      <c r="BN47" s="232"/>
      <c r="BO47" s="241"/>
      <c r="BP47" s="241"/>
      <c r="BQ47" s="238">
        <v>41</v>
      </c>
      <c r="BR47" s="239"/>
      <c r="BS47" s="808"/>
      <c r="BT47" s="809"/>
      <c r="BU47" s="809"/>
      <c r="BV47" s="809"/>
      <c r="BW47" s="809"/>
      <c r="BX47" s="809"/>
      <c r="BY47" s="809"/>
      <c r="BZ47" s="809"/>
      <c r="CA47" s="809"/>
      <c r="CB47" s="809"/>
      <c r="CC47" s="809"/>
      <c r="CD47" s="809"/>
      <c r="CE47" s="809"/>
      <c r="CF47" s="809"/>
      <c r="CG47" s="810"/>
      <c r="CH47" s="811"/>
      <c r="CI47" s="812"/>
      <c r="CJ47" s="812"/>
      <c r="CK47" s="812"/>
      <c r="CL47" s="813"/>
      <c r="CM47" s="811"/>
      <c r="CN47" s="812"/>
      <c r="CO47" s="812"/>
      <c r="CP47" s="812"/>
      <c r="CQ47" s="813"/>
      <c r="CR47" s="811"/>
      <c r="CS47" s="812"/>
      <c r="CT47" s="812"/>
      <c r="CU47" s="812"/>
      <c r="CV47" s="813"/>
      <c r="CW47" s="811"/>
      <c r="CX47" s="812"/>
      <c r="CY47" s="812"/>
      <c r="CZ47" s="812"/>
      <c r="DA47" s="813"/>
      <c r="DB47" s="811"/>
      <c r="DC47" s="812"/>
      <c r="DD47" s="812"/>
      <c r="DE47" s="812"/>
      <c r="DF47" s="813"/>
      <c r="DG47" s="811"/>
      <c r="DH47" s="812"/>
      <c r="DI47" s="812"/>
      <c r="DJ47" s="812"/>
      <c r="DK47" s="813"/>
      <c r="DL47" s="811"/>
      <c r="DM47" s="812"/>
      <c r="DN47" s="812"/>
      <c r="DO47" s="812"/>
      <c r="DP47" s="813"/>
      <c r="DQ47" s="811"/>
      <c r="DR47" s="812"/>
      <c r="DS47" s="812"/>
      <c r="DT47" s="812"/>
      <c r="DU47" s="813"/>
      <c r="DV47" s="808"/>
      <c r="DW47" s="809"/>
      <c r="DX47" s="809"/>
      <c r="DY47" s="809"/>
      <c r="DZ47" s="814"/>
      <c r="EA47" s="230"/>
    </row>
    <row r="48" spans="1:131" ht="26.25" customHeight="1" x14ac:dyDescent="0.15">
      <c r="A48" s="238">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65"/>
      <c r="AL48" s="866"/>
      <c r="AM48" s="866"/>
      <c r="AN48" s="866"/>
      <c r="AO48" s="866"/>
      <c r="AP48" s="866"/>
      <c r="AQ48" s="866"/>
      <c r="AR48" s="866"/>
      <c r="AS48" s="866"/>
      <c r="AT48" s="866"/>
      <c r="AU48" s="866"/>
      <c r="AV48" s="866"/>
      <c r="AW48" s="866"/>
      <c r="AX48" s="866"/>
      <c r="AY48" s="866"/>
      <c r="AZ48" s="869"/>
      <c r="BA48" s="869"/>
      <c r="BB48" s="869"/>
      <c r="BC48" s="869"/>
      <c r="BD48" s="869"/>
      <c r="BE48" s="867"/>
      <c r="BF48" s="867"/>
      <c r="BG48" s="867"/>
      <c r="BH48" s="867"/>
      <c r="BI48" s="868"/>
      <c r="BJ48" s="232"/>
      <c r="BK48" s="232"/>
      <c r="BL48" s="232"/>
      <c r="BM48" s="232"/>
      <c r="BN48" s="232"/>
      <c r="BO48" s="241"/>
      <c r="BP48" s="241"/>
      <c r="BQ48" s="238">
        <v>42</v>
      </c>
      <c r="BR48" s="239"/>
      <c r="BS48" s="808"/>
      <c r="BT48" s="809"/>
      <c r="BU48" s="809"/>
      <c r="BV48" s="809"/>
      <c r="BW48" s="809"/>
      <c r="BX48" s="809"/>
      <c r="BY48" s="809"/>
      <c r="BZ48" s="809"/>
      <c r="CA48" s="809"/>
      <c r="CB48" s="809"/>
      <c r="CC48" s="809"/>
      <c r="CD48" s="809"/>
      <c r="CE48" s="809"/>
      <c r="CF48" s="809"/>
      <c r="CG48" s="810"/>
      <c r="CH48" s="811"/>
      <c r="CI48" s="812"/>
      <c r="CJ48" s="812"/>
      <c r="CK48" s="812"/>
      <c r="CL48" s="813"/>
      <c r="CM48" s="811"/>
      <c r="CN48" s="812"/>
      <c r="CO48" s="812"/>
      <c r="CP48" s="812"/>
      <c r="CQ48" s="813"/>
      <c r="CR48" s="811"/>
      <c r="CS48" s="812"/>
      <c r="CT48" s="812"/>
      <c r="CU48" s="812"/>
      <c r="CV48" s="813"/>
      <c r="CW48" s="811"/>
      <c r="CX48" s="812"/>
      <c r="CY48" s="812"/>
      <c r="CZ48" s="812"/>
      <c r="DA48" s="813"/>
      <c r="DB48" s="811"/>
      <c r="DC48" s="812"/>
      <c r="DD48" s="812"/>
      <c r="DE48" s="812"/>
      <c r="DF48" s="813"/>
      <c r="DG48" s="811"/>
      <c r="DH48" s="812"/>
      <c r="DI48" s="812"/>
      <c r="DJ48" s="812"/>
      <c r="DK48" s="813"/>
      <c r="DL48" s="811"/>
      <c r="DM48" s="812"/>
      <c r="DN48" s="812"/>
      <c r="DO48" s="812"/>
      <c r="DP48" s="813"/>
      <c r="DQ48" s="811"/>
      <c r="DR48" s="812"/>
      <c r="DS48" s="812"/>
      <c r="DT48" s="812"/>
      <c r="DU48" s="813"/>
      <c r="DV48" s="808"/>
      <c r="DW48" s="809"/>
      <c r="DX48" s="809"/>
      <c r="DY48" s="809"/>
      <c r="DZ48" s="814"/>
      <c r="EA48" s="230"/>
    </row>
    <row r="49" spans="1:131" ht="26.25" customHeight="1" x14ac:dyDescent="0.15">
      <c r="A49" s="238">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65"/>
      <c r="AL49" s="866"/>
      <c r="AM49" s="866"/>
      <c r="AN49" s="866"/>
      <c r="AO49" s="866"/>
      <c r="AP49" s="866"/>
      <c r="AQ49" s="866"/>
      <c r="AR49" s="866"/>
      <c r="AS49" s="866"/>
      <c r="AT49" s="866"/>
      <c r="AU49" s="866"/>
      <c r="AV49" s="866"/>
      <c r="AW49" s="866"/>
      <c r="AX49" s="866"/>
      <c r="AY49" s="866"/>
      <c r="AZ49" s="869"/>
      <c r="BA49" s="869"/>
      <c r="BB49" s="869"/>
      <c r="BC49" s="869"/>
      <c r="BD49" s="869"/>
      <c r="BE49" s="867"/>
      <c r="BF49" s="867"/>
      <c r="BG49" s="867"/>
      <c r="BH49" s="867"/>
      <c r="BI49" s="868"/>
      <c r="BJ49" s="232"/>
      <c r="BK49" s="232"/>
      <c r="BL49" s="232"/>
      <c r="BM49" s="232"/>
      <c r="BN49" s="232"/>
      <c r="BO49" s="241"/>
      <c r="BP49" s="241"/>
      <c r="BQ49" s="238">
        <v>43</v>
      </c>
      <c r="BR49" s="239"/>
      <c r="BS49" s="808"/>
      <c r="BT49" s="809"/>
      <c r="BU49" s="809"/>
      <c r="BV49" s="809"/>
      <c r="BW49" s="809"/>
      <c r="BX49" s="809"/>
      <c r="BY49" s="809"/>
      <c r="BZ49" s="809"/>
      <c r="CA49" s="809"/>
      <c r="CB49" s="809"/>
      <c r="CC49" s="809"/>
      <c r="CD49" s="809"/>
      <c r="CE49" s="809"/>
      <c r="CF49" s="809"/>
      <c r="CG49" s="810"/>
      <c r="CH49" s="811"/>
      <c r="CI49" s="812"/>
      <c r="CJ49" s="812"/>
      <c r="CK49" s="812"/>
      <c r="CL49" s="813"/>
      <c r="CM49" s="811"/>
      <c r="CN49" s="812"/>
      <c r="CO49" s="812"/>
      <c r="CP49" s="812"/>
      <c r="CQ49" s="813"/>
      <c r="CR49" s="811"/>
      <c r="CS49" s="812"/>
      <c r="CT49" s="812"/>
      <c r="CU49" s="812"/>
      <c r="CV49" s="813"/>
      <c r="CW49" s="811"/>
      <c r="CX49" s="812"/>
      <c r="CY49" s="812"/>
      <c r="CZ49" s="812"/>
      <c r="DA49" s="813"/>
      <c r="DB49" s="811"/>
      <c r="DC49" s="812"/>
      <c r="DD49" s="812"/>
      <c r="DE49" s="812"/>
      <c r="DF49" s="813"/>
      <c r="DG49" s="811"/>
      <c r="DH49" s="812"/>
      <c r="DI49" s="812"/>
      <c r="DJ49" s="812"/>
      <c r="DK49" s="813"/>
      <c r="DL49" s="811"/>
      <c r="DM49" s="812"/>
      <c r="DN49" s="812"/>
      <c r="DO49" s="812"/>
      <c r="DP49" s="813"/>
      <c r="DQ49" s="811"/>
      <c r="DR49" s="812"/>
      <c r="DS49" s="812"/>
      <c r="DT49" s="812"/>
      <c r="DU49" s="813"/>
      <c r="DV49" s="808"/>
      <c r="DW49" s="809"/>
      <c r="DX49" s="809"/>
      <c r="DY49" s="809"/>
      <c r="DZ49" s="814"/>
      <c r="EA49" s="230"/>
    </row>
    <row r="50" spans="1:131" ht="26.25" customHeight="1" x14ac:dyDescent="0.15">
      <c r="A50" s="238">
        <v>23</v>
      </c>
      <c r="B50" s="815"/>
      <c r="C50" s="816"/>
      <c r="D50" s="816"/>
      <c r="E50" s="816"/>
      <c r="F50" s="816"/>
      <c r="G50" s="816"/>
      <c r="H50" s="816"/>
      <c r="I50" s="816"/>
      <c r="J50" s="816"/>
      <c r="K50" s="816"/>
      <c r="L50" s="816"/>
      <c r="M50" s="816"/>
      <c r="N50" s="816"/>
      <c r="O50" s="816"/>
      <c r="P50" s="817"/>
      <c r="Q50" s="870"/>
      <c r="R50" s="871"/>
      <c r="S50" s="871"/>
      <c r="T50" s="871"/>
      <c r="U50" s="871"/>
      <c r="V50" s="871"/>
      <c r="W50" s="871"/>
      <c r="X50" s="871"/>
      <c r="Y50" s="871"/>
      <c r="Z50" s="871"/>
      <c r="AA50" s="871"/>
      <c r="AB50" s="871"/>
      <c r="AC50" s="871"/>
      <c r="AD50" s="871"/>
      <c r="AE50" s="872"/>
      <c r="AF50" s="821"/>
      <c r="AG50" s="822"/>
      <c r="AH50" s="822"/>
      <c r="AI50" s="822"/>
      <c r="AJ50" s="823"/>
      <c r="AK50" s="874"/>
      <c r="AL50" s="871"/>
      <c r="AM50" s="871"/>
      <c r="AN50" s="871"/>
      <c r="AO50" s="871"/>
      <c r="AP50" s="871"/>
      <c r="AQ50" s="871"/>
      <c r="AR50" s="871"/>
      <c r="AS50" s="871"/>
      <c r="AT50" s="871"/>
      <c r="AU50" s="871"/>
      <c r="AV50" s="871"/>
      <c r="AW50" s="871"/>
      <c r="AX50" s="871"/>
      <c r="AY50" s="871"/>
      <c r="AZ50" s="873"/>
      <c r="BA50" s="873"/>
      <c r="BB50" s="873"/>
      <c r="BC50" s="873"/>
      <c r="BD50" s="873"/>
      <c r="BE50" s="867"/>
      <c r="BF50" s="867"/>
      <c r="BG50" s="867"/>
      <c r="BH50" s="867"/>
      <c r="BI50" s="868"/>
      <c r="BJ50" s="232"/>
      <c r="BK50" s="232"/>
      <c r="BL50" s="232"/>
      <c r="BM50" s="232"/>
      <c r="BN50" s="232"/>
      <c r="BO50" s="241"/>
      <c r="BP50" s="241"/>
      <c r="BQ50" s="238">
        <v>44</v>
      </c>
      <c r="BR50" s="239"/>
      <c r="BS50" s="808"/>
      <c r="BT50" s="809"/>
      <c r="BU50" s="809"/>
      <c r="BV50" s="809"/>
      <c r="BW50" s="809"/>
      <c r="BX50" s="809"/>
      <c r="BY50" s="809"/>
      <c r="BZ50" s="809"/>
      <c r="CA50" s="809"/>
      <c r="CB50" s="809"/>
      <c r="CC50" s="809"/>
      <c r="CD50" s="809"/>
      <c r="CE50" s="809"/>
      <c r="CF50" s="809"/>
      <c r="CG50" s="810"/>
      <c r="CH50" s="811"/>
      <c r="CI50" s="812"/>
      <c r="CJ50" s="812"/>
      <c r="CK50" s="812"/>
      <c r="CL50" s="813"/>
      <c r="CM50" s="811"/>
      <c r="CN50" s="812"/>
      <c r="CO50" s="812"/>
      <c r="CP50" s="812"/>
      <c r="CQ50" s="813"/>
      <c r="CR50" s="811"/>
      <c r="CS50" s="812"/>
      <c r="CT50" s="812"/>
      <c r="CU50" s="812"/>
      <c r="CV50" s="813"/>
      <c r="CW50" s="811"/>
      <c r="CX50" s="812"/>
      <c r="CY50" s="812"/>
      <c r="CZ50" s="812"/>
      <c r="DA50" s="813"/>
      <c r="DB50" s="811"/>
      <c r="DC50" s="812"/>
      <c r="DD50" s="812"/>
      <c r="DE50" s="812"/>
      <c r="DF50" s="813"/>
      <c r="DG50" s="811"/>
      <c r="DH50" s="812"/>
      <c r="DI50" s="812"/>
      <c r="DJ50" s="812"/>
      <c r="DK50" s="813"/>
      <c r="DL50" s="811"/>
      <c r="DM50" s="812"/>
      <c r="DN50" s="812"/>
      <c r="DO50" s="812"/>
      <c r="DP50" s="813"/>
      <c r="DQ50" s="811"/>
      <c r="DR50" s="812"/>
      <c r="DS50" s="812"/>
      <c r="DT50" s="812"/>
      <c r="DU50" s="813"/>
      <c r="DV50" s="808"/>
      <c r="DW50" s="809"/>
      <c r="DX50" s="809"/>
      <c r="DY50" s="809"/>
      <c r="DZ50" s="814"/>
      <c r="EA50" s="230"/>
    </row>
    <row r="51" spans="1:131" ht="26.25" customHeight="1" x14ac:dyDescent="0.15">
      <c r="A51" s="238">
        <v>24</v>
      </c>
      <c r="B51" s="815"/>
      <c r="C51" s="816"/>
      <c r="D51" s="816"/>
      <c r="E51" s="816"/>
      <c r="F51" s="816"/>
      <c r="G51" s="816"/>
      <c r="H51" s="816"/>
      <c r="I51" s="816"/>
      <c r="J51" s="816"/>
      <c r="K51" s="816"/>
      <c r="L51" s="816"/>
      <c r="M51" s="816"/>
      <c r="N51" s="816"/>
      <c r="O51" s="816"/>
      <c r="P51" s="817"/>
      <c r="Q51" s="870"/>
      <c r="R51" s="871"/>
      <c r="S51" s="871"/>
      <c r="T51" s="871"/>
      <c r="U51" s="871"/>
      <c r="V51" s="871"/>
      <c r="W51" s="871"/>
      <c r="X51" s="871"/>
      <c r="Y51" s="871"/>
      <c r="Z51" s="871"/>
      <c r="AA51" s="871"/>
      <c r="AB51" s="871"/>
      <c r="AC51" s="871"/>
      <c r="AD51" s="871"/>
      <c r="AE51" s="872"/>
      <c r="AF51" s="821"/>
      <c r="AG51" s="822"/>
      <c r="AH51" s="822"/>
      <c r="AI51" s="822"/>
      <c r="AJ51" s="823"/>
      <c r="AK51" s="874"/>
      <c r="AL51" s="871"/>
      <c r="AM51" s="871"/>
      <c r="AN51" s="871"/>
      <c r="AO51" s="871"/>
      <c r="AP51" s="871"/>
      <c r="AQ51" s="871"/>
      <c r="AR51" s="871"/>
      <c r="AS51" s="871"/>
      <c r="AT51" s="871"/>
      <c r="AU51" s="871"/>
      <c r="AV51" s="871"/>
      <c r="AW51" s="871"/>
      <c r="AX51" s="871"/>
      <c r="AY51" s="871"/>
      <c r="AZ51" s="873"/>
      <c r="BA51" s="873"/>
      <c r="BB51" s="873"/>
      <c r="BC51" s="873"/>
      <c r="BD51" s="873"/>
      <c r="BE51" s="867"/>
      <c r="BF51" s="867"/>
      <c r="BG51" s="867"/>
      <c r="BH51" s="867"/>
      <c r="BI51" s="868"/>
      <c r="BJ51" s="232"/>
      <c r="BK51" s="232"/>
      <c r="BL51" s="232"/>
      <c r="BM51" s="232"/>
      <c r="BN51" s="232"/>
      <c r="BO51" s="241"/>
      <c r="BP51" s="241"/>
      <c r="BQ51" s="238">
        <v>45</v>
      </c>
      <c r="BR51" s="239"/>
      <c r="BS51" s="808"/>
      <c r="BT51" s="809"/>
      <c r="BU51" s="809"/>
      <c r="BV51" s="809"/>
      <c r="BW51" s="809"/>
      <c r="BX51" s="809"/>
      <c r="BY51" s="809"/>
      <c r="BZ51" s="809"/>
      <c r="CA51" s="809"/>
      <c r="CB51" s="809"/>
      <c r="CC51" s="809"/>
      <c r="CD51" s="809"/>
      <c r="CE51" s="809"/>
      <c r="CF51" s="809"/>
      <c r="CG51" s="810"/>
      <c r="CH51" s="811"/>
      <c r="CI51" s="812"/>
      <c r="CJ51" s="812"/>
      <c r="CK51" s="812"/>
      <c r="CL51" s="813"/>
      <c r="CM51" s="811"/>
      <c r="CN51" s="812"/>
      <c r="CO51" s="812"/>
      <c r="CP51" s="812"/>
      <c r="CQ51" s="813"/>
      <c r="CR51" s="811"/>
      <c r="CS51" s="812"/>
      <c r="CT51" s="812"/>
      <c r="CU51" s="812"/>
      <c r="CV51" s="813"/>
      <c r="CW51" s="811"/>
      <c r="CX51" s="812"/>
      <c r="CY51" s="812"/>
      <c r="CZ51" s="812"/>
      <c r="DA51" s="813"/>
      <c r="DB51" s="811"/>
      <c r="DC51" s="812"/>
      <c r="DD51" s="812"/>
      <c r="DE51" s="812"/>
      <c r="DF51" s="813"/>
      <c r="DG51" s="811"/>
      <c r="DH51" s="812"/>
      <c r="DI51" s="812"/>
      <c r="DJ51" s="812"/>
      <c r="DK51" s="813"/>
      <c r="DL51" s="811"/>
      <c r="DM51" s="812"/>
      <c r="DN51" s="812"/>
      <c r="DO51" s="812"/>
      <c r="DP51" s="813"/>
      <c r="DQ51" s="811"/>
      <c r="DR51" s="812"/>
      <c r="DS51" s="812"/>
      <c r="DT51" s="812"/>
      <c r="DU51" s="813"/>
      <c r="DV51" s="808"/>
      <c r="DW51" s="809"/>
      <c r="DX51" s="809"/>
      <c r="DY51" s="809"/>
      <c r="DZ51" s="814"/>
      <c r="EA51" s="230"/>
    </row>
    <row r="52" spans="1:131" ht="26.25" customHeight="1" x14ac:dyDescent="0.15">
      <c r="A52" s="238">
        <v>25</v>
      </c>
      <c r="B52" s="815"/>
      <c r="C52" s="816"/>
      <c r="D52" s="816"/>
      <c r="E52" s="816"/>
      <c r="F52" s="816"/>
      <c r="G52" s="816"/>
      <c r="H52" s="816"/>
      <c r="I52" s="816"/>
      <c r="J52" s="816"/>
      <c r="K52" s="816"/>
      <c r="L52" s="816"/>
      <c r="M52" s="816"/>
      <c r="N52" s="816"/>
      <c r="O52" s="816"/>
      <c r="P52" s="817"/>
      <c r="Q52" s="870"/>
      <c r="R52" s="871"/>
      <c r="S52" s="871"/>
      <c r="T52" s="871"/>
      <c r="U52" s="871"/>
      <c r="V52" s="871"/>
      <c r="W52" s="871"/>
      <c r="X52" s="871"/>
      <c r="Y52" s="871"/>
      <c r="Z52" s="871"/>
      <c r="AA52" s="871"/>
      <c r="AB52" s="871"/>
      <c r="AC52" s="871"/>
      <c r="AD52" s="871"/>
      <c r="AE52" s="872"/>
      <c r="AF52" s="821"/>
      <c r="AG52" s="822"/>
      <c r="AH52" s="822"/>
      <c r="AI52" s="822"/>
      <c r="AJ52" s="823"/>
      <c r="AK52" s="874"/>
      <c r="AL52" s="871"/>
      <c r="AM52" s="871"/>
      <c r="AN52" s="871"/>
      <c r="AO52" s="871"/>
      <c r="AP52" s="871"/>
      <c r="AQ52" s="871"/>
      <c r="AR52" s="871"/>
      <c r="AS52" s="871"/>
      <c r="AT52" s="871"/>
      <c r="AU52" s="871"/>
      <c r="AV52" s="871"/>
      <c r="AW52" s="871"/>
      <c r="AX52" s="871"/>
      <c r="AY52" s="871"/>
      <c r="AZ52" s="873"/>
      <c r="BA52" s="873"/>
      <c r="BB52" s="873"/>
      <c r="BC52" s="873"/>
      <c r="BD52" s="873"/>
      <c r="BE52" s="867"/>
      <c r="BF52" s="867"/>
      <c r="BG52" s="867"/>
      <c r="BH52" s="867"/>
      <c r="BI52" s="868"/>
      <c r="BJ52" s="232"/>
      <c r="BK52" s="232"/>
      <c r="BL52" s="232"/>
      <c r="BM52" s="232"/>
      <c r="BN52" s="232"/>
      <c r="BO52" s="241"/>
      <c r="BP52" s="241"/>
      <c r="BQ52" s="238">
        <v>46</v>
      </c>
      <c r="BR52" s="239"/>
      <c r="BS52" s="808"/>
      <c r="BT52" s="809"/>
      <c r="BU52" s="809"/>
      <c r="BV52" s="809"/>
      <c r="BW52" s="809"/>
      <c r="BX52" s="809"/>
      <c r="BY52" s="809"/>
      <c r="BZ52" s="809"/>
      <c r="CA52" s="809"/>
      <c r="CB52" s="809"/>
      <c r="CC52" s="809"/>
      <c r="CD52" s="809"/>
      <c r="CE52" s="809"/>
      <c r="CF52" s="809"/>
      <c r="CG52" s="810"/>
      <c r="CH52" s="811"/>
      <c r="CI52" s="812"/>
      <c r="CJ52" s="812"/>
      <c r="CK52" s="812"/>
      <c r="CL52" s="813"/>
      <c r="CM52" s="811"/>
      <c r="CN52" s="812"/>
      <c r="CO52" s="812"/>
      <c r="CP52" s="812"/>
      <c r="CQ52" s="813"/>
      <c r="CR52" s="811"/>
      <c r="CS52" s="812"/>
      <c r="CT52" s="812"/>
      <c r="CU52" s="812"/>
      <c r="CV52" s="813"/>
      <c r="CW52" s="811"/>
      <c r="CX52" s="812"/>
      <c r="CY52" s="812"/>
      <c r="CZ52" s="812"/>
      <c r="DA52" s="813"/>
      <c r="DB52" s="811"/>
      <c r="DC52" s="812"/>
      <c r="DD52" s="812"/>
      <c r="DE52" s="812"/>
      <c r="DF52" s="813"/>
      <c r="DG52" s="811"/>
      <c r="DH52" s="812"/>
      <c r="DI52" s="812"/>
      <c r="DJ52" s="812"/>
      <c r="DK52" s="813"/>
      <c r="DL52" s="811"/>
      <c r="DM52" s="812"/>
      <c r="DN52" s="812"/>
      <c r="DO52" s="812"/>
      <c r="DP52" s="813"/>
      <c r="DQ52" s="811"/>
      <c r="DR52" s="812"/>
      <c r="DS52" s="812"/>
      <c r="DT52" s="812"/>
      <c r="DU52" s="813"/>
      <c r="DV52" s="808"/>
      <c r="DW52" s="809"/>
      <c r="DX52" s="809"/>
      <c r="DY52" s="809"/>
      <c r="DZ52" s="814"/>
      <c r="EA52" s="230"/>
    </row>
    <row r="53" spans="1:131" ht="26.25" customHeight="1" x14ac:dyDescent="0.15">
      <c r="A53" s="238">
        <v>26</v>
      </c>
      <c r="B53" s="815"/>
      <c r="C53" s="816"/>
      <c r="D53" s="816"/>
      <c r="E53" s="816"/>
      <c r="F53" s="816"/>
      <c r="G53" s="816"/>
      <c r="H53" s="816"/>
      <c r="I53" s="816"/>
      <c r="J53" s="816"/>
      <c r="K53" s="816"/>
      <c r="L53" s="816"/>
      <c r="M53" s="816"/>
      <c r="N53" s="816"/>
      <c r="O53" s="816"/>
      <c r="P53" s="817"/>
      <c r="Q53" s="870"/>
      <c r="R53" s="871"/>
      <c r="S53" s="871"/>
      <c r="T53" s="871"/>
      <c r="U53" s="871"/>
      <c r="V53" s="871"/>
      <c r="W53" s="871"/>
      <c r="X53" s="871"/>
      <c r="Y53" s="871"/>
      <c r="Z53" s="871"/>
      <c r="AA53" s="871"/>
      <c r="AB53" s="871"/>
      <c r="AC53" s="871"/>
      <c r="AD53" s="871"/>
      <c r="AE53" s="872"/>
      <c r="AF53" s="821"/>
      <c r="AG53" s="822"/>
      <c r="AH53" s="822"/>
      <c r="AI53" s="822"/>
      <c r="AJ53" s="823"/>
      <c r="AK53" s="874"/>
      <c r="AL53" s="871"/>
      <c r="AM53" s="871"/>
      <c r="AN53" s="871"/>
      <c r="AO53" s="871"/>
      <c r="AP53" s="871"/>
      <c r="AQ53" s="871"/>
      <c r="AR53" s="871"/>
      <c r="AS53" s="871"/>
      <c r="AT53" s="871"/>
      <c r="AU53" s="871"/>
      <c r="AV53" s="871"/>
      <c r="AW53" s="871"/>
      <c r="AX53" s="871"/>
      <c r="AY53" s="871"/>
      <c r="AZ53" s="873"/>
      <c r="BA53" s="873"/>
      <c r="BB53" s="873"/>
      <c r="BC53" s="873"/>
      <c r="BD53" s="873"/>
      <c r="BE53" s="867"/>
      <c r="BF53" s="867"/>
      <c r="BG53" s="867"/>
      <c r="BH53" s="867"/>
      <c r="BI53" s="868"/>
      <c r="BJ53" s="232"/>
      <c r="BK53" s="232"/>
      <c r="BL53" s="232"/>
      <c r="BM53" s="232"/>
      <c r="BN53" s="232"/>
      <c r="BO53" s="241"/>
      <c r="BP53" s="241"/>
      <c r="BQ53" s="238">
        <v>47</v>
      </c>
      <c r="BR53" s="239"/>
      <c r="BS53" s="808"/>
      <c r="BT53" s="809"/>
      <c r="BU53" s="809"/>
      <c r="BV53" s="809"/>
      <c r="BW53" s="809"/>
      <c r="BX53" s="809"/>
      <c r="BY53" s="809"/>
      <c r="BZ53" s="809"/>
      <c r="CA53" s="809"/>
      <c r="CB53" s="809"/>
      <c r="CC53" s="809"/>
      <c r="CD53" s="809"/>
      <c r="CE53" s="809"/>
      <c r="CF53" s="809"/>
      <c r="CG53" s="810"/>
      <c r="CH53" s="811"/>
      <c r="CI53" s="812"/>
      <c r="CJ53" s="812"/>
      <c r="CK53" s="812"/>
      <c r="CL53" s="813"/>
      <c r="CM53" s="811"/>
      <c r="CN53" s="812"/>
      <c r="CO53" s="812"/>
      <c r="CP53" s="812"/>
      <c r="CQ53" s="813"/>
      <c r="CR53" s="811"/>
      <c r="CS53" s="812"/>
      <c r="CT53" s="812"/>
      <c r="CU53" s="812"/>
      <c r="CV53" s="813"/>
      <c r="CW53" s="811"/>
      <c r="CX53" s="812"/>
      <c r="CY53" s="812"/>
      <c r="CZ53" s="812"/>
      <c r="DA53" s="813"/>
      <c r="DB53" s="811"/>
      <c r="DC53" s="812"/>
      <c r="DD53" s="812"/>
      <c r="DE53" s="812"/>
      <c r="DF53" s="813"/>
      <c r="DG53" s="811"/>
      <c r="DH53" s="812"/>
      <c r="DI53" s="812"/>
      <c r="DJ53" s="812"/>
      <c r="DK53" s="813"/>
      <c r="DL53" s="811"/>
      <c r="DM53" s="812"/>
      <c r="DN53" s="812"/>
      <c r="DO53" s="812"/>
      <c r="DP53" s="813"/>
      <c r="DQ53" s="811"/>
      <c r="DR53" s="812"/>
      <c r="DS53" s="812"/>
      <c r="DT53" s="812"/>
      <c r="DU53" s="813"/>
      <c r="DV53" s="808"/>
      <c r="DW53" s="809"/>
      <c r="DX53" s="809"/>
      <c r="DY53" s="809"/>
      <c r="DZ53" s="814"/>
      <c r="EA53" s="230"/>
    </row>
    <row r="54" spans="1:131" ht="26.25" customHeight="1" x14ac:dyDescent="0.15">
      <c r="A54" s="238">
        <v>27</v>
      </c>
      <c r="B54" s="815"/>
      <c r="C54" s="816"/>
      <c r="D54" s="816"/>
      <c r="E54" s="816"/>
      <c r="F54" s="816"/>
      <c r="G54" s="816"/>
      <c r="H54" s="816"/>
      <c r="I54" s="816"/>
      <c r="J54" s="816"/>
      <c r="K54" s="816"/>
      <c r="L54" s="816"/>
      <c r="M54" s="816"/>
      <c r="N54" s="816"/>
      <c r="O54" s="816"/>
      <c r="P54" s="817"/>
      <c r="Q54" s="870"/>
      <c r="R54" s="871"/>
      <c r="S54" s="871"/>
      <c r="T54" s="871"/>
      <c r="U54" s="871"/>
      <c r="V54" s="871"/>
      <c r="W54" s="871"/>
      <c r="X54" s="871"/>
      <c r="Y54" s="871"/>
      <c r="Z54" s="871"/>
      <c r="AA54" s="871"/>
      <c r="AB54" s="871"/>
      <c r="AC54" s="871"/>
      <c r="AD54" s="871"/>
      <c r="AE54" s="872"/>
      <c r="AF54" s="821"/>
      <c r="AG54" s="822"/>
      <c r="AH54" s="822"/>
      <c r="AI54" s="822"/>
      <c r="AJ54" s="823"/>
      <c r="AK54" s="874"/>
      <c r="AL54" s="871"/>
      <c r="AM54" s="871"/>
      <c r="AN54" s="871"/>
      <c r="AO54" s="871"/>
      <c r="AP54" s="871"/>
      <c r="AQ54" s="871"/>
      <c r="AR54" s="871"/>
      <c r="AS54" s="871"/>
      <c r="AT54" s="871"/>
      <c r="AU54" s="871"/>
      <c r="AV54" s="871"/>
      <c r="AW54" s="871"/>
      <c r="AX54" s="871"/>
      <c r="AY54" s="871"/>
      <c r="AZ54" s="873"/>
      <c r="BA54" s="873"/>
      <c r="BB54" s="873"/>
      <c r="BC54" s="873"/>
      <c r="BD54" s="873"/>
      <c r="BE54" s="867"/>
      <c r="BF54" s="867"/>
      <c r="BG54" s="867"/>
      <c r="BH54" s="867"/>
      <c r="BI54" s="868"/>
      <c r="BJ54" s="232"/>
      <c r="BK54" s="232"/>
      <c r="BL54" s="232"/>
      <c r="BM54" s="232"/>
      <c r="BN54" s="232"/>
      <c r="BO54" s="241"/>
      <c r="BP54" s="241"/>
      <c r="BQ54" s="238">
        <v>48</v>
      </c>
      <c r="BR54" s="239"/>
      <c r="BS54" s="808"/>
      <c r="BT54" s="809"/>
      <c r="BU54" s="809"/>
      <c r="BV54" s="809"/>
      <c r="BW54" s="809"/>
      <c r="BX54" s="809"/>
      <c r="BY54" s="809"/>
      <c r="BZ54" s="809"/>
      <c r="CA54" s="809"/>
      <c r="CB54" s="809"/>
      <c r="CC54" s="809"/>
      <c r="CD54" s="809"/>
      <c r="CE54" s="809"/>
      <c r="CF54" s="809"/>
      <c r="CG54" s="810"/>
      <c r="CH54" s="811"/>
      <c r="CI54" s="812"/>
      <c r="CJ54" s="812"/>
      <c r="CK54" s="812"/>
      <c r="CL54" s="813"/>
      <c r="CM54" s="811"/>
      <c r="CN54" s="812"/>
      <c r="CO54" s="812"/>
      <c r="CP54" s="812"/>
      <c r="CQ54" s="813"/>
      <c r="CR54" s="811"/>
      <c r="CS54" s="812"/>
      <c r="CT54" s="812"/>
      <c r="CU54" s="812"/>
      <c r="CV54" s="813"/>
      <c r="CW54" s="811"/>
      <c r="CX54" s="812"/>
      <c r="CY54" s="812"/>
      <c r="CZ54" s="812"/>
      <c r="DA54" s="813"/>
      <c r="DB54" s="811"/>
      <c r="DC54" s="812"/>
      <c r="DD54" s="812"/>
      <c r="DE54" s="812"/>
      <c r="DF54" s="813"/>
      <c r="DG54" s="811"/>
      <c r="DH54" s="812"/>
      <c r="DI54" s="812"/>
      <c r="DJ54" s="812"/>
      <c r="DK54" s="813"/>
      <c r="DL54" s="811"/>
      <c r="DM54" s="812"/>
      <c r="DN54" s="812"/>
      <c r="DO54" s="812"/>
      <c r="DP54" s="813"/>
      <c r="DQ54" s="811"/>
      <c r="DR54" s="812"/>
      <c r="DS54" s="812"/>
      <c r="DT54" s="812"/>
      <c r="DU54" s="813"/>
      <c r="DV54" s="808"/>
      <c r="DW54" s="809"/>
      <c r="DX54" s="809"/>
      <c r="DY54" s="809"/>
      <c r="DZ54" s="814"/>
      <c r="EA54" s="230"/>
    </row>
    <row r="55" spans="1:131" ht="26.25" customHeight="1" x14ac:dyDescent="0.15">
      <c r="A55" s="238">
        <v>28</v>
      </c>
      <c r="B55" s="815"/>
      <c r="C55" s="816"/>
      <c r="D55" s="816"/>
      <c r="E55" s="816"/>
      <c r="F55" s="816"/>
      <c r="G55" s="816"/>
      <c r="H55" s="816"/>
      <c r="I55" s="816"/>
      <c r="J55" s="816"/>
      <c r="K55" s="816"/>
      <c r="L55" s="816"/>
      <c r="M55" s="816"/>
      <c r="N55" s="816"/>
      <c r="O55" s="816"/>
      <c r="P55" s="817"/>
      <c r="Q55" s="870"/>
      <c r="R55" s="871"/>
      <c r="S55" s="871"/>
      <c r="T55" s="871"/>
      <c r="U55" s="871"/>
      <c r="V55" s="871"/>
      <c r="W55" s="871"/>
      <c r="X55" s="871"/>
      <c r="Y55" s="871"/>
      <c r="Z55" s="871"/>
      <c r="AA55" s="871"/>
      <c r="AB55" s="871"/>
      <c r="AC55" s="871"/>
      <c r="AD55" s="871"/>
      <c r="AE55" s="872"/>
      <c r="AF55" s="821"/>
      <c r="AG55" s="822"/>
      <c r="AH55" s="822"/>
      <c r="AI55" s="822"/>
      <c r="AJ55" s="823"/>
      <c r="AK55" s="874"/>
      <c r="AL55" s="871"/>
      <c r="AM55" s="871"/>
      <c r="AN55" s="871"/>
      <c r="AO55" s="871"/>
      <c r="AP55" s="871"/>
      <c r="AQ55" s="871"/>
      <c r="AR55" s="871"/>
      <c r="AS55" s="871"/>
      <c r="AT55" s="871"/>
      <c r="AU55" s="871"/>
      <c r="AV55" s="871"/>
      <c r="AW55" s="871"/>
      <c r="AX55" s="871"/>
      <c r="AY55" s="871"/>
      <c r="AZ55" s="873"/>
      <c r="BA55" s="873"/>
      <c r="BB55" s="873"/>
      <c r="BC55" s="873"/>
      <c r="BD55" s="873"/>
      <c r="BE55" s="867"/>
      <c r="BF55" s="867"/>
      <c r="BG55" s="867"/>
      <c r="BH55" s="867"/>
      <c r="BI55" s="868"/>
      <c r="BJ55" s="232"/>
      <c r="BK55" s="232"/>
      <c r="BL55" s="232"/>
      <c r="BM55" s="232"/>
      <c r="BN55" s="232"/>
      <c r="BO55" s="241"/>
      <c r="BP55" s="241"/>
      <c r="BQ55" s="238">
        <v>49</v>
      </c>
      <c r="BR55" s="239"/>
      <c r="BS55" s="808"/>
      <c r="BT55" s="809"/>
      <c r="BU55" s="809"/>
      <c r="BV55" s="809"/>
      <c r="BW55" s="809"/>
      <c r="BX55" s="809"/>
      <c r="BY55" s="809"/>
      <c r="BZ55" s="809"/>
      <c r="CA55" s="809"/>
      <c r="CB55" s="809"/>
      <c r="CC55" s="809"/>
      <c r="CD55" s="809"/>
      <c r="CE55" s="809"/>
      <c r="CF55" s="809"/>
      <c r="CG55" s="810"/>
      <c r="CH55" s="811"/>
      <c r="CI55" s="812"/>
      <c r="CJ55" s="812"/>
      <c r="CK55" s="812"/>
      <c r="CL55" s="813"/>
      <c r="CM55" s="811"/>
      <c r="CN55" s="812"/>
      <c r="CO55" s="812"/>
      <c r="CP55" s="812"/>
      <c r="CQ55" s="813"/>
      <c r="CR55" s="811"/>
      <c r="CS55" s="812"/>
      <c r="CT55" s="812"/>
      <c r="CU55" s="812"/>
      <c r="CV55" s="813"/>
      <c r="CW55" s="811"/>
      <c r="CX55" s="812"/>
      <c r="CY55" s="812"/>
      <c r="CZ55" s="812"/>
      <c r="DA55" s="813"/>
      <c r="DB55" s="811"/>
      <c r="DC55" s="812"/>
      <c r="DD55" s="812"/>
      <c r="DE55" s="812"/>
      <c r="DF55" s="813"/>
      <c r="DG55" s="811"/>
      <c r="DH55" s="812"/>
      <c r="DI55" s="812"/>
      <c r="DJ55" s="812"/>
      <c r="DK55" s="813"/>
      <c r="DL55" s="811"/>
      <c r="DM55" s="812"/>
      <c r="DN55" s="812"/>
      <c r="DO55" s="812"/>
      <c r="DP55" s="813"/>
      <c r="DQ55" s="811"/>
      <c r="DR55" s="812"/>
      <c r="DS55" s="812"/>
      <c r="DT55" s="812"/>
      <c r="DU55" s="813"/>
      <c r="DV55" s="808"/>
      <c r="DW55" s="809"/>
      <c r="DX55" s="809"/>
      <c r="DY55" s="809"/>
      <c r="DZ55" s="814"/>
      <c r="EA55" s="230"/>
    </row>
    <row r="56" spans="1:131" ht="26.25" customHeight="1" x14ac:dyDescent="0.15">
      <c r="A56" s="238">
        <v>29</v>
      </c>
      <c r="B56" s="815"/>
      <c r="C56" s="816"/>
      <c r="D56" s="816"/>
      <c r="E56" s="816"/>
      <c r="F56" s="816"/>
      <c r="G56" s="816"/>
      <c r="H56" s="816"/>
      <c r="I56" s="816"/>
      <c r="J56" s="816"/>
      <c r="K56" s="816"/>
      <c r="L56" s="816"/>
      <c r="M56" s="816"/>
      <c r="N56" s="816"/>
      <c r="O56" s="816"/>
      <c r="P56" s="817"/>
      <c r="Q56" s="870"/>
      <c r="R56" s="871"/>
      <c r="S56" s="871"/>
      <c r="T56" s="871"/>
      <c r="U56" s="871"/>
      <c r="V56" s="871"/>
      <c r="W56" s="871"/>
      <c r="X56" s="871"/>
      <c r="Y56" s="871"/>
      <c r="Z56" s="871"/>
      <c r="AA56" s="871"/>
      <c r="AB56" s="871"/>
      <c r="AC56" s="871"/>
      <c r="AD56" s="871"/>
      <c r="AE56" s="872"/>
      <c r="AF56" s="821"/>
      <c r="AG56" s="822"/>
      <c r="AH56" s="822"/>
      <c r="AI56" s="822"/>
      <c r="AJ56" s="823"/>
      <c r="AK56" s="874"/>
      <c r="AL56" s="871"/>
      <c r="AM56" s="871"/>
      <c r="AN56" s="871"/>
      <c r="AO56" s="871"/>
      <c r="AP56" s="871"/>
      <c r="AQ56" s="871"/>
      <c r="AR56" s="871"/>
      <c r="AS56" s="871"/>
      <c r="AT56" s="871"/>
      <c r="AU56" s="871"/>
      <c r="AV56" s="871"/>
      <c r="AW56" s="871"/>
      <c r="AX56" s="871"/>
      <c r="AY56" s="871"/>
      <c r="AZ56" s="873"/>
      <c r="BA56" s="873"/>
      <c r="BB56" s="873"/>
      <c r="BC56" s="873"/>
      <c r="BD56" s="873"/>
      <c r="BE56" s="867"/>
      <c r="BF56" s="867"/>
      <c r="BG56" s="867"/>
      <c r="BH56" s="867"/>
      <c r="BI56" s="868"/>
      <c r="BJ56" s="232"/>
      <c r="BK56" s="232"/>
      <c r="BL56" s="232"/>
      <c r="BM56" s="232"/>
      <c r="BN56" s="232"/>
      <c r="BO56" s="241"/>
      <c r="BP56" s="241"/>
      <c r="BQ56" s="238">
        <v>50</v>
      </c>
      <c r="BR56" s="239"/>
      <c r="BS56" s="808"/>
      <c r="BT56" s="809"/>
      <c r="BU56" s="809"/>
      <c r="BV56" s="809"/>
      <c r="BW56" s="809"/>
      <c r="BX56" s="809"/>
      <c r="BY56" s="809"/>
      <c r="BZ56" s="809"/>
      <c r="CA56" s="809"/>
      <c r="CB56" s="809"/>
      <c r="CC56" s="809"/>
      <c r="CD56" s="809"/>
      <c r="CE56" s="809"/>
      <c r="CF56" s="809"/>
      <c r="CG56" s="810"/>
      <c r="CH56" s="811"/>
      <c r="CI56" s="812"/>
      <c r="CJ56" s="812"/>
      <c r="CK56" s="812"/>
      <c r="CL56" s="813"/>
      <c r="CM56" s="811"/>
      <c r="CN56" s="812"/>
      <c r="CO56" s="812"/>
      <c r="CP56" s="812"/>
      <c r="CQ56" s="813"/>
      <c r="CR56" s="811"/>
      <c r="CS56" s="812"/>
      <c r="CT56" s="812"/>
      <c r="CU56" s="812"/>
      <c r="CV56" s="813"/>
      <c r="CW56" s="811"/>
      <c r="CX56" s="812"/>
      <c r="CY56" s="812"/>
      <c r="CZ56" s="812"/>
      <c r="DA56" s="813"/>
      <c r="DB56" s="811"/>
      <c r="DC56" s="812"/>
      <c r="DD56" s="812"/>
      <c r="DE56" s="812"/>
      <c r="DF56" s="813"/>
      <c r="DG56" s="811"/>
      <c r="DH56" s="812"/>
      <c r="DI56" s="812"/>
      <c r="DJ56" s="812"/>
      <c r="DK56" s="813"/>
      <c r="DL56" s="811"/>
      <c r="DM56" s="812"/>
      <c r="DN56" s="812"/>
      <c r="DO56" s="812"/>
      <c r="DP56" s="813"/>
      <c r="DQ56" s="811"/>
      <c r="DR56" s="812"/>
      <c r="DS56" s="812"/>
      <c r="DT56" s="812"/>
      <c r="DU56" s="813"/>
      <c r="DV56" s="808"/>
      <c r="DW56" s="809"/>
      <c r="DX56" s="809"/>
      <c r="DY56" s="809"/>
      <c r="DZ56" s="814"/>
      <c r="EA56" s="230"/>
    </row>
    <row r="57" spans="1:131" ht="26.25" customHeight="1" x14ac:dyDescent="0.15">
      <c r="A57" s="238">
        <v>30</v>
      </c>
      <c r="B57" s="815"/>
      <c r="C57" s="816"/>
      <c r="D57" s="816"/>
      <c r="E57" s="816"/>
      <c r="F57" s="816"/>
      <c r="G57" s="816"/>
      <c r="H57" s="816"/>
      <c r="I57" s="816"/>
      <c r="J57" s="816"/>
      <c r="K57" s="816"/>
      <c r="L57" s="816"/>
      <c r="M57" s="816"/>
      <c r="N57" s="816"/>
      <c r="O57" s="816"/>
      <c r="P57" s="817"/>
      <c r="Q57" s="870"/>
      <c r="R57" s="871"/>
      <c r="S57" s="871"/>
      <c r="T57" s="871"/>
      <c r="U57" s="871"/>
      <c r="V57" s="871"/>
      <c r="W57" s="871"/>
      <c r="X57" s="871"/>
      <c r="Y57" s="871"/>
      <c r="Z57" s="871"/>
      <c r="AA57" s="871"/>
      <c r="AB57" s="871"/>
      <c r="AC57" s="871"/>
      <c r="AD57" s="871"/>
      <c r="AE57" s="872"/>
      <c r="AF57" s="821"/>
      <c r="AG57" s="822"/>
      <c r="AH57" s="822"/>
      <c r="AI57" s="822"/>
      <c r="AJ57" s="823"/>
      <c r="AK57" s="874"/>
      <c r="AL57" s="871"/>
      <c r="AM57" s="871"/>
      <c r="AN57" s="871"/>
      <c r="AO57" s="871"/>
      <c r="AP57" s="871"/>
      <c r="AQ57" s="871"/>
      <c r="AR57" s="871"/>
      <c r="AS57" s="871"/>
      <c r="AT57" s="871"/>
      <c r="AU57" s="871"/>
      <c r="AV57" s="871"/>
      <c r="AW57" s="871"/>
      <c r="AX57" s="871"/>
      <c r="AY57" s="871"/>
      <c r="AZ57" s="873"/>
      <c r="BA57" s="873"/>
      <c r="BB57" s="873"/>
      <c r="BC57" s="873"/>
      <c r="BD57" s="873"/>
      <c r="BE57" s="867"/>
      <c r="BF57" s="867"/>
      <c r="BG57" s="867"/>
      <c r="BH57" s="867"/>
      <c r="BI57" s="868"/>
      <c r="BJ57" s="232"/>
      <c r="BK57" s="232"/>
      <c r="BL57" s="232"/>
      <c r="BM57" s="232"/>
      <c r="BN57" s="232"/>
      <c r="BO57" s="241"/>
      <c r="BP57" s="241"/>
      <c r="BQ57" s="238">
        <v>51</v>
      </c>
      <c r="BR57" s="239"/>
      <c r="BS57" s="808"/>
      <c r="BT57" s="809"/>
      <c r="BU57" s="809"/>
      <c r="BV57" s="809"/>
      <c r="BW57" s="809"/>
      <c r="BX57" s="809"/>
      <c r="BY57" s="809"/>
      <c r="BZ57" s="809"/>
      <c r="CA57" s="809"/>
      <c r="CB57" s="809"/>
      <c r="CC57" s="809"/>
      <c r="CD57" s="809"/>
      <c r="CE57" s="809"/>
      <c r="CF57" s="809"/>
      <c r="CG57" s="810"/>
      <c r="CH57" s="811"/>
      <c r="CI57" s="812"/>
      <c r="CJ57" s="812"/>
      <c r="CK57" s="812"/>
      <c r="CL57" s="813"/>
      <c r="CM57" s="811"/>
      <c r="CN57" s="812"/>
      <c r="CO57" s="812"/>
      <c r="CP57" s="812"/>
      <c r="CQ57" s="813"/>
      <c r="CR57" s="811"/>
      <c r="CS57" s="812"/>
      <c r="CT57" s="812"/>
      <c r="CU57" s="812"/>
      <c r="CV57" s="813"/>
      <c r="CW57" s="811"/>
      <c r="CX57" s="812"/>
      <c r="CY57" s="812"/>
      <c r="CZ57" s="812"/>
      <c r="DA57" s="813"/>
      <c r="DB57" s="811"/>
      <c r="DC57" s="812"/>
      <c r="DD57" s="812"/>
      <c r="DE57" s="812"/>
      <c r="DF57" s="813"/>
      <c r="DG57" s="811"/>
      <c r="DH57" s="812"/>
      <c r="DI57" s="812"/>
      <c r="DJ57" s="812"/>
      <c r="DK57" s="813"/>
      <c r="DL57" s="811"/>
      <c r="DM57" s="812"/>
      <c r="DN57" s="812"/>
      <c r="DO57" s="812"/>
      <c r="DP57" s="813"/>
      <c r="DQ57" s="811"/>
      <c r="DR57" s="812"/>
      <c r="DS57" s="812"/>
      <c r="DT57" s="812"/>
      <c r="DU57" s="813"/>
      <c r="DV57" s="808"/>
      <c r="DW57" s="809"/>
      <c r="DX57" s="809"/>
      <c r="DY57" s="809"/>
      <c r="DZ57" s="814"/>
      <c r="EA57" s="230"/>
    </row>
    <row r="58" spans="1:131" ht="26.25" customHeight="1" x14ac:dyDescent="0.15">
      <c r="A58" s="238">
        <v>31</v>
      </c>
      <c r="B58" s="815"/>
      <c r="C58" s="816"/>
      <c r="D58" s="816"/>
      <c r="E58" s="816"/>
      <c r="F58" s="816"/>
      <c r="G58" s="816"/>
      <c r="H58" s="816"/>
      <c r="I58" s="816"/>
      <c r="J58" s="816"/>
      <c r="K58" s="816"/>
      <c r="L58" s="816"/>
      <c r="M58" s="816"/>
      <c r="N58" s="816"/>
      <c r="O58" s="816"/>
      <c r="P58" s="817"/>
      <c r="Q58" s="870"/>
      <c r="R58" s="871"/>
      <c r="S58" s="871"/>
      <c r="T58" s="871"/>
      <c r="U58" s="871"/>
      <c r="V58" s="871"/>
      <c r="W58" s="871"/>
      <c r="X58" s="871"/>
      <c r="Y58" s="871"/>
      <c r="Z58" s="871"/>
      <c r="AA58" s="871"/>
      <c r="AB58" s="871"/>
      <c r="AC58" s="871"/>
      <c r="AD58" s="871"/>
      <c r="AE58" s="872"/>
      <c r="AF58" s="821"/>
      <c r="AG58" s="822"/>
      <c r="AH58" s="822"/>
      <c r="AI58" s="822"/>
      <c r="AJ58" s="823"/>
      <c r="AK58" s="874"/>
      <c r="AL58" s="871"/>
      <c r="AM58" s="871"/>
      <c r="AN58" s="871"/>
      <c r="AO58" s="871"/>
      <c r="AP58" s="871"/>
      <c r="AQ58" s="871"/>
      <c r="AR58" s="871"/>
      <c r="AS58" s="871"/>
      <c r="AT58" s="871"/>
      <c r="AU58" s="871"/>
      <c r="AV58" s="871"/>
      <c r="AW58" s="871"/>
      <c r="AX58" s="871"/>
      <c r="AY58" s="871"/>
      <c r="AZ58" s="873"/>
      <c r="BA58" s="873"/>
      <c r="BB58" s="873"/>
      <c r="BC58" s="873"/>
      <c r="BD58" s="873"/>
      <c r="BE58" s="867"/>
      <c r="BF58" s="867"/>
      <c r="BG58" s="867"/>
      <c r="BH58" s="867"/>
      <c r="BI58" s="868"/>
      <c r="BJ58" s="232"/>
      <c r="BK58" s="232"/>
      <c r="BL58" s="232"/>
      <c r="BM58" s="232"/>
      <c r="BN58" s="232"/>
      <c r="BO58" s="241"/>
      <c r="BP58" s="241"/>
      <c r="BQ58" s="238">
        <v>52</v>
      </c>
      <c r="BR58" s="239"/>
      <c r="BS58" s="808"/>
      <c r="BT58" s="809"/>
      <c r="BU58" s="809"/>
      <c r="BV58" s="809"/>
      <c r="BW58" s="809"/>
      <c r="BX58" s="809"/>
      <c r="BY58" s="809"/>
      <c r="BZ58" s="809"/>
      <c r="CA58" s="809"/>
      <c r="CB58" s="809"/>
      <c r="CC58" s="809"/>
      <c r="CD58" s="809"/>
      <c r="CE58" s="809"/>
      <c r="CF58" s="809"/>
      <c r="CG58" s="810"/>
      <c r="CH58" s="811"/>
      <c r="CI58" s="812"/>
      <c r="CJ58" s="812"/>
      <c r="CK58" s="812"/>
      <c r="CL58" s="813"/>
      <c r="CM58" s="811"/>
      <c r="CN58" s="812"/>
      <c r="CO58" s="812"/>
      <c r="CP58" s="812"/>
      <c r="CQ58" s="813"/>
      <c r="CR58" s="811"/>
      <c r="CS58" s="812"/>
      <c r="CT58" s="812"/>
      <c r="CU58" s="812"/>
      <c r="CV58" s="813"/>
      <c r="CW58" s="811"/>
      <c r="CX58" s="812"/>
      <c r="CY58" s="812"/>
      <c r="CZ58" s="812"/>
      <c r="DA58" s="813"/>
      <c r="DB58" s="811"/>
      <c r="DC58" s="812"/>
      <c r="DD58" s="812"/>
      <c r="DE58" s="812"/>
      <c r="DF58" s="813"/>
      <c r="DG58" s="811"/>
      <c r="DH58" s="812"/>
      <c r="DI58" s="812"/>
      <c r="DJ58" s="812"/>
      <c r="DK58" s="813"/>
      <c r="DL58" s="811"/>
      <c r="DM58" s="812"/>
      <c r="DN58" s="812"/>
      <c r="DO58" s="812"/>
      <c r="DP58" s="813"/>
      <c r="DQ58" s="811"/>
      <c r="DR58" s="812"/>
      <c r="DS58" s="812"/>
      <c r="DT58" s="812"/>
      <c r="DU58" s="813"/>
      <c r="DV58" s="808"/>
      <c r="DW58" s="809"/>
      <c r="DX58" s="809"/>
      <c r="DY58" s="809"/>
      <c r="DZ58" s="814"/>
      <c r="EA58" s="230"/>
    </row>
    <row r="59" spans="1:131" ht="26.25" customHeight="1" x14ac:dyDescent="0.15">
      <c r="A59" s="238">
        <v>32</v>
      </c>
      <c r="B59" s="815"/>
      <c r="C59" s="816"/>
      <c r="D59" s="816"/>
      <c r="E59" s="816"/>
      <c r="F59" s="816"/>
      <c r="G59" s="816"/>
      <c r="H59" s="816"/>
      <c r="I59" s="816"/>
      <c r="J59" s="816"/>
      <c r="K59" s="816"/>
      <c r="L59" s="816"/>
      <c r="M59" s="816"/>
      <c r="N59" s="816"/>
      <c r="O59" s="816"/>
      <c r="P59" s="817"/>
      <c r="Q59" s="870"/>
      <c r="R59" s="871"/>
      <c r="S59" s="871"/>
      <c r="T59" s="871"/>
      <c r="U59" s="871"/>
      <c r="V59" s="871"/>
      <c r="W59" s="871"/>
      <c r="X59" s="871"/>
      <c r="Y59" s="871"/>
      <c r="Z59" s="871"/>
      <c r="AA59" s="871"/>
      <c r="AB59" s="871"/>
      <c r="AC59" s="871"/>
      <c r="AD59" s="871"/>
      <c r="AE59" s="872"/>
      <c r="AF59" s="821"/>
      <c r="AG59" s="822"/>
      <c r="AH59" s="822"/>
      <c r="AI59" s="822"/>
      <c r="AJ59" s="823"/>
      <c r="AK59" s="874"/>
      <c r="AL59" s="871"/>
      <c r="AM59" s="871"/>
      <c r="AN59" s="871"/>
      <c r="AO59" s="871"/>
      <c r="AP59" s="871"/>
      <c r="AQ59" s="871"/>
      <c r="AR59" s="871"/>
      <c r="AS59" s="871"/>
      <c r="AT59" s="871"/>
      <c r="AU59" s="871"/>
      <c r="AV59" s="871"/>
      <c r="AW59" s="871"/>
      <c r="AX59" s="871"/>
      <c r="AY59" s="871"/>
      <c r="AZ59" s="873"/>
      <c r="BA59" s="873"/>
      <c r="BB59" s="873"/>
      <c r="BC59" s="873"/>
      <c r="BD59" s="873"/>
      <c r="BE59" s="867"/>
      <c r="BF59" s="867"/>
      <c r="BG59" s="867"/>
      <c r="BH59" s="867"/>
      <c r="BI59" s="868"/>
      <c r="BJ59" s="232"/>
      <c r="BK59" s="232"/>
      <c r="BL59" s="232"/>
      <c r="BM59" s="232"/>
      <c r="BN59" s="232"/>
      <c r="BO59" s="241"/>
      <c r="BP59" s="241"/>
      <c r="BQ59" s="238">
        <v>53</v>
      </c>
      <c r="BR59" s="239"/>
      <c r="BS59" s="808"/>
      <c r="BT59" s="809"/>
      <c r="BU59" s="809"/>
      <c r="BV59" s="809"/>
      <c r="BW59" s="809"/>
      <c r="BX59" s="809"/>
      <c r="BY59" s="809"/>
      <c r="BZ59" s="809"/>
      <c r="CA59" s="809"/>
      <c r="CB59" s="809"/>
      <c r="CC59" s="809"/>
      <c r="CD59" s="809"/>
      <c r="CE59" s="809"/>
      <c r="CF59" s="809"/>
      <c r="CG59" s="810"/>
      <c r="CH59" s="811"/>
      <c r="CI59" s="812"/>
      <c r="CJ59" s="812"/>
      <c r="CK59" s="812"/>
      <c r="CL59" s="813"/>
      <c r="CM59" s="811"/>
      <c r="CN59" s="812"/>
      <c r="CO59" s="812"/>
      <c r="CP59" s="812"/>
      <c r="CQ59" s="813"/>
      <c r="CR59" s="811"/>
      <c r="CS59" s="812"/>
      <c r="CT59" s="812"/>
      <c r="CU59" s="812"/>
      <c r="CV59" s="813"/>
      <c r="CW59" s="811"/>
      <c r="CX59" s="812"/>
      <c r="CY59" s="812"/>
      <c r="CZ59" s="812"/>
      <c r="DA59" s="813"/>
      <c r="DB59" s="811"/>
      <c r="DC59" s="812"/>
      <c r="DD59" s="812"/>
      <c r="DE59" s="812"/>
      <c r="DF59" s="813"/>
      <c r="DG59" s="811"/>
      <c r="DH59" s="812"/>
      <c r="DI59" s="812"/>
      <c r="DJ59" s="812"/>
      <c r="DK59" s="813"/>
      <c r="DL59" s="811"/>
      <c r="DM59" s="812"/>
      <c r="DN59" s="812"/>
      <c r="DO59" s="812"/>
      <c r="DP59" s="813"/>
      <c r="DQ59" s="811"/>
      <c r="DR59" s="812"/>
      <c r="DS59" s="812"/>
      <c r="DT59" s="812"/>
      <c r="DU59" s="813"/>
      <c r="DV59" s="808"/>
      <c r="DW59" s="809"/>
      <c r="DX59" s="809"/>
      <c r="DY59" s="809"/>
      <c r="DZ59" s="814"/>
      <c r="EA59" s="230"/>
    </row>
    <row r="60" spans="1:131" ht="26.25" customHeight="1" x14ac:dyDescent="0.15">
      <c r="A60" s="238">
        <v>33</v>
      </c>
      <c r="B60" s="815"/>
      <c r="C60" s="816"/>
      <c r="D60" s="816"/>
      <c r="E60" s="816"/>
      <c r="F60" s="816"/>
      <c r="G60" s="816"/>
      <c r="H60" s="816"/>
      <c r="I60" s="816"/>
      <c r="J60" s="816"/>
      <c r="K60" s="816"/>
      <c r="L60" s="816"/>
      <c r="M60" s="816"/>
      <c r="N60" s="816"/>
      <c r="O60" s="816"/>
      <c r="P60" s="817"/>
      <c r="Q60" s="870"/>
      <c r="R60" s="871"/>
      <c r="S60" s="871"/>
      <c r="T60" s="871"/>
      <c r="U60" s="871"/>
      <c r="V60" s="871"/>
      <c r="W60" s="871"/>
      <c r="X60" s="871"/>
      <c r="Y60" s="871"/>
      <c r="Z60" s="871"/>
      <c r="AA60" s="871"/>
      <c r="AB60" s="871"/>
      <c r="AC60" s="871"/>
      <c r="AD60" s="871"/>
      <c r="AE60" s="872"/>
      <c r="AF60" s="821"/>
      <c r="AG60" s="822"/>
      <c r="AH60" s="822"/>
      <c r="AI60" s="822"/>
      <c r="AJ60" s="823"/>
      <c r="AK60" s="874"/>
      <c r="AL60" s="871"/>
      <c r="AM60" s="871"/>
      <c r="AN60" s="871"/>
      <c r="AO60" s="871"/>
      <c r="AP60" s="871"/>
      <c r="AQ60" s="871"/>
      <c r="AR60" s="871"/>
      <c r="AS60" s="871"/>
      <c r="AT60" s="871"/>
      <c r="AU60" s="871"/>
      <c r="AV60" s="871"/>
      <c r="AW60" s="871"/>
      <c r="AX60" s="871"/>
      <c r="AY60" s="871"/>
      <c r="AZ60" s="873"/>
      <c r="BA60" s="873"/>
      <c r="BB60" s="873"/>
      <c r="BC60" s="873"/>
      <c r="BD60" s="873"/>
      <c r="BE60" s="867"/>
      <c r="BF60" s="867"/>
      <c r="BG60" s="867"/>
      <c r="BH60" s="867"/>
      <c r="BI60" s="868"/>
      <c r="BJ60" s="232"/>
      <c r="BK60" s="232"/>
      <c r="BL60" s="232"/>
      <c r="BM60" s="232"/>
      <c r="BN60" s="232"/>
      <c r="BO60" s="241"/>
      <c r="BP60" s="241"/>
      <c r="BQ60" s="238">
        <v>54</v>
      </c>
      <c r="BR60" s="239"/>
      <c r="BS60" s="808"/>
      <c r="BT60" s="809"/>
      <c r="BU60" s="809"/>
      <c r="BV60" s="809"/>
      <c r="BW60" s="809"/>
      <c r="BX60" s="809"/>
      <c r="BY60" s="809"/>
      <c r="BZ60" s="809"/>
      <c r="CA60" s="809"/>
      <c r="CB60" s="809"/>
      <c r="CC60" s="809"/>
      <c r="CD60" s="809"/>
      <c r="CE60" s="809"/>
      <c r="CF60" s="809"/>
      <c r="CG60" s="810"/>
      <c r="CH60" s="811"/>
      <c r="CI60" s="812"/>
      <c r="CJ60" s="812"/>
      <c r="CK60" s="812"/>
      <c r="CL60" s="813"/>
      <c r="CM60" s="811"/>
      <c r="CN60" s="812"/>
      <c r="CO60" s="812"/>
      <c r="CP60" s="812"/>
      <c r="CQ60" s="813"/>
      <c r="CR60" s="811"/>
      <c r="CS60" s="812"/>
      <c r="CT60" s="812"/>
      <c r="CU60" s="812"/>
      <c r="CV60" s="813"/>
      <c r="CW60" s="811"/>
      <c r="CX60" s="812"/>
      <c r="CY60" s="812"/>
      <c r="CZ60" s="812"/>
      <c r="DA60" s="813"/>
      <c r="DB60" s="811"/>
      <c r="DC60" s="812"/>
      <c r="DD60" s="812"/>
      <c r="DE60" s="812"/>
      <c r="DF60" s="813"/>
      <c r="DG60" s="811"/>
      <c r="DH60" s="812"/>
      <c r="DI60" s="812"/>
      <c r="DJ60" s="812"/>
      <c r="DK60" s="813"/>
      <c r="DL60" s="811"/>
      <c r="DM60" s="812"/>
      <c r="DN60" s="812"/>
      <c r="DO60" s="812"/>
      <c r="DP60" s="813"/>
      <c r="DQ60" s="811"/>
      <c r="DR60" s="812"/>
      <c r="DS60" s="812"/>
      <c r="DT60" s="812"/>
      <c r="DU60" s="813"/>
      <c r="DV60" s="808"/>
      <c r="DW60" s="809"/>
      <c r="DX60" s="809"/>
      <c r="DY60" s="809"/>
      <c r="DZ60" s="814"/>
      <c r="EA60" s="230"/>
    </row>
    <row r="61" spans="1:131" ht="26.25" customHeight="1" thickBot="1" x14ac:dyDescent="0.2">
      <c r="A61" s="238">
        <v>34</v>
      </c>
      <c r="B61" s="815"/>
      <c r="C61" s="816"/>
      <c r="D61" s="816"/>
      <c r="E61" s="816"/>
      <c r="F61" s="816"/>
      <c r="G61" s="816"/>
      <c r="H61" s="816"/>
      <c r="I61" s="816"/>
      <c r="J61" s="816"/>
      <c r="K61" s="816"/>
      <c r="L61" s="816"/>
      <c r="M61" s="816"/>
      <c r="N61" s="816"/>
      <c r="O61" s="816"/>
      <c r="P61" s="817"/>
      <c r="Q61" s="870"/>
      <c r="R61" s="871"/>
      <c r="S61" s="871"/>
      <c r="T61" s="871"/>
      <c r="U61" s="871"/>
      <c r="V61" s="871"/>
      <c r="W61" s="871"/>
      <c r="X61" s="871"/>
      <c r="Y61" s="871"/>
      <c r="Z61" s="871"/>
      <c r="AA61" s="871"/>
      <c r="AB61" s="871"/>
      <c r="AC61" s="871"/>
      <c r="AD61" s="871"/>
      <c r="AE61" s="872"/>
      <c r="AF61" s="821"/>
      <c r="AG61" s="822"/>
      <c r="AH61" s="822"/>
      <c r="AI61" s="822"/>
      <c r="AJ61" s="823"/>
      <c r="AK61" s="874"/>
      <c r="AL61" s="871"/>
      <c r="AM61" s="871"/>
      <c r="AN61" s="871"/>
      <c r="AO61" s="871"/>
      <c r="AP61" s="871"/>
      <c r="AQ61" s="871"/>
      <c r="AR61" s="871"/>
      <c r="AS61" s="871"/>
      <c r="AT61" s="871"/>
      <c r="AU61" s="871"/>
      <c r="AV61" s="871"/>
      <c r="AW61" s="871"/>
      <c r="AX61" s="871"/>
      <c r="AY61" s="871"/>
      <c r="AZ61" s="873"/>
      <c r="BA61" s="873"/>
      <c r="BB61" s="873"/>
      <c r="BC61" s="873"/>
      <c r="BD61" s="873"/>
      <c r="BE61" s="867"/>
      <c r="BF61" s="867"/>
      <c r="BG61" s="867"/>
      <c r="BH61" s="867"/>
      <c r="BI61" s="868"/>
      <c r="BJ61" s="232"/>
      <c r="BK61" s="232"/>
      <c r="BL61" s="232"/>
      <c r="BM61" s="232"/>
      <c r="BN61" s="232"/>
      <c r="BO61" s="241"/>
      <c r="BP61" s="241"/>
      <c r="BQ61" s="238">
        <v>55</v>
      </c>
      <c r="BR61" s="239"/>
      <c r="BS61" s="808"/>
      <c r="BT61" s="809"/>
      <c r="BU61" s="809"/>
      <c r="BV61" s="809"/>
      <c r="BW61" s="809"/>
      <c r="BX61" s="809"/>
      <c r="BY61" s="809"/>
      <c r="BZ61" s="809"/>
      <c r="CA61" s="809"/>
      <c r="CB61" s="809"/>
      <c r="CC61" s="809"/>
      <c r="CD61" s="809"/>
      <c r="CE61" s="809"/>
      <c r="CF61" s="809"/>
      <c r="CG61" s="810"/>
      <c r="CH61" s="811"/>
      <c r="CI61" s="812"/>
      <c r="CJ61" s="812"/>
      <c r="CK61" s="812"/>
      <c r="CL61" s="813"/>
      <c r="CM61" s="811"/>
      <c r="CN61" s="812"/>
      <c r="CO61" s="812"/>
      <c r="CP61" s="812"/>
      <c r="CQ61" s="813"/>
      <c r="CR61" s="811"/>
      <c r="CS61" s="812"/>
      <c r="CT61" s="812"/>
      <c r="CU61" s="812"/>
      <c r="CV61" s="813"/>
      <c r="CW61" s="811"/>
      <c r="CX61" s="812"/>
      <c r="CY61" s="812"/>
      <c r="CZ61" s="812"/>
      <c r="DA61" s="813"/>
      <c r="DB61" s="811"/>
      <c r="DC61" s="812"/>
      <c r="DD61" s="812"/>
      <c r="DE61" s="812"/>
      <c r="DF61" s="813"/>
      <c r="DG61" s="811"/>
      <c r="DH61" s="812"/>
      <c r="DI61" s="812"/>
      <c r="DJ61" s="812"/>
      <c r="DK61" s="813"/>
      <c r="DL61" s="811"/>
      <c r="DM61" s="812"/>
      <c r="DN61" s="812"/>
      <c r="DO61" s="812"/>
      <c r="DP61" s="813"/>
      <c r="DQ61" s="811"/>
      <c r="DR61" s="812"/>
      <c r="DS61" s="812"/>
      <c r="DT61" s="812"/>
      <c r="DU61" s="813"/>
      <c r="DV61" s="808"/>
      <c r="DW61" s="809"/>
      <c r="DX61" s="809"/>
      <c r="DY61" s="809"/>
      <c r="DZ61" s="814"/>
      <c r="EA61" s="230"/>
    </row>
    <row r="62" spans="1:131" ht="26.25" customHeight="1" x14ac:dyDescent="0.15">
      <c r="A62" s="238">
        <v>35</v>
      </c>
      <c r="B62" s="815"/>
      <c r="C62" s="816"/>
      <c r="D62" s="816"/>
      <c r="E62" s="816"/>
      <c r="F62" s="816"/>
      <c r="G62" s="816"/>
      <c r="H62" s="816"/>
      <c r="I62" s="816"/>
      <c r="J62" s="816"/>
      <c r="K62" s="816"/>
      <c r="L62" s="816"/>
      <c r="M62" s="816"/>
      <c r="N62" s="816"/>
      <c r="O62" s="816"/>
      <c r="P62" s="817"/>
      <c r="Q62" s="870"/>
      <c r="R62" s="871"/>
      <c r="S62" s="871"/>
      <c r="T62" s="871"/>
      <c r="U62" s="871"/>
      <c r="V62" s="871"/>
      <c r="W62" s="871"/>
      <c r="X62" s="871"/>
      <c r="Y62" s="871"/>
      <c r="Z62" s="871"/>
      <c r="AA62" s="871"/>
      <c r="AB62" s="871"/>
      <c r="AC62" s="871"/>
      <c r="AD62" s="871"/>
      <c r="AE62" s="872"/>
      <c r="AF62" s="821"/>
      <c r="AG62" s="822"/>
      <c r="AH62" s="822"/>
      <c r="AI62" s="822"/>
      <c r="AJ62" s="823"/>
      <c r="AK62" s="874"/>
      <c r="AL62" s="871"/>
      <c r="AM62" s="871"/>
      <c r="AN62" s="871"/>
      <c r="AO62" s="871"/>
      <c r="AP62" s="871"/>
      <c r="AQ62" s="871"/>
      <c r="AR62" s="871"/>
      <c r="AS62" s="871"/>
      <c r="AT62" s="871"/>
      <c r="AU62" s="871"/>
      <c r="AV62" s="871"/>
      <c r="AW62" s="871"/>
      <c r="AX62" s="871"/>
      <c r="AY62" s="871"/>
      <c r="AZ62" s="873"/>
      <c r="BA62" s="873"/>
      <c r="BB62" s="873"/>
      <c r="BC62" s="873"/>
      <c r="BD62" s="873"/>
      <c r="BE62" s="867"/>
      <c r="BF62" s="867"/>
      <c r="BG62" s="867"/>
      <c r="BH62" s="867"/>
      <c r="BI62" s="868"/>
      <c r="BJ62" s="882" t="s">
        <v>399</v>
      </c>
      <c r="BK62" s="842"/>
      <c r="BL62" s="842"/>
      <c r="BM62" s="842"/>
      <c r="BN62" s="843"/>
      <c r="BO62" s="241"/>
      <c r="BP62" s="241"/>
      <c r="BQ62" s="238">
        <v>56</v>
      </c>
      <c r="BR62" s="239"/>
      <c r="BS62" s="808"/>
      <c r="BT62" s="809"/>
      <c r="BU62" s="809"/>
      <c r="BV62" s="809"/>
      <c r="BW62" s="809"/>
      <c r="BX62" s="809"/>
      <c r="BY62" s="809"/>
      <c r="BZ62" s="809"/>
      <c r="CA62" s="809"/>
      <c r="CB62" s="809"/>
      <c r="CC62" s="809"/>
      <c r="CD62" s="809"/>
      <c r="CE62" s="809"/>
      <c r="CF62" s="809"/>
      <c r="CG62" s="810"/>
      <c r="CH62" s="811"/>
      <c r="CI62" s="812"/>
      <c r="CJ62" s="812"/>
      <c r="CK62" s="812"/>
      <c r="CL62" s="813"/>
      <c r="CM62" s="811"/>
      <c r="CN62" s="812"/>
      <c r="CO62" s="812"/>
      <c r="CP62" s="812"/>
      <c r="CQ62" s="813"/>
      <c r="CR62" s="811"/>
      <c r="CS62" s="812"/>
      <c r="CT62" s="812"/>
      <c r="CU62" s="812"/>
      <c r="CV62" s="813"/>
      <c r="CW62" s="811"/>
      <c r="CX62" s="812"/>
      <c r="CY62" s="812"/>
      <c r="CZ62" s="812"/>
      <c r="DA62" s="813"/>
      <c r="DB62" s="811"/>
      <c r="DC62" s="812"/>
      <c r="DD62" s="812"/>
      <c r="DE62" s="812"/>
      <c r="DF62" s="813"/>
      <c r="DG62" s="811"/>
      <c r="DH62" s="812"/>
      <c r="DI62" s="812"/>
      <c r="DJ62" s="812"/>
      <c r="DK62" s="813"/>
      <c r="DL62" s="811"/>
      <c r="DM62" s="812"/>
      <c r="DN62" s="812"/>
      <c r="DO62" s="812"/>
      <c r="DP62" s="813"/>
      <c r="DQ62" s="811"/>
      <c r="DR62" s="812"/>
      <c r="DS62" s="812"/>
      <c r="DT62" s="812"/>
      <c r="DU62" s="813"/>
      <c r="DV62" s="808"/>
      <c r="DW62" s="809"/>
      <c r="DX62" s="809"/>
      <c r="DY62" s="809"/>
      <c r="DZ62" s="814"/>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2670</v>
      </c>
      <c r="AG63" s="879"/>
      <c r="AH63" s="879"/>
      <c r="AI63" s="879"/>
      <c r="AJ63" s="880"/>
      <c r="AK63" s="881"/>
      <c r="AL63" s="876"/>
      <c r="AM63" s="876"/>
      <c r="AN63" s="876"/>
      <c r="AO63" s="876"/>
      <c r="AP63" s="879"/>
      <c r="AQ63" s="879"/>
      <c r="AR63" s="879"/>
      <c r="AS63" s="879"/>
      <c r="AT63" s="879"/>
      <c r="AU63" s="879"/>
      <c r="AV63" s="879"/>
      <c r="AW63" s="879"/>
      <c r="AX63" s="879"/>
      <c r="AY63" s="879"/>
      <c r="AZ63" s="883"/>
      <c r="BA63" s="883"/>
      <c r="BB63" s="883"/>
      <c r="BC63" s="883"/>
      <c r="BD63" s="883"/>
      <c r="BE63" s="884"/>
      <c r="BF63" s="884"/>
      <c r="BG63" s="884"/>
      <c r="BH63" s="884"/>
      <c r="BI63" s="885"/>
      <c r="BJ63" s="886" t="s">
        <v>121</v>
      </c>
      <c r="BK63" s="887"/>
      <c r="BL63" s="887"/>
      <c r="BM63" s="887"/>
      <c r="BN63" s="888"/>
      <c r="BO63" s="241"/>
      <c r="BP63" s="241"/>
      <c r="BQ63" s="238">
        <v>57</v>
      </c>
      <c r="BR63" s="239"/>
      <c r="BS63" s="808"/>
      <c r="BT63" s="809"/>
      <c r="BU63" s="809"/>
      <c r="BV63" s="809"/>
      <c r="BW63" s="809"/>
      <c r="BX63" s="809"/>
      <c r="BY63" s="809"/>
      <c r="BZ63" s="809"/>
      <c r="CA63" s="809"/>
      <c r="CB63" s="809"/>
      <c r="CC63" s="809"/>
      <c r="CD63" s="809"/>
      <c r="CE63" s="809"/>
      <c r="CF63" s="809"/>
      <c r="CG63" s="810"/>
      <c r="CH63" s="811"/>
      <c r="CI63" s="812"/>
      <c r="CJ63" s="812"/>
      <c r="CK63" s="812"/>
      <c r="CL63" s="813"/>
      <c r="CM63" s="811"/>
      <c r="CN63" s="812"/>
      <c r="CO63" s="812"/>
      <c r="CP63" s="812"/>
      <c r="CQ63" s="813"/>
      <c r="CR63" s="811"/>
      <c r="CS63" s="812"/>
      <c r="CT63" s="812"/>
      <c r="CU63" s="812"/>
      <c r="CV63" s="813"/>
      <c r="CW63" s="811"/>
      <c r="CX63" s="812"/>
      <c r="CY63" s="812"/>
      <c r="CZ63" s="812"/>
      <c r="DA63" s="813"/>
      <c r="DB63" s="811"/>
      <c r="DC63" s="812"/>
      <c r="DD63" s="812"/>
      <c r="DE63" s="812"/>
      <c r="DF63" s="813"/>
      <c r="DG63" s="811"/>
      <c r="DH63" s="812"/>
      <c r="DI63" s="812"/>
      <c r="DJ63" s="812"/>
      <c r="DK63" s="813"/>
      <c r="DL63" s="811"/>
      <c r="DM63" s="812"/>
      <c r="DN63" s="812"/>
      <c r="DO63" s="812"/>
      <c r="DP63" s="813"/>
      <c r="DQ63" s="811"/>
      <c r="DR63" s="812"/>
      <c r="DS63" s="812"/>
      <c r="DT63" s="812"/>
      <c r="DU63" s="813"/>
      <c r="DV63" s="808"/>
      <c r="DW63" s="809"/>
      <c r="DX63" s="809"/>
      <c r="DY63" s="809"/>
      <c r="DZ63" s="81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8"/>
      <c r="BT64" s="809"/>
      <c r="BU64" s="809"/>
      <c r="BV64" s="809"/>
      <c r="BW64" s="809"/>
      <c r="BX64" s="809"/>
      <c r="BY64" s="809"/>
      <c r="BZ64" s="809"/>
      <c r="CA64" s="809"/>
      <c r="CB64" s="809"/>
      <c r="CC64" s="809"/>
      <c r="CD64" s="809"/>
      <c r="CE64" s="809"/>
      <c r="CF64" s="809"/>
      <c r="CG64" s="810"/>
      <c r="CH64" s="811"/>
      <c r="CI64" s="812"/>
      <c r="CJ64" s="812"/>
      <c r="CK64" s="812"/>
      <c r="CL64" s="813"/>
      <c r="CM64" s="811"/>
      <c r="CN64" s="812"/>
      <c r="CO64" s="812"/>
      <c r="CP64" s="812"/>
      <c r="CQ64" s="813"/>
      <c r="CR64" s="811"/>
      <c r="CS64" s="812"/>
      <c r="CT64" s="812"/>
      <c r="CU64" s="812"/>
      <c r="CV64" s="813"/>
      <c r="CW64" s="811"/>
      <c r="CX64" s="812"/>
      <c r="CY64" s="812"/>
      <c r="CZ64" s="812"/>
      <c r="DA64" s="813"/>
      <c r="DB64" s="811"/>
      <c r="DC64" s="812"/>
      <c r="DD64" s="812"/>
      <c r="DE64" s="812"/>
      <c r="DF64" s="813"/>
      <c r="DG64" s="811"/>
      <c r="DH64" s="812"/>
      <c r="DI64" s="812"/>
      <c r="DJ64" s="812"/>
      <c r="DK64" s="813"/>
      <c r="DL64" s="811"/>
      <c r="DM64" s="812"/>
      <c r="DN64" s="812"/>
      <c r="DO64" s="812"/>
      <c r="DP64" s="813"/>
      <c r="DQ64" s="811"/>
      <c r="DR64" s="812"/>
      <c r="DS64" s="812"/>
      <c r="DT64" s="812"/>
      <c r="DU64" s="813"/>
      <c r="DV64" s="808"/>
      <c r="DW64" s="809"/>
      <c r="DX64" s="809"/>
      <c r="DY64" s="809"/>
      <c r="DZ64" s="81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8"/>
      <c r="BT65" s="809"/>
      <c r="BU65" s="809"/>
      <c r="BV65" s="809"/>
      <c r="BW65" s="809"/>
      <c r="BX65" s="809"/>
      <c r="BY65" s="809"/>
      <c r="BZ65" s="809"/>
      <c r="CA65" s="809"/>
      <c r="CB65" s="809"/>
      <c r="CC65" s="809"/>
      <c r="CD65" s="809"/>
      <c r="CE65" s="809"/>
      <c r="CF65" s="809"/>
      <c r="CG65" s="810"/>
      <c r="CH65" s="811"/>
      <c r="CI65" s="812"/>
      <c r="CJ65" s="812"/>
      <c r="CK65" s="812"/>
      <c r="CL65" s="813"/>
      <c r="CM65" s="811"/>
      <c r="CN65" s="812"/>
      <c r="CO65" s="812"/>
      <c r="CP65" s="812"/>
      <c r="CQ65" s="813"/>
      <c r="CR65" s="811"/>
      <c r="CS65" s="812"/>
      <c r="CT65" s="812"/>
      <c r="CU65" s="812"/>
      <c r="CV65" s="813"/>
      <c r="CW65" s="811"/>
      <c r="CX65" s="812"/>
      <c r="CY65" s="812"/>
      <c r="CZ65" s="812"/>
      <c r="DA65" s="813"/>
      <c r="DB65" s="811"/>
      <c r="DC65" s="812"/>
      <c r="DD65" s="812"/>
      <c r="DE65" s="812"/>
      <c r="DF65" s="813"/>
      <c r="DG65" s="811"/>
      <c r="DH65" s="812"/>
      <c r="DI65" s="812"/>
      <c r="DJ65" s="812"/>
      <c r="DK65" s="813"/>
      <c r="DL65" s="811"/>
      <c r="DM65" s="812"/>
      <c r="DN65" s="812"/>
      <c r="DO65" s="812"/>
      <c r="DP65" s="813"/>
      <c r="DQ65" s="811"/>
      <c r="DR65" s="812"/>
      <c r="DS65" s="812"/>
      <c r="DT65" s="812"/>
      <c r="DU65" s="813"/>
      <c r="DV65" s="808"/>
      <c r="DW65" s="809"/>
      <c r="DX65" s="809"/>
      <c r="DY65" s="809"/>
      <c r="DZ65" s="814"/>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89" t="s">
        <v>384</v>
      </c>
      <c r="AG66" s="851"/>
      <c r="AH66" s="851"/>
      <c r="AI66" s="851"/>
      <c r="AJ66" s="890"/>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555</v>
      </c>
      <c r="C68" s="905"/>
      <c r="D68" s="905"/>
      <c r="E68" s="905"/>
      <c r="F68" s="905"/>
      <c r="G68" s="905"/>
      <c r="H68" s="905"/>
      <c r="I68" s="905"/>
      <c r="J68" s="905"/>
      <c r="K68" s="905"/>
      <c r="L68" s="905"/>
      <c r="M68" s="905"/>
      <c r="N68" s="905"/>
      <c r="O68" s="905"/>
      <c r="P68" s="906"/>
      <c r="Q68" s="907">
        <v>109</v>
      </c>
      <c r="R68" s="901"/>
      <c r="S68" s="901"/>
      <c r="T68" s="901"/>
      <c r="U68" s="901"/>
      <c r="V68" s="901">
        <v>105</v>
      </c>
      <c r="W68" s="901"/>
      <c r="X68" s="901"/>
      <c r="Y68" s="901"/>
      <c r="Z68" s="901"/>
      <c r="AA68" s="901">
        <v>4</v>
      </c>
      <c r="AB68" s="901"/>
      <c r="AC68" s="901"/>
      <c r="AD68" s="901"/>
      <c r="AE68" s="901"/>
      <c r="AF68" s="901">
        <v>4</v>
      </c>
      <c r="AG68" s="901"/>
      <c r="AH68" s="901"/>
      <c r="AI68" s="901"/>
      <c r="AJ68" s="901"/>
      <c r="AK68" s="901" t="s">
        <v>491</v>
      </c>
      <c r="AL68" s="901"/>
      <c r="AM68" s="901"/>
      <c r="AN68" s="901"/>
      <c r="AO68" s="901"/>
      <c r="AP68" s="901" t="s">
        <v>491</v>
      </c>
      <c r="AQ68" s="901"/>
      <c r="AR68" s="901"/>
      <c r="AS68" s="901"/>
      <c r="AT68" s="901"/>
      <c r="AU68" s="901" t="s">
        <v>491</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556</v>
      </c>
      <c r="C69" s="909"/>
      <c r="D69" s="909"/>
      <c r="E69" s="909"/>
      <c r="F69" s="909"/>
      <c r="G69" s="909"/>
      <c r="H69" s="909"/>
      <c r="I69" s="909"/>
      <c r="J69" s="909"/>
      <c r="K69" s="909"/>
      <c r="L69" s="909"/>
      <c r="M69" s="909"/>
      <c r="N69" s="909"/>
      <c r="O69" s="909"/>
      <c r="P69" s="910"/>
      <c r="Q69" s="911">
        <v>349</v>
      </c>
      <c r="R69" s="866"/>
      <c r="S69" s="866"/>
      <c r="T69" s="866"/>
      <c r="U69" s="866"/>
      <c r="V69" s="866">
        <v>192</v>
      </c>
      <c r="W69" s="866"/>
      <c r="X69" s="866"/>
      <c r="Y69" s="866"/>
      <c r="Z69" s="866"/>
      <c r="AA69" s="866">
        <v>157</v>
      </c>
      <c r="AB69" s="866"/>
      <c r="AC69" s="866"/>
      <c r="AD69" s="866"/>
      <c r="AE69" s="866"/>
      <c r="AF69" s="866">
        <v>9</v>
      </c>
      <c r="AG69" s="866"/>
      <c r="AH69" s="866"/>
      <c r="AI69" s="866"/>
      <c r="AJ69" s="866"/>
      <c r="AK69" s="866" t="s">
        <v>552</v>
      </c>
      <c r="AL69" s="866"/>
      <c r="AM69" s="866"/>
      <c r="AN69" s="866"/>
      <c r="AO69" s="866"/>
      <c r="AP69" s="866" t="s">
        <v>552</v>
      </c>
      <c r="AQ69" s="866"/>
      <c r="AR69" s="866"/>
      <c r="AS69" s="866"/>
      <c r="AT69" s="866"/>
      <c r="AU69" s="866" t="s">
        <v>552</v>
      </c>
      <c r="AV69" s="866"/>
      <c r="AW69" s="866"/>
      <c r="AX69" s="866"/>
      <c r="AY69" s="866"/>
      <c r="AZ69" s="867"/>
      <c r="BA69" s="867"/>
      <c r="BB69" s="867"/>
      <c r="BC69" s="867"/>
      <c r="BD69" s="868"/>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557</v>
      </c>
      <c r="C70" s="909"/>
      <c r="D70" s="909"/>
      <c r="E70" s="909"/>
      <c r="F70" s="909"/>
      <c r="G70" s="909"/>
      <c r="H70" s="909"/>
      <c r="I70" s="909"/>
      <c r="J70" s="909"/>
      <c r="K70" s="909"/>
      <c r="L70" s="909"/>
      <c r="M70" s="909"/>
      <c r="N70" s="909"/>
      <c r="O70" s="909"/>
      <c r="P70" s="910"/>
      <c r="Q70" s="911">
        <v>395</v>
      </c>
      <c r="R70" s="866"/>
      <c r="S70" s="866"/>
      <c r="T70" s="866"/>
      <c r="U70" s="866"/>
      <c r="V70" s="866">
        <v>385</v>
      </c>
      <c r="W70" s="866"/>
      <c r="X70" s="866"/>
      <c r="Y70" s="866"/>
      <c r="Z70" s="866"/>
      <c r="AA70" s="866">
        <v>9</v>
      </c>
      <c r="AB70" s="866"/>
      <c r="AC70" s="866"/>
      <c r="AD70" s="866"/>
      <c r="AE70" s="866"/>
      <c r="AF70" s="866">
        <v>9</v>
      </c>
      <c r="AG70" s="866"/>
      <c r="AH70" s="866"/>
      <c r="AI70" s="866"/>
      <c r="AJ70" s="866"/>
      <c r="AK70" s="912" t="s">
        <v>552</v>
      </c>
      <c r="AL70" s="913"/>
      <c r="AM70" s="913"/>
      <c r="AN70" s="913"/>
      <c r="AO70" s="865"/>
      <c r="AP70" s="912" t="s">
        <v>552</v>
      </c>
      <c r="AQ70" s="913"/>
      <c r="AR70" s="913"/>
      <c r="AS70" s="913"/>
      <c r="AT70" s="865"/>
      <c r="AU70" s="912" t="s">
        <v>552</v>
      </c>
      <c r="AV70" s="913"/>
      <c r="AW70" s="913"/>
      <c r="AX70" s="913"/>
      <c r="AY70" s="865"/>
      <c r="AZ70" s="867"/>
      <c r="BA70" s="867"/>
      <c r="BB70" s="867"/>
      <c r="BC70" s="867"/>
      <c r="BD70" s="868"/>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558</v>
      </c>
      <c r="C71" s="909"/>
      <c r="D71" s="909"/>
      <c r="E71" s="909"/>
      <c r="F71" s="909"/>
      <c r="G71" s="909"/>
      <c r="H71" s="909"/>
      <c r="I71" s="909"/>
      <c r="J71" s="909"/>
      <c r="K71" s="909"/>
      <c r="L71" s="909"/>
      <c r="M71" s="909"/>
      <c r="N71" s="909"/>
      <c r="O71" s="909"/>
      <c r="P71" s="910"/>
      <c r="Q71" s="911">
        <v>799</v>
      </c>
      <c r="R71" s="866"/>
      <c r="S71" s="866"/>
      <c r="T71" s="866"/>
      <c r="U71" s="866"/>
      <c r="V71" s="866">
        <v>728</v>
      </c>
      <c r="W71" s="866"/>
      <c r="X71" s="866"/>
      <c r="Y71" s="866"/>
      <c r="Z71" s="866"/>
      <c r="AA71" s="866">
        <v>71</v>
      </c>
      <c r="AB71" s="866"/>
      <c r="AC71" s="866"/>
      <c r="AD71" s="866"/>
      <c r="AE71" s="866"/>
      <c r="AF71" s="866">
        <v>16</v>
      </c>
      <c r="AG71" s="866"/>
      <c r="AH71" s="866"/>
      <c r="AI71" s="866"/>
      <c r="AJ71" s="866"/>
      <c r="AK71" s="866">
        <v>31</v>
      </c>
      <c r="AL71" s="866"/>
      <c r="AM71" s="866"/>
      <c r="AN71" s="866"/>
      <c r="AO71" s="866"/>
      <c r="AP71" s="912" t="s">
        <v>552</v>
      </c>
      <c r="AQ71" s="913"/>
      <c r="AR71" s="913"/>
      <c r="AS71" s="913"/>
      <c r="AT71" s="865"/>
      <c r="AU71" s="912" t="s">
        <v>552</v>
      </c>
      <c r="AV71" s="913"/>
      <c r="AW71" s="913"/>
      <c r="AX71" s="913"/>
      <c r="AY71" s="865"/>
      <c r="AZ71" s="867"/>
      <c r="BA71" s="867"/>
      <c r="BB71" s="867"/>
      <c r="BC71" s="867"/>
      <c r="BD71" s="868"/>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559</v>
      </c>
      <c r="C72" s="909"/>
      <c r="D72" s="909"/>
      <c r="E72" s="909"/>
      <c r="F72" s="909"/>
      <c r="G72" s="909"/>
      <c r="H72" s="909"/>
      <c r="I72" s="909"/>
      <c r="J72" s="909"/>
      <c r="K72" s="909"/>
      <c r="L72" s="909"/>
      <c r="M72" s="909"/>
      <c r="N72" s="909"/>
      <c r="O72" s="909"/>
      <c r="P72" s="910"/>
      <c r="Q72" s="911">
        <v>18</v>
      </c>
      <c r="R72" s="866"/>
      <c r="S72" s="866"/>
      <c r="T72" s="866"/>
      <c r="U72" s="866"/>
      <c r="V72" s="866">
        <v>18</v>
      </c>
      <c r="W72" s="866"/>
      <c r="X72" s="866"/>
      <c r="Y72" s="866"/>
      <c r="Z72" s="866"/>
      <c r="AA72" s="866">
        <v>0</v>
      </c>
      <c r="AB72" s="866"/>
      <c r="AC72" s="866"/>
      <c r="AD72" s="866"/>
      <c r="AE72" s="866"/>
      <c r="AF72" s="866">
        <v>0</v>
      </c>
      <c r="AG72" s="866"/>
      <c r="AH72" s="866"/>
      <c r="AI72" s="866"/>
      <c r="AJ72" s="866"/>
      <c r="AK72" s="866">
        <v>18</v>
      </c>
      <c r="AL72" s="866"/>
      <c r="AM72" s="866"/>
      <c r="AN72" s="866"/>
      <c r="AO72" s="866"/>
      <c r="AP72" s="912" t="s">
        <v>552</v>
      </c>
      <c r="AQ72" s="913"/>
      <c r="AR72" s="913"/>
      <c r="AS72" s="913"/>
      <c r="AT72" s="865"/>
      <c r="AU72" s="912" t="s">
        <v>552</v>
      </c>
      <c r="AV72" s="913"/>
      <c r="AW72" s="913"/>
      <c r="AX72" s="913"/>
      <c r="AY72" s="865"/>
      <c r="AZ72" s="867"/>
      <c r="BA72" s="867"/>
      <c r="BB72" s="867"/>
      <c r="BC72" s="867"/>
      <c r="BD72" s="868"/>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560</v>
      </c>
      <c r="C73" s="909"/>
      <c r="D73" s="909"/>
      <c r="E73" s="909"/>
      <c r="F73" s="909"/>
      <c r="G73" s="909"/>
      <c r="H73" s="909"/>
      <c r="I73" s="909"/>
      <c r="J73" s="909"/>
      <c r="K73" s="909"/>
      <c r="L73" s="909"/>
      <c r="M73" s="909"/>
      <c r="N73" s="909"/>
      <c r="O73" s="909"/>
      <c r="P73" s="910"/>
      <c r="Q73" s="911">
        <v>1325</v>
      </c>
      <c r="R73" s="866"/>
      <c r="S73" s="866"/>
      <c r="T73" s="866"/>
      <c r="U73" s="866"/>
      <c r="V73" s="866">
        <v>1279</v>
      </c>
      <c r="W73" s="866"/>
      <c r="X73" s="866"/>
      <c r="Y73" s="866"/>
      <c r="Z73" s="866"/>
      <c r="AA73" s="866">
        <v>45</v>
      </c>
      <c r="AB73" s="866"/>
      <c r="AC73" s="866"/>
      <c r="AD73" s="866"/>
      <c r="AE73" s="866"/>
      <c r="AF73" s="866">
        <v>45</v>
      </c>
      <c r="AG73" s="866"/>
      <c r="AH73" s="866"/>
      <c r="AI73" s="866"/>
      <c r="AJ73" s="866"/>
      <c r="AK73" s="912" t="s">
        <v>552</v>
      </c>
      <c r="AL73" s="913"/>
      <c r="AM73" s="913"/>
      <c r="AN73" s="913"/>
      <c r="AO73" s="865"/>
      <c r="AP73" s="912" t="s">
        <v>491</v>
      </c>
      <c r="AQ73" s="913"/>
      <c r="AR73" s="913"/>
      <c r="AS73" s="913"/>
      <c r="AT73" s="865"/>
      <c r="AU73" s="912" t="s">
        <v>491</v>
      </c>
      <c r="AV73" s="913"/>
      <c r="AW73" s="913"/>
      <c r="AX73" s="913"/>
      <c r="AY73" s="865"/>
      <c r="AZ73" s="867"/>
      <c r="BA73" s="867"/>
      <c r="BB73" s="867"/>
      <c r="BC73" s="867"/>
      <c r="BD73" s="868"/>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t="s">
        <v>561</v>
      </c>
      <c r="C74" s="909"/>
      <c r="D74" s="909"/>
      <c r="E74" s="909"/>
      <c r="F74" s="909"/>
      <c r="G74" s="909"/>
      <c r="H74" s="909"/>
      <c r="I74" s="909"/>
      <c r="J74" s="909"/>
      <c r="K74" s="909"/>
      <c r="L74" s="909"/>
      <c r="M74" s="909"/>
      <c r="N74" s="909"/>
      <c r="O74" s="909"/>
      <c r="P74" s="910"/>
      <c r="Q74" s="911">
        <v>298</v>
      </c>
      <c r="R74" s="866"/>
      <c r="S74" s="866"/>
      <c r="T74" s="866"/>
      <c r="U74" s="866"/>
      <c r="V74" s="866">
        <v>271</v>
      </c>
      <c r="W74" s="866"/>
      <c r="X74" s="866"/>
      <c r="Y74" s="866"/>
      <c r="Z74" s="866"/>
      <c r="AA74" s="866">
        <v>27</v>
      </c>
      <c r="AB74" s="866"/>
      <c r="AC74" s="866"/>
      <c r="AD74" s="866"/>
      <c r="AE74" s="866"/>
      <c r="AF74" s="866">
        <v>27</v>
      </c>
      <c r="AG74" s="866"/>
      <c r="AH74" s="866"/>
      <c r="AI74" s="866"/>
      <c r="AJ74" s="866"/>
      <c r="AK74" s="912" t="s">
        <v>552</v>
      </c>
      <c r="AL74" s="913"/>
      <c r="AM74" s="913"/>
      <c r="AN74" s="913"/>
      <c r="AO74" s="865"/>
      <c r="AP74" s="912" t="s">
        <v>552</v>
      </c>
      <c r="AQ74" s="913"/>
      <c r="AR74" s="913"/>
      <c r="AS74" s="913"/>
      <c r="AT74" s="865"/>
      <c r="AU74" s="912" t="s">
        <v>552</v>
      </c>
      <c r="AV74" s="913"/>
      <c r="AW74" s="913"/>
      <c r="AX74" s="913"/>
      <c r="AY74" s="865"/>
      <c r="AZ74" s="867"/>
      <c r="BA74" s="867"/>
      <c r="BB74" s="867"/>
      <c r="BC74" s="867"/>
      <c r="BD74" s="868"/>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t="s">
        <v>562</v>
      </c>
      <c r="C75" s="909"/>
      <c r="D75" s="909"/>
      <c r="E75" s="909"/>
      <c r="F75" s="909"/>
      <c r="G75" s="909"/>
      <c r="H75" s="909"/>
      <c r="I75" s="909"/>
      <c r="J75" s="909"/>
      <c r="K75" s="909"/>
      <c r="L75" s="909"/>
      <c r="M75" s="909"/>
      <c r="N75" s="909"/>
      <c r="O75" s="909"/>
      <c r="P75" s="910"/>
      <c r="Q75" s="914">
        <v>157647</v>
      </c>
      <c r="R75" s="913"/>
      <c r="S75" s="913"/>
      <c r="T75" s="913"/>
      <c r="U75" s="865"/>
      <c r="V75" s="912">
        <v>152544</v>
      </c>
      <c r="W75" s="913"/>
      <c r="X75" s="913"/>
      <c r="Y75" s="913"/>
      <c r="Z75" s="865"/>
      <c r="AA75" s="912">
        <v>5102</v>
      </c>
      <c r="AB75" s="913"/>
      <c r="AC75" s="913"/>
      <c r="AD75" s="913"/>
      <c r="AE75" s="865"/>
      <c r="AF75" s="912">
        <v>5102</v>
      </c>
      <c r="AG75" s="913"/>
      <c r="AH75" s="913"/>
      <c r="AI75" s="913"/>
      <c r="AJ75" s="865"/>
      <c r="AK75" s="912">
        <v>1976</v>
      </c>
      <c r="AL75" s="913"/>
      <c r="AM75" s="913"/>
      <c r="AN75" s="913"/>
      <c r="AO75" s="865"/>
      <c r="AP75" s="912" t="s">
        <v>552</v>
      </c>
      <c r="AQ75" s="913"/>
      <c r="AR75" s="913"/>
      <c r="AS75" s="913"/>
      <c r="AT75" s="865"/>
      <c r="AU75" s="912" t="s">
        <v>552</v>
      </c>
      <c r="AV75" s="913"/>
      <c r="AW75" s="913"/>
      <c r="AX75" s="913"/>
      <c r="AY75" s="865"/>
      <c r="AZ75" s="867"/>
      <c r="BA75" s="867"/>
      <c r="BB75" s="867"/>
      <c r="BC75" s="867"/>
      <c r="BD75" s="868"/>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t="s">
        <v>563</v>
      </c>
      <c r="C76" s="909"/>
      <c r="D76" s="909"/>
      <c r="E76" s="909"/>
      <c r="F76" s="909"/>
      <c r="G76" s="909"/>
      <c r="H76" s="909"/>
      <c r="I76" s="909"/>
      <c r="J76" s="909"/>
      <c r="K76" s="909"/>
      <c r="L76" s="909"/>
      <c r="M76" s="909"/>
      <c r="N76" s="909"/>
      <c r="O76" s="909"/>
      <c r="P76" s="910"/>
      <c r="Q76" s="914">
        <v>7676</v>
      </c>
      <c r="R76" s="913"/>
      <c r="S76" s="913"/>
      <c r="T76" s="913"/>
      <c r="U76" s="865"/>
      <c r="V76" s="912">
        <v>7164</v>
      </c>
      <c r="W76" s="913"/>
      <c r="X76" s="913"/>
      <c r="Y76" s="913"/>
      <c r="Z76" s="865"/>
      <c r="AA76" s="912">
        <v>512</v>
      </c>
      <c r="AB76" s="913"/>
      <c r="AC76" s="913"/>
      <c r="AD76" s="913"/>
      <c r="AE76" s="865"/>
      <c r="AF76" s="912">
        <v>512</v>
      </c>
      <c r="AG76" s="913"/>
      <c r="AH76" s="913"/>
      <c r="AI76" s="913"/>
      <c r="AJ76" s="865"/>
      <c r="AK76" s="912" t="s">
        <v>552</v>
      </c>
      <c r="AL76" s="913"/>
      <c r="AM76" s="913"/>
      <c r="AN76" s="913"/>
      <c r="AO76" s="865"/>
      <c r="AP76" s="912" t="s">
        <v>552</v>
      </c>
      <c r="AQ76" s="913"/>
      <c r="AR76" s="913"/>
      <c r="AS76" s="913"/>
      <c r="AT76" s="865"/>
      <c r="AU76" s="912" t="s">
        <v>552</v>
      </c>
      <c r="AV76" s="913"/>
      <c r="AW76" s="913"/>
      <c r="AX76" s="913"/>
      <c r="AY76" s="865"/>
      <c r="AZ76" s="867"/>
      <c r="BA76" s="867"/>
      <c r="BB76" s="867"/>
      <c r="BC76" s="867"/>
      <c r="BD76" s="868"/>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t="s">
        <v>564</v>
      </c>
      <c r="C77" s="909"/>
      <c r="D77" s="909"/>
      <c r="E77" s="909"/>
      <c r="F77" s="909"/>
      <c r="G77" s="909"/>
      <c r="H77" s="909"/>
      <c r="I77" s="909"/>
      <c r="J77" s="909"/>
      <c r="K77" s="909"/>
      <c r="L77" s="909"/>
      <c r="M77" s="909"/>
      <c r="N77" s="909"/>
      <c r="O77" s="909"/>
      <c r="P77" s="910"/>
      <c r="Q77" s="914">
        <v>215</v>
      </c>
      <c r="R77" s="913"/>
      <c r="S77" s="913"/>
      <c r="T77" s="913"/>
      <c r="U77" s="865"/>
      <c r="V77" s="912">
        <v>200</v>
      </c>
      <c r="W77" s="913"/>
      <c r="X77" s="913"/>
      <c r="Y77" s="913"/>
      <c r="Z77" s="865"/>
      <c r="AA77" s="912">
        <v>14</v>
      </c>
      <c r="AB77" s="913"/>
      <c r="AC77" s="913"/>
      <c r="AD77" s="913"/>
      <c r="AE77" s="865"/>
      <c r="AF77" s="912">
        <v>14</v>
      </c>
      <c r="AG77" s="913"/>
      <c r="AH77" s="913"/>
      <c r="AI77" s="913"/>
      <c r="AJ77" s="865"/>
      <c r="AK77" s="912" t="s">
        <v>552</v>
      </c>
      <c r="AL77" s="913"/>
      <c r="AM77" s="913"/>
      <c r="AN77" s="913"/>
      <c r="AO77" s="865"/>
      <c r="AP77" s="912" t="s">
        <v>552</v>
      </c>
      <c r="AQ77" s="913"/>
      <c r="AR77" s="913"/>
      <c r="AS77" s="913"/>
      <c r="AT77" s="865"/>
      <c r="AU77" s="912" t="s">
        <v>552</v>
      </c>
      <c r="AV77" s="913"/>
      <c r="AW77" s="913"/>
      <c r="AX77" s="913"/>
      <c r="AY77" s="865"/>
      <c r="AZ77" s="867"/>
      <c r="BA77" s="867"/>
      <c r="BB77" s="867"/>
      <c r="BC77" s="867"/>
      <c r="BD77" s="868"/>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c r="C78" s="909"/>
      <c r="D78" s="909"/>
      <c r="E78" s="909"/>
      <c r="F78" s="909"/>
      <c r="G78" s="909"/>
      <c r="H78" s="909"/>
      <c r="I78" s="909"/>
      <c r="J78" s="909"/>
      <c r="K78" s="909"/>
      <c r="L78" s="909"/>
      <c r="M78" s="909"/>
      <c r="N78" s="909"/>
      <c r="O78" s="909"/>
      <c r="P78" s="910"/>
      <c r="Q78" s="911"/>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7"/>
      <c r="BA78" s="867"/>
      <c r="BB78" s="867"/>
      <c r="BC78" s="867"/>
      <c r="BD78" s="868"/>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c r="C79" s="909"/>
      <c r="D79" s="909"/>
      <c r="E79" s="909"/>
      <c r="F79" s="909"/>
      <c r="G79" s="909"/>
      <c r="H79" s="909"/>
      <c r="I79" s="909"/>
      <c r="J79" s="909"/>
      <c r="K79" s="909"/>
      <c r="L79" s="909"/>
      <c r="M79" s="909"/>
      <c r="N79" s="909"/>
      <c r="O79" s="909"/>
      <c r="P79" s="910"/>
      <c r="Q79" s="911"/>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7"/>
      <c r="BA79" s="867"/>
      <c r="BB79" s="867"/>
      <c r="BC79" s="867"/>
      <c r="BD79" s="868"/>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c r="C80" s="909"/>
      <c r="D80" s="909"/>
      <c r="E80" s="909"/>
      <c r="F80" s="909"/>
      <c r="G80" s="909"/>
      <c r="H80" s="909"/>
      <c r="I80" s="909"/>
      <c r="J80" s="909"/>
      <c r="K80" s="909"/>
      <c r="L80" s="909"/>
      <c r="M80" s="909"/>
      <c r="N80" s="909"/>
      <c r="O80" s="909"/>
      <c r="P80" s="910"/>
      <c r="Q80" s="911"/>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7"/>
      <c r="BA80" s="867"/>
      <c r="BB80" s="867"/>
      <c r="BC80" s="867"/>
      <c r="BD80" s="868"/>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c r="C81" s="909"/>
      <c r="D81" s="909"/>
      <c r="E81" s="909"/>
      <c r="F81" s="909"/>
      <c r="G81" s="909"/>
      <c r="H81" s="909"/>
      <c r="I81" s="909"/>
      <c r="J81" s="909"/>
      <c r="K81" s="909"/>
      <c r="L81" s="909"/>
      <c r="M81" s="909"/>
      <c r="N81" s="909"/>
      <c r="O81" s="909"/>
      <c r="P81" s="910"/>
      <c r="Q81" s="911"/>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7"/>
      <c r="BA81" s="867"/>
      <c r="BB81" s="867"/>
      <c r="BC81" s="867"/>
      <c r="BD81" s="868"/>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c r="C82" s="909"/>
      <c r="D82" s="909"/>
      <c r="E82" s="909"/>
      <c r="F82" s="909"/>
      <c r="G82" s="909"/>
      <c r="H82" s="909"/>
      <c r="I82" s="909"/>
      <c r="J82" s="909"/>
      <c r="K82" s="909"/>
      <c r="L82" s="909"/>
      <c r="M82" s="909"/>
      <c r="N82" s="909"/>
      <c r="O82" s="909"/>
      <c r="P82" s="910"/>
      <c r="Q82" s="911"/>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7"/>
      <c r="BA82" s="867"/>
      <c r="BB82" s="867"/>
      <c r="BC82" s="867"/>
      <c r="BD82" s="868"/>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c r="C83" s="909"/>
      <c r="D83" s="909"/>
      <c r="E83" s="909"/>
      <c r="F83" s="909"/>
      <c r="G83" s="909"/>
      <c r="H83" s="909"/>
      <c r="I83" s="909"/>
      <c r="J83" s="909"/>
      <c r="K83" s="909"/>
      <c r="L83" s="909"/>
      <c r="M83" s="909"/>
      <c r="N83" s="909"/>
      <c r="O83" s="909"/>
      <c r="P83" s="910"/>
      <c r="Q83" s="911"/>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7"/>
      <c r="BA83" s="867"/>
      <c r="BB83" s="867"/>
      <c r="BC83" s="867"/>
      <c r="BD83" s="868"/>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c r="C84" s="909"/>
      <c r="D84" s="909"/>
      <c r="E84" s="909"/>
      <c r="F84" s="909"/>
      <c r="G84" s="909"/>
      <c r="H84" s="909"/>
      <c r="I84" s="909"/>
      <c r="J84" s="909"/>
      <c r="K84" s="909"/>
      <c r="L84" s="909"/>
      <c r="M84" s="909"/>
      <c r="N84" s="909"/>
      <c r="O84" s="909"/>
      <c r="P84" s="910"/>
      <c r="Q84" s="911"/>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7"/>
      <c r="BA84" s="867"/>
      <c r="BB84" s="867"/>
      <c r="BC84" s="867"/>
      <c r="BD84" s="868"/>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c r="C85" s="909"/>
      <c r="D85" s="909"/>
      <c r="E85" s="909"/>
      <c r="F85" s="909"/>
      <c r="G85" s="909"/>
      <c r="H85" s="909"/>
      <c r="I85" s="909"/>
      <c r="J85" s="909"/>
      <c r="K85" s="909"/>
      <c r="L85" s="909"/>
      <c r="M85" s="909"/>
      <c r="N85" s="909"/>
      <c r="O85" s="909"/>
      <c r="P85" s="910"/>
      <c r="Q85" s="911"/>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7"/>
      <c r="BA85" s="867"/>
      <c r="BB85" s="867"/>
      <c r="BC85" s="867"/>
      <c r="BD85" s="868"/>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c r="C86" s="909"/>
      <c r="D86" s="909"/>
      <c r="E86" s="909"/>
      <c r="F86" s="909"/>
      <c r="G86" s="909"/>
      <c r="H86" s="909"/>
      <c r="I86" s="909"/>
      <c r="J86" s="909"/>
      <c r="K86" s="909"/>
      <c r="L86" s="909"/>
      <c r="M86" s="909"/>
      <c r="N86" s="909"/>
      <c r="O86" s="909"/>
      <c r="P86" s="910"/>
      <c r="Q86" s="911"/>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7"/>
      <c r="BA86" s="867"/>
      <c r="BB86" s="867"/>
      <c r="BC86" s="867"/>
      <c r="BD86" s="868"/>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c r="AG88" s="879"/>
      <c r="AH88" s="879"/>
      <c r="AI88" s="879"/>
      <c r="AJ88" s="879"/>
      <c r="AK88" s="876"/>
      <c r="AL88" s="876"/>
      <c r="AM88" s="876"/>
      <c r="AN88" s="876"/>
      <c r="AO88" s="876"/>
      <c r="AP88" s="879"/>
      <c r="AQ88" s="879"/>
      <c r="AR88" s="879"/>
      <c r="AS88" s="879"/>
      <c r="AT88" s="879"/>
      <c r="AU88" s="879"/>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406</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407</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410</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411</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412</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413</v>
      </c>
      <c r="AB109" s="928"/>
      <c r="AC109" s="928"/>
      <c r="AD109" s="928"/>
      <c r="AE109" s="929"/>
      <c r="AF109" s="927" t="s">
        <v>414</v>
      </c>
      <c r="AG109" s="928"/>
      <c r="AH109" s="928"/>
      <c r="AI109" s="928"/>
      <c r="AJ109" s="929"/>
      <c r="AK109" s="927" t="s">
        <v>294</v>
      </c>
      <c r="AL109" s="928"/>
      <c r="AM109" s="928"/>
      <c r="AN109" s="928"/>
      <c r="AO109" s="929"/>
      <c r="AP109" s="927" t="s">
        <v>415</v>
      </c>
      <c r="AQ109" s="928"/>
      <c r="AR109" s="928"/>
      <c r="AS109" s="928"/>
      <c r="AT109" s="930"/>
      <c r="AU109" s="947" t="s">
        <v>412</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413</v>
      </c>
      <c r="BR109" s="928"/>
      <c r="BS109" s="928"/>
      <c r="BT109" s="928"/>
      <c r="BU109" s="929"/>
      <c r="BV109" s="927" t="s">
        <v>414</v>
      </c>
      <c r="BW109" s="928"/>
      <c r="BX109" s="928"/>
      <c r="BY109" s="928"/>
      <c r="BZ109" s="929"/>
      <c r="CA109" s="927" t="s">
        <v>294</v>
      </c>
      <c r="CB109" s="928"/>
      <c r="CC109" s="928"/>
      <c r="CD109" s="928"/>
      <c r="CE109" s="929"/>
      <c r="CF109" s="948" t="s">
        <v>415</v>
      </c>
      <c r="CG109" s="948"/>
      <c r="CH109" s="948"/>
      <c r="CI109" s="948"/>
      <c r="CJ109" s="948"/>
      <c r="CK109" s="927" t="s">
        <v>416</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413</v>
      </c>
      <c r="DH109" s="928"/>
      <c r="DI109" s="928"/>
      <c r="DJ109" s="928"/>
      <c r="DK109" s="929"/>
      <c r="DL109" s="927" t="s">
        <v>414</v>
      </c>
      <c r="DM109" s="928"/>
      <c r="DN109" s="928"/>
      <c r="DO109" s="928"/>
      <c r="DP109" s="929"/>
      <c r="DQ109" s="927" t="s">
        <v>294</v>
      </c>
      <c r="DR109" s="928"/>
      <c r="DS109" s="928"/>
      <c r="DT109" s="928"/>
      <c r="DU109" s="929"/>
      <c r="DV109" s="927" t="s">
        <v>415</v>
      </c>
      <c r="DW109" s="928"/>
      <c r="DX109" s="928"/>
      <c r="DY109" s="928"/>
      <c r="DZ109" s="930"/>
    </row>
    <row r="110" spans="1:131" s="230" customFormat="1" ht="26.25" customHeight="1" x14ac:dyDescent="0.15">
      <c r="A110" s="931" t="s">
        <v>417</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1892807</v>
      </c>
      <c r="AB110" s="935"/>
      <c r="AC110" s="935"/>
      <c r="AD110" s="935"/>
      <c r="AE110" s="936"/>
      <c r="AF110" s="937">
        <v>1919079</v>
      </c>
      <c r="AG110" s="935"/>
      <c r="AH110" s="935"/>
      <c r="AI110" s="935"/>
      <c r="AJ110" s="936"/>
      <c r="AK110" s="937">
        <v>1872900</v>
      </c>
      <c r="AL110" s="935"/>
      <c r="AM110" s="935"/>
      <c r="AN110" s="935"/>
      <c r="AO110" s="936"/>
      <c r="AP110" s="938">
        <v>15.1</v>
      </c>
      <c r="AQ110" s="939"/>
      <c r="AR110" s="939"/>
      <c r="AS110" s="939"/>
      <c r="AT110" s="940"/>
      <c r="AU110" s="941" t="s">
        <v>69</v>
      </c>
      <c r="AV110" s="942"/>
      <c r="AW110" s="942"/>
      <c r="AX110" s="942"/>
      <c r="AY110" s="942"/>
      <c r="AZ110" s="964" t="s">
        <v>418</v>
      </c>
      <c r="BA110" s="932"/>
      <c r="BB110" s="932"/>
      <c r="BC110" s="932"/>
      <c r="BD110" s="932"/>
      <c r="BE110" s="932"/>
      <c r="BF110" s="932"/>
      <c r="BG110" s="932"/>
      <c r="BH110" s="932"/>
      <c r="BI110" s="932"/>
      <c r="BJ110" s="932"/>
      <c r="BK110" s="932"/>
      <c r="BL110" s="932"/>
      <c r="BM110" s="932"/>
      <c r="BN110" s="932"/>
      <c r="BO110" s="932"/>
      <c r="BP110" s="933"/>
      <c r="BQ110" s="965">
        <v>19076404</v>
      </c>
      <c r="BR110" s="966"/>
      <c r="BS110" s="966"/>
      <c r="BT110" s="966"/>
      <c r="BU110" s="966"/>
      <c r="BV110" s="966">
        <v>18307426</v>
      </c>
      <c r="BW110" s="966"/>
      <c r="BX110" s="966"/>
      <c r="BY110" s="966"/>
      <c r="BZ110" s="966"/>
      <c r="CA110" s="966">
        <v>17564587</v>
      </c>
      <c r="CB110" s="966"/>
      <c r="CC110" s="966"/>
      <c r="CD110" s="966"/>
      <c r="CE110" s="966"/>
      <c r="CF110" s="979">
        <v>141.19999999999999</v>
      </c>
      <c r="CG110" s="980"/>
      <c r="CH110" s="980"/>
      <c r="CI110" s="980"/>
      <c r="CJ110" s="980"/>
      <c r="CK110" s="981" t="s">
        <v>419</v>
      </c>
      <c r="CL110" s="982"/>
      <c r="CM110" s="964" t="s">
        <v>420</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121</v>
      </c>
      <c r="DH110" s="966"/>
      <c r="DI110" s="966"/>
      <c r="DJ110" s="966"/>
      <c r="DK110" s="966"/>
      <c r="DL110" s="966" t="s">
        <v>121</v>
      </c>
      <c r="DM110" s="966"/>
      <c r="DN110" s="966"/>
      <c r="DO110" s="966"/>
      <c r="DP110" s="966"/>
      <c r="DQ110" s="966" t="s">
        <v>121</v>
      </c>
      <c r="DR110" s="966"/>
      <c r="DS110" s="966"/>
      <c r="DT110" s="966"/>
      <c r="DU110" s="966"/>
      <c r="DV110" s="967" t="s">
        <v>121</v>
      </c>
      <c r="DW110" s="967"/>
      <c r="DX110" s="967"/>
      <c r="DY110" s="967"/>
      <c r="DZ110" s="968"/>
    </row>
    <row r="111" spans="1:131" s="230" customFormat="1" ht="26.25" customHeight="1" x14ac:dyDescent="0.15">
      <c r="A111" s="969" t="s">
        <v>421</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121</v>
      </c>
      <c r="AB111" s="973"/>
      <c r="AC111" s="973"/>
      <c r="AD111" s="973"/>
      <c r="AE111" s="974"/>
      <c r="AF111" s="975" t="s">
        <v>121</v>
      </c>
      <c r="AG111" s="973"/>
      <c r="AH111" s="973"/>
      <c r="AI111" s="973"/>
      <c r="AJ111" s="974"/>
      <c r="AK111" s="975" t="s">
        <v>121</v>
      </c>
      <c r="AL111" s="973"/>
      <c r="AM111" s="973"/>
      <c r="AN111" s="973"/>
      <c r="AO111" s="974"/>
      <c r="AP111" s="976" t="s">
        <v>121</v>
      </c>
      <c r="AQ111" s="977"/>
      <c r="AR111" s="977"/>
      <c r="AS111" s="977"/>
      <c r="AT111" s="978"/>
      <c r="AU111" s="943"/>
      <c r="AV111" s="944"/>
      <c r="AW111" s="944"/>
      <c r="AX111" s="944"/>
      <c r="AY111" s="944"/>
      <c r="AZ111" s="957" t="s">
        <v>422</v>
      </c>
      <c r="BA111" s="958"/>
      <c r="BB111" s="958"/>
      <c r="BC111" s="958"/>
      <c r="BD111" s="958"/>
      <c r="BE111" s="958"/>
      <c r="BF111" s="958"/>
      <c r="BG111" s="958"/>
      <c r="BH111" s="958"/>
      <c r="BI111" s="958"/>
      <c r="BJ111" s="958"/>
      <c r="BK111" s="958"/>
      <c r="BL111" s="958"/>
      <c r="BM111" s="958"/>
      <c r="BN111" s="958"/>
      <c r="BO111" s="958"/>
      <c r="BP111" s="959"/>
      <c r="BQ111" s="960">
        <v>27407</v>
      </c>
      <c r="BR111" s="961"/>
      <c r="BS111" s="961"/>
      <c r="BT111" s="961"/>
      <c r="BU111" s="961"/>
      <c r="BV111" s="961" t="s">
        <v>121</v>
      </c>
      <c r="BW111" s="961"/>
      <c r="BX111" s="961"/>
      <c r="BY111" s="961"/>
      <c r="BZ111" s="961"/>
      <c r="CA111" s="961" t="s">
        <v>121</v>
      </c>
      <c r="CB111" s="961"/>
      <c r="CC111" s="961"/>
      <c r="CD111" s="961"/>
      <c r="CE111" s="961"/>
      <c r="CF111" s="955" t="s">
        <v>121</v>
      </c>
      <c r="CG111" s="956"/>
      <c r="CH111" s="956"/>
      <c r="CI111" s="956"/>
      <c r="CJ111" s="956"/>
      <c r="CK111" s="983"/>
      <c r="CL111" s="984"/>
      <c r="CM111" s="957" t="s">
        <v>423</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121</v>
      </c>
      <c r="DH111" s="961"/>
      <c r="DI111" s="961"/>
      <c r="DJ111" s="961"/>
      <c r="DK111" s="961"/>
      <c r="DL111" s="961" t="s">
        <v>121</v>
      </c>
      <c r="DM111" s="961"/>
      <c r="DN111" s="961"/>
      <c r="DO111" s="961"/>
      <c r="DP111" s="961"/>
      <c r="DQ111" s="961" t="s">
        <v>121</v>
      </c>
      <c r="DR111" s="961"/>
      <c r="DS111" s="961"/>
      <c r="DT111" s="961"/>
      <c r="DU111" s="961"/>
      <c r="DV111" s="962" t="s">
        <v>121</v>
      </c>
      <c r="DW111" s="962"/>
      <c r="DX111" s="962"/>
      <c r="DY111" s="962"/>
      <c r="DZ111" s="963"/>
    </row>
    <row r="112" spans="1:131" s="230" customFormat="1" ht="26.25" customHeight="1" x14ac:dyDescent="0.15">
      <c r="A112" s="987" t="s">
        <v>424</v>
      </c>
      <c r="B112" s="988"/>
      <c r="C112" s="958" t="s">
        <v>425</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121</v>
      </c>
      <c r="AB112" s="994"/>
      <c r="AC112" s="994"/>
      <c r="AD112" s="994"/>
      <c r="AE112" s="995"/>
      <c r="AF112" s="996" t="s">
        <v>121</v>
      </c>
      <c r="AG112" s="994"/>
      <c r="AH112" s="994"/>
      <c r="AI112" s="994"/>
      <c r="AJ112" s="995"/>
      <c r="AK112" s="996" t="s">
        <v>121</v>
      </c>
      <c r="AL112" s="994"/>
      <c r="AM112" s="994"/>
      <c r="AN112" s="994"/>
      <c r="AO112" s="995"/>
      <c r="AP112" s="997" t="s">
        <v>121</v>
      </c>
      <c r="AQ112" s="998"/>
      <c r="AR112" s="998"/>
      <c r="AS112" s="998"/>
      <c r="AT112" s="999"/>
      <c r="AU112" s="943"/>
      <c r="AV112" s="944"/>
      <c r="AW112" s="944"/>
      <c r="AX112" s="944"/>
      <c r="AY112" s="944"/>
      <c r="AZ112" s="957" t="s">
        <v>426</v>
      </c>
      <c r="BA112" s="958"/>
      <c r="BB112" s="958"/>
      <c r="BC112" s="958"/>
      <c r="BD112" s="958"/>
      <c r="BE112" s="958"/>
      <c r="BF112" s="958"/>
      <c r="BG112" s="958"/>
      <c r="BH112" s="958"/>
      <c r="BI112" s="958"/>
      <c r="BJ112" s="958"/>
      <c r="BK112" s="958"/>
      <c r="BL112" s="958"/>
      <c r="BM112" s="958"/>
      <c r="BN112" s="958"/>
      <c r="BO112" s="958"/>
      <c r="BP112" s="959"/>
      <c r="BQ112" s="960">
        <v>2758086</v>
      </c>
      <c r="BR112" s="961"/>
      <c r="BS112" s="961"/>
      <c r="BT112" s="961"/>
      <c r="BU112" s="961"/>
      <c r="BV112" s="961">
        <v>2888374</v>
      </c>
      <c r="BW112" s="961"/>
      <c r="BX112" s="961"/>
      <c r="BY112" s="961"/>
      <c r="BZ112" s="961"/>
      <c r="CA112" s="961">
        <v>3326556</v>
      </c>
      <c r="CB112" s="961"/>
      <c r="CC112" s="961"/>
      <c r="CD112" s="961"/>
      <c r="CE112" s="961"/>
      <c r="CF112" s="955">
        <v>26.7</v>
      </c>
      <c r="CG112" s="956"/>
      <c r="CH112" s="956"/>
      <c r="CI112" s="956"/>
      <c r="CJ112" s="956"/>
      <c r="CK112" s="983"/>
      <c r="CL112" s="984"/>
      <c r="CM112" s="957" t="s">
        <v>427</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v>27407</v>
      </c>
      <c r="DH112" s="961"/>
      <c r="DI112" s="961"/>
      <c r="DJ112" s="961"/>
      <c r="DK112" s="961"/>
      <c r="DL112" s="961" t="s">
        <v>121</v>
      </c>
      <c r="DM112" s="961"/>
      <c r="DN112" s="961"/>
      <c r="DO112" s="961"/>
      <c r="DP112" s="961"/>
      <c r="DQ112" s="961" t="s">
        <v>121</v>
      </c>
      <c r="DR112" s="961"/>
      <c r="DS112" s="961"/>
      <c r="DT112" s="961"/>
      <c r="DU112" s="961"/>
      <c r="DV112" s="962" t="s">
        <v>121</v>
      </c>
      <c r="DW112" s="962"/>
      <c r="DX112" s="962"/>
      <c r="DY112" s="962"/>
      <c r="DZ112" s="963"/>
    </row>
    <row r="113" spans="1:130" s="230" customFormat="1" ht="26.25" customHeight="1" x14ac:dyDescent="0.15">
      <c r="A113" s="989"/>
      <c r="B113" s="990"/>
      <c r="C113" s="958" t="s">
        <v>428</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285171</v>
      </c>
      <c r="AB113" s="973"/>
      <c r="AC113" s="973"/>
      <c r="AD113" s="973"/>
      <c r="AE113" s="974"/>
      <c r="AF113" s="975">
        <v>310126</v>
      </c>
      <c r="AG113" s="973"/>
      <c r="AH113" s="973"/>
      <c r="AI113" s="973"/>
      <c r="AJ113" s="974"/>
      <c r="AK113" s="975">
        <v>315700</v>
      </c>
      <c r="AL113" s="973"/>
      <c r="AM113" s="973"/>
      <c r="AN113" s="973"/>
      <c r="AO113" s="974"/>
      <c r="AP113" s="976">
        <v>2.5</v>
      </c>
      <c r="AQ113" s="977"/>
      <c r="AR113" s="977"/>
      <c r="AS113" s="977"/>
      <c r="AT113" s="978"/>
      <c r="AU113" s="943"/>
      <c r="AV113" s="944"/>
      <c r="AW113" s="944"/>
      <c r="AX113" s="944"/>
      <c r="AY113" s="944"/>
      <c r="AZ113" s="957" t="s">
        <v>429</v>
      </c>
      <c r="BA113" s="958"/>
      <c r="BB113" s="958"/>
      <c r="BC113" s="958"/>
      <c r="BD113" s="958"/>
      <c r="BE113" s="958"/>
      <c r="BF113" s="958"/>
      <c r="BG113" s="958"/>
      <c r="BH113" s="958"/>
      <c r="BI113" s="958"/>
      <c r="BJ113" s="958"/>
      <c r="BK113" s="958"/>
      <c r="BL113" s="958"/>
      <c r="BM113" s="958"/>
      <c r="BN113" s="958"/>
      <c r="BO113" s="958"/>
      <c r="BP113" s="959"/>
      <c r="BQ113" s="960">
        <v>831616</v>
      </c>
      <c r="BR113" s="961"/>
      <c r="BS113" s="961"/>
      <c r="BT113" s="961"/>
      <c r="BU113" s="961"/>
      <c r="BV113" s="961">
        <v>711266</v>
      </c>
      <c r="BW113" s="961"/>
      <c r="BX113" s="961"/>
      <c r="BY113" s="961"/>
      <c r="BZ113" s="961"/>
      <c r="CA113" s="961">
        <v>556170</v>
      </c>
      <c r="CB113" s="961"/>
      <c r="CC113" s="961"/>
      <c r="CD113" s="961"/>
      <c r="CE113" s="961"/>
      <c r="CF113" s="955">
        <v>4.5</v>
      </c>
      <c r="CG113" s="956"/>
      <c r="CH113" s="956"/>
      <c r="CI113" s="956"/>
      <c r="CJ113" s="956"/>
      <c r="CK113" s="983"/>
      <c r="CL113" s="984"/>
      <c r="CM113" s="957" t="s">
        <v>430</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121</v>
      </c>
      <c r="DH113" s="994"/>
      <c r="DI113" s="994"/>
      <c r="DJ113" s="994"/>
      <c r="DK113" s="995"/>
      <c r="DL113" s="996" t="s">
        <v>121</v>
      </c>
      <c r="DM113" s="994"/>
      <c r="DN113" s="994"/>
      <c r="DO113" s="994"/>
      <c r="DP113" s="995"/>
      <c r="DQ113" s="996" t="s">
        <v>121</v>
      </c>
      <c r="DR113" s="994"/>
      <c r="DS113" s="994"/>
      <c r="DT113" s="994"/>
      <c r="DU113" s="995"/>
      <c r="DV113" s="997" t="s">
        <v>121</v>
      </c>
      <c r="DW113" s="998"/>
      <c r="DX113" s="998"/>
      <c r="DY113" s="998"/>
      <c r="DZ113" s="999"/>
    </row>
    <row r="114" spans="1:130" s="230" customFormat="1" ht="26.25" customHeight="1" x14ac:dyDescent="0.15">
      <c r="A114" s="989"/>
      <c r="B114" s="990"/>
      <c r="C114" s="958" t="s">
        <v>431</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117850</v>
      </c>
      <c r="AB114" s="994"/>
      <c r="AC114" s="994"/>
      <c r="AD114" s="994"/>
      <c r="AE114" s="995"/>
      <c r="AF114" s="996">
        <v>115620</v>
      </c>
      <c r="AG114" s="994"/>
      <c r="AH114" s="994"/>
      <c r="AI114" s="994"/>
      <c r="AJ114" s="995"/>
      <c r="AK114" s="996">
        <v>116226</v>
      </c>
      <c r="AL114" s="994"/>
      <c r="AM114" s="994"/>
      <c r="AN114" s="994"/>
      <c r="AO114" s="995"/>
      <c r="AP114" s="997">
        <v>0.9</v>
      </c>
      <c r="AQ114" s="998"/>
      <c r="AR114" s="998"/>
      <c r="AS114" s="998"/>
      <c r="AT114" s="999"/>
      <c r="AU114" s="943"/>
      <c r="AV114" s="944"/>
      <c r="AW114" s="944"/>
      <c r="AX114" s="944"/>
      <c r="AY114" s="944"/>
      <c r="AZ114" s="957" t="s">
        <v>432</v>
      </c>
      <c r="BA114" s="958"/>
      <c r="BB114" s="958"/>
      <c r="BC114" s="958"/>
      <c r="BD114" s="958"/>
      <c r="BE114" s="958"/>
      <c r="BF114" s="958"/>
      <c r="BG114" s="958"/>
      <c r="BH114" s="958"/>
      <c r="BI114" s="958"/>
      <c r="BJ114" s="958"/>
      <c r="BK114" s="958"/>
      <c r="BL114" s="958"/>
      <c r="BM114" s="958"/>
      <c r="BN114" s="958"/>
      <c r="BO114" s="958"/>
      <c r="BP114" s="959"/>
      <c r="BQ114" s="960">
        <v>337738</v>
      </c>
      <c r="BR114" s="961"/>
      <c r="BS114" s="961"/>
      <c r="BT114" s="961"/>
      <c r="BU114" s="961"/>
      <c r="BV114" s="961">
        <v>240813</v>
      </c>
      <c r="BW114" s="961"/>
      <c r="BX114" s="961"/>
      <c r="BY114" s="961"/>
      <c r="BZ114" s="961"/>
      <c r="CA114" s="961">
        <v>146752</v>
      </c>
      <c r="CB114" s="961"/>
      <c r="CC114" s="961"/>
      <c r="CD114" s="961"/>
      <c r="CE114" s="961"/>
      <c r="CF114" s="955">
        <v>1.2</v>
      </c>
      <c r="CG114" s="956"/>
      <c r="CH114" s="956"/>
      <c r="CI114" s="956"/>
      <c r="CJ114" s="956"/>
      <c r="CK114" s="983"/>
      <c r="CL114" s="984"/>
      <c r="CM114" s="957" t="s">
        <v>433</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121</v>
      </c>
      <c r="DH114" s="994"/>
      <c r="DI114" s="994"/>
      <c r="DJ114" s="994"/>
      <c r="DK114" s="995"/>
      <c r="DL114" s="996" t="s">
        <v>121</v>
      </c>
      <c r="DM114" s="994"/>
      <c r="DN114" s="994"/>
      <c r="DO114" s="994"/>
      <c r="DP114" s="995"/>
      <c r="DQ114" s="996" t="s">
        <v>121</v>
      </c>
      <c r="DR114" s="994"/>
      <c r="DS114" s="994"/>
      <c r="DT114" s="994"/>
      <c r="DU114" s="995"/>
      <c r="DV114" s="997" t="s">
        <v>121</v>
      </c>
      <c r="DW114" s="998"/>
      <c r="DX114" s="998"/>
      <c r="DY114" s="998"/>
      <c r="DZ114" s="999"/>
    </row>
    <row r="115" spans="1:130" s="230" customFormat="1" ht="26.25" customHeight="1" x14ac:dyDescent="0.15">
      <c r="A115" s="989"/>
      <c r="B115" s="990"/>
      <c r="C115" s="958" t="s">
        <v>434</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27407</v>
      </c>
      <c r="AB115" s="973"/>
      <c r="AC115" s="973"/>
      <c r="AD115" s="973"/>
      <c r="AE115" s="974"/>
      <c r="AF115" s="975">
        <v>27407</v>
      </c>
      <c r="AG115" s="973"/>
      <c r="AH115" s="973"/>
      <c r="AI115" s="973"/>
      <c r="AJ115" s="974"/>
      <c r="AK115" s="975" t="s">
        <v>121</v>
      </c>
      <c r="AL115" s="973"/>
      <c r="AM115" s="973"/>
      <c r="AN115" s="973"/>
      <c r="AO115" s="974"/>
      <c r="AP115" s="976" t="s">
        <v>121</v>
      </c>
      <c r="AQ115" s="977"/>
      <c r="AR115" s="977"/>
      <c r="AS115" s="977"/>
      <c r="AT115" s="978"/>
      <c r="AU115" s="943"/>
      <c r="AV115" s="944"/>
      <c r="AW115" s="944"/>
      <c r="AX115" s="944"/>
      <c r="AY115" s="944"/>
      <c r="AZ115" s="957" t="s">
        <v>435</v>
      </c>
      <c r="BA115" s="958"/>
      <c r="BB115" s="958"/>
      <c r="BC115" s="958"/>
      <c r="BD115" s="958"/>
      <c r="BE115" s="958"/>
      <c r="BF115" s="958"/>
      <c r="BG115" s="958"/>
      <c r="BH115" s="958"/>
      <c r="BI115" s="958"/>
      <c r="BJ115" s="958"/>
      <c r="BK115" s="958"/>
      <c r="BL115" s="958"/>
      <c r="BM115" s="958"/>
      <c r="BN115" s="958"/>
      <c r="BO115" s="958"/>
      <c r="BP115" s="959"/>
      <c r="BQ115" s="960" t="s">
        <v>121</v>
      </c>
      <c r="BR115" s="961"/>
      <c r="BS115" s="961"/>
      <c r="BT115" s="961"/>
      <c r="BU115" s="961"/>
      <c r="BV115" s="961" t="s">
        <v>121</v>
      </c>
      <c r="BW115" s="961"/>
      <c r="BX115" s="961"/>
      <c r="BY115" s="961"/>
      <c r="BZ115" s="961"/>
      <c r="CA115" s="961" t="s">
        <v>121</v>
      </c>
      <c r="CB115" s="961"/>
      <c r="CC115" s="961"/>
      <c r="CD115" s="961"/>
      <c r="CE115" s="961"/>
      <c r="CF115" s="955" t="s">
        <v>121</v>
      </c>
      <c r="CG115" s="956"/>
      <c r="CH115" s="956"/>
      <c r="CI115" s="956"/>
      <c r="CJ115" s="956"/>
      <c r="CK115" s="983"/>
      <c r="CL115" s="984"/>
      <c r="CM115" s="957" t="s">
        <v>436</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121</v>
      </c>
      <c r="DH115" s="994"/>
      <c r="DI115" s="994"/>
      <c r="DJ115" s="994"/>
      <c r="DK115" s="995"/>
      <c r="DL115" s="996" t="s">
        <v>121</v>
      </c>
      <c r="DM115" s="994"/>
      <c r="DN115" s="994"/>
      <c r="DO115" s="994"/>
      <c r="DP115" s="995"/>
      <c r="DQ115" s="996" t="s">
        <v>121</v>
      </c>
      <c r="DR115" s="994"/>
      <c r="DS115" s="994"/>
      <c r="DT115" s="994"/>
      <c r="DU115" s="995"/>
      <c r="DV115" s="997" t="s">
        <v>121</v>
      </c>
      <c r="DW115" s="998"/>
      <c r="DX115" s="998"/>
      <c r="DY115" s="998"/>
      <c r="DZ115" s="999"/>
    </row>
    <row r="116" spans="1:130" s="230" customFormat="1" ht="26.25" customHeight="1" x14ac:dyDescent="0.15">
      <c r="A116" s="991"/>
      <c r="B116" s="992"/>
      <c r="C116" s="1000" t="s">
        <v>437</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1234</v>
      </c>
      <c r="AB116" s="994"/>
      <c r="AC116" s="994"/>
      <c r="AD116" s="994"/>
      <c r="AE116" s="995"/>
      <c r="AF116" s="996">
        <v>800</v>
      </c>
      <c r="AG116" s="994"/>
      <c r="AH116" s="994"/>
      <c r="AI116" s="994"/>
      <c r="AJ116" s="995"/>
      <c r="AK116" s="996">
        <v>674</v>
      </c>
      <c r="AL116" s="994"/>
      <c r="AM116" s="994"/>
      <c r="AN116" s="994"/>
      <c r="AO116" s="995"/>
      <c r="AP116" s="997">
        <v>0</v>
      </c>
      <c r="AQ116" s="998"/>
      <c r="AR116" s="998"/>
      <c r="AS116" s="998"/>
      <c r="AT116" s="999"/>
      <c r="AU116" s="943"/>
      <c r="AV116" s="944"/>
      <c r="AW116" s="944"/>
      <c r="AX116" s="944"/>
      <c r="AY116" s="944"/>
      <c r="AZ116" s="1002" t="s">
        <v>438</v>
      </c>
      <c r="BA116" s="1003"/>
      <c r="BB116" s="1003"/>
      <c r="BC116" s="1003"/>
      <c r="BD116" s="1003"/>
      <c r="BE116" s="1003"/>
      <c r="BF116" s="1003"/>
      <c r="BG116" s="1003"/>
      <c r="BH116" s="1003"/>
      <c r="BI116" s="1003"/>
      <c r="BJ116" s="1003"/>
      <c r="BK116" s="1003"/>
      <c r="BL116" s="1003"/>
      <c r="BM116" s="1003"/>
      <c r="BN116" s="1003"/>
      <c r="BO116" s="1003"/>
      <c r="BP116" s="1004"/>
      <c r="BQ116" s="960" t="s">
        <v>121</v>
      </c>
      <c r="BR116" s="961"/>
      <c r="BS116" s="961"/>
      <c r="BT116" s="961"/>
      <c r="BU116" s="961"/>
      <c r="BV116" s="961" t="s">
        <v>121</v>
      </c>
      <c r="BW116" s="961"/>
      <c r="BX116" s="961"/>
      <c r="BY116" s="961"/>
      <c r="BZ116" s="961"/>
      <c r="CA116" s="961" t="s">
        <v>121</v>
      </c>
      <c r="CB116" s="961"/>
      <c r="CC116" s="961"/>
      <c r="CD116" s="961"/>
      <c r="CE116" s="961"/>
      <c r="CF116" s="955" t="s">
        <v>121</v>
      </c>
      <c r="CG116" s="956"/>
      <c r="CH116" s="956"/>
      <c r="CI116" s="956"/>
      <c r="CJ116" s="956"/>
      <c r="CK116" s="983"/>
      <c r="CL116" s="984"/>
      <c r="CM116" s="957" t="s">
        <v>439</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121</v>
      </c>
      <c r="DH116" s="994"/>
      <c r="DI116" s="994"/>
      <c r="DJ116" s="994"/>
      <c r="DK116" s="995"/>
      <c r="DL116" s="996" t="s">
        <v>121</v>
      </c>
      <c r="DM116" s="994"/>
      <c r="DN116" s="994"/>
      <c r="DO116" s="994"/>
      <c r="DP116" s="995"/>
      <c r="DQ116" s="996" t="s">
        <v>121</v>
      </c>
      <c r="DR116" s="994"/>
      <c r="DS116" s="994"/>
      <c r="DT116" s="994"/>
      <c r="DU116" s="995"/>
      <c r="DV116" s="997" t="s">
        <v>121</v>
      </c>
      <c r="DW116" s="998"/>
      <c r="DX116" s="998"/>
      <c r="DY116" s="998"/>
      <c r="DZ116" s="999"/>
    </row>
    <row r="117" spans="1:130" s="230" customFormat="1" ht="26.25" customHeight="1" x14ac:dyDescent="0.15">
      <c r="A117" s="947" t="s">
        <v>177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440</v>
      </c>
      <c r="Z117" s="929"/>
      <c r="AA117" s="1013">
        <v>2324469</v>
      </c>
      <c r="AB117" s="1014"/>
      <c r="AC117" s="1014"/>
      <c r="AD117" s="1014"/>
      <c r="AE117" s="1015"/>
      <c r="AF117" s="1016">
        <v>2373032</v>
      </c>
      <c r="AG117" s="1014"/>
      <c r="AH117" s="1014"/>
      <c r="AI117" s="1014"/>
      <c r="AJ117" s="1015"/>
      <c r="AK117" s="1016">
        <v>2305500</v>
      </c>
      <c r="AL117" s="1014"/>
      <c r="AM117" s="1014"/>
      <c r="AN117" s="1014"/>
      <c r="AO117" s="1015"/>
      <c r="AP117" s="1017"/>
      <c r="AQ117" s="1018"/>
      <c r="AR117" s="1018"/>
      <c r="AS117" s="1018"/>
      <c r="AT117" s="1019"/>
      <c r="AU117" s="943"/>
      <c r="AV117" s="944"/>
      <c r="AW117" s="944"/>
      <c r="AX117" s="944"/>
      <c r="AY117" s="944"/>
      <c r="AZ117" s="1009" t="s">
        <v>441</v>
      </c>
      <c r="BA117" s="1010"/>
      <c r="BB117" s="1010"/>
      <c r="BC117" s="1010"/>
      <c r="BD117" s="1010"/>
      <c r="BE117" s="1010"/>
      <c r="BF117" s="1010"/>
      <c r="BG117" s="1010"/>
      <c r="BH117" s="1010"/>
      <c r="BI117" s="1010"/>
      <c r="BJ117" s="1010"/>
      <c r="BK117" s="1010"/>
      <c r="BL117" s="1010"/>
      <c r="BM117" s="1010"/>
      <c r="BN117" s="1010"/>
      <c r="BO117" s="1010"/>
      <c r="BP117" s="1011"/>
      <c r="BQ117" s="960" t="s">
        <v>121</v>
      </c>
      <c r="BR117" s="961"/>
      <c r="BS117" s="961"/>
      <c r="BT117" s="961"/>
      <c r="BU117" s="961"/>
      <c r="BV117" s="961" t="s">
        <v>121</v>
      </c>
      <c r="BW117" s="961"/>
      <c r="BX117" s="961"/>
      <c r="BY117" s="961"/>
      <c r="BZ117" s="961"/>
      <c r="CA117" s="961" t="s">
        <v>121</v>
      </c>
      <c r="CB117" s="961"/>
      <c r="CC117" s="961"/>
      <c r="CD117" s="961"/>
      <c r="CE117" s="961"/>
      <c r="CF117" s="955" t="s">
        <v>121</v>
      </c>
      <c r="CG117" s="956"/>
      <c r="CH117" s="956"/>
      <c r="CI117" s="956"/>
      <c r="CJ117" s="956"/>
      <c r="CK117" s="983"/>
      <c r="CL117" s="984"/>
      <c r="CM117" s="957" t="s">
        <v>442</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121</v>
      </c>
      <c r="DH117" s="994"/>
      <c r="DI117" s="994"/>
      <c r="DJ117" s="994"/>
      <c r="DK117" s="995"/>
      <c r="DL117" s="996" t="s">
        <v>121</v>
      </c>
      <c r="DM117" s="994"/>
      <c r="DN117" s="994"/>
      <c r="DO117" s="994"/>
      <c r="DP117" s="995"/>
      <c r="DQ117" s="996" t="s">
        <v>121</v>
      </c>
      <c r="DR117" s="994"/>
      <c r="DS117" s="994"/>
      <c r="DT117" s="994"/>
      <c r="DU117" s="995"/>
      <c r="DV117" s="997" t="s">
        <v>121</v>
      </c>
      <c r="DW117" s="998"/>
      <c r="DX117" s="998"/>
      <c r="DY117" s="998"/>
      <c r="DZ117" s="999"/>
    </row>
    <row r="118" spans="1:130" s="230" customFormat="1" ht="26.25" customHeight="1" x14ac:dyDescent="0.15">
      <c r="A118" s="947" t="s">
        <v>416</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413</v>
      </c>
      <c r="AB118" s="928"/>
      <c r="AC118" s="928"/>
      <c r="AD118" s="928"/>
      <c r="AE118" s="929"/>
      <c r="AF118" s="927" t="s">
        <v>414</v>
      </c>
      <c r="AG118" s="928"/>
      <c r="AH118" s="928"/>
      <c r="AI118" s="928"/>
      <c r="AJ118" s="929"/>
      <c r="AK118" s="927" t="s">
        <v>294</v>
      </c>
      <c r="AL118" s="928"/>
      <c r="AM118" s="928"/>
      <c r="AN118" s="928"/>
      <c r="AO118" s="929"/>
      <c r="AP118" s="1005" t="s">
        <v>415</v>
      </c>
      <c r="AQ118" s="1006"/>
      <c r="AR118" s="1006"/>
      <c r="AS118" s="1006"/>
      <c r="AT118" s="1007"/>
      <c r="AU118" s="943"/>
      <c r="AV118" s="944"/>
      <c r="AW118" s="944"/>
      <c r="AX118" s="944"/>
      <c r="AY118" s="944"/>
      <c r="AZ118" s="1008" t="s">
        <v>443</v>
      </c>
      <c r="BA118" s="1000"/>
      <c r="BB118" s="1000"/>
      <c r="BC118" s="1000"/>
      <c r="BD118" s="1000"/>
      <c r="BE118" s="1000"/>
      <c r="BF118" s="1000"/>
      <c r="BG118" s="1000"/>
      <c r="BH118" s="1000"/>
      <c r="BI118" s="1000"/>
      <c r="BJ118" s="1000"/>
      <c r="BK118" s="1000"/>
      <c r="BL118" s="1000"/>
      <c r="BM118" s="1000"/>
      <c r="BN118" s="1000"/>
      <c r="BO118" s="1000"/>
      <c r="BP118" s="1001"/>
      <c r="BQ118" s="1034" t="s">
        <v>121</v>
      </c>
      <c r="BR118" s="1035"/>
      <c r="BS118" s="1035"/>
      <c r="BT118" s="1035"/>
      <c r="BU118" s="1035"/>
      <c r="BV118" s="1035" t="s">
        <v>121</v>
      </c>
      <c r="BW118" s="1035"/>
      <c r="BX118" s="1035"/>
      <c r="BY118" s="1035"/>
      <c r="BZ118" s="1035"/>
      <c r="CA118" s="1035" t="s">
        <v>121</v>
      </c>
      <c r="CB118" s="1035"/>
      <c r="CC118" s="1035"/>
      <c r="CD118" s="1035"/>
      <c r="CE118" s="1035"/>
      <c r="CF118" s="955" t="s">
        <v>121</v>
      </c>
      <c r="CG118" s="956"/>
      <c r="CH118" s="956"/>
      <c r="CI118" s="956"/>
      <c r="CJ118" s="956"/>
      <c r="CK118" s="983"/>
      <c r="CL118" s="984"/>
      <c r="CM118" s="957" t="s">
        <v>444</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121</v>
      </c>
      <c r="DH118" s="994"/>
      <c r="DI118" s="994"/>
      <c r="DJ118" s="994"/>
      <c r="DK118" s="995"/>
      <c r="DL118" s="996" t="s">
        <v>121</v>
      </c>
      <c r="DM118" s="994"/>
      <c r="DN118" s="994"/>
      <c r="DO118" s="994"/>
      <c r="DP118" s="995"/>
      <c r="DQ118" s="996" t="s">
        <v>121</v>
      </c>
      <c r="DR118" s="994"/>
      <c r="DS118" s="994"/>
      <c r="DT118" s="994"/>
      <c r="DU118" s="995"/>
      <c r="DV118" s="997" t="s">
        <v>121</v>
      </c>
      <c r="DW118" s="998"/>
      <c r="DX118" s="998"/>
      <c r="DY118" s="998"/>
      <c r="DZ118" s="999"/>
    </row>
    <row r="119" spans="1:130" s="230" customFormat="1" ht="26.25" customHeight="1" x14ac:dyDescent="0.15">
      <c r="A119" s="1091" t="s">
        <v>419</v>
      </c>
      <c r="B119" s="982"/>
      <c r="C119" s="964" t="s">
        <v>420</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121</v>
      </c>
      <c r="AB119" s="935"/>
      <c r="AC119" s="935"/>
      <c r="AD119" s="935"/>
      <c r="AE119" s="936"/>
      <c r="AF119" s="937" t="s">
        <v>121</v>
      </c>
      <c r="AG119" s="935"/>
      <c r="AH119" s="935"/>
      <c r="AI119" s="935"/>
      <c r="AJ119" s="936"/>
      <c r="AK119" s="937" t="s">
        <v>121</v>
      </c>
      <c r="AL119" s="935"/>
      <c r="AM119" s="935"/>
      <c r="AN119" s="935"/>
      <c r="AO119" s="936"/>
      <c r="AP119" s="938" t="s">
        <v>121</v>
      </c>
      <c r="AQ119" s="939"/>
      <c r="AR119" s="939"/>
      <c r="AS119" s="939"/>
      <c r="AT119" s="940"/>
      <c r="AU119" s="945"/>
      <c r="AV119" s="946"/>
      <c r="AW119" s="946"/>
      <c r="AX119" s="946"/>
      <c r="AY119" s="946"/>
      <c r="AZ119" s="251" t="s">
        <v>177</v>
      </c>
      <c r="BA119" s="251"/>
      <c r="BB119" s="251"/>
      <c r="BC119" s="251"/>
      <c r="BD119" s="251"/>
      <c r="BE119" s="251"/>
      <c r="BF119" s="251"/>
      <c r="BG119" s="251"/>
      <c r="BH119" s="251"/>
      <c r="BI119" s="251"/>
      <c r="BJ119" s="251"/>
      <c r="BK119" s="251"/>
      <c r="BL119" s="251"/>
      <c r="BM119" s="251"/>
      <c r="BN119" s="251"/>
      <c r="BO119" s="1012" t="s">
        <v>445</v>
      </c>
      <c r="BP119" s="1040"/>
      <c r="BQ119" s="1034">
        <v>23031251</v>
      </c>
      <c r="BR119" s="1035"/>
      <c r="BS119" s="1035"/>
      <c r="BT119" s="1035"/>
      <c r="BU119" s="1035"/>
      <c r="BV119" s="1035">
        <v>22147879</v>
      </c>
      <c r="BW119" s="1035"/>
      <c r="BX119" s="1035"/>
      <c r="BY119" s="1035"/>
      <c r="BZ119" s="1035"/>
      <c r="CA119" s="1035">
        <v>21594065</v>
      </c>
      <c r="CB119" s="1035"/>
      <c r="CC119" s="1035"/>
      <c r="CD119" s="1035"/>
      <c r="CE119" s="1035"/>
      <c r="CF119" s="1036"/>
      <c r="CG119" s="1037"/>
      <c r="CH119" s="1037"/>
      <c r="CI119" s="1037"/>
      <c r="CJ119" s="1038"/>
      <c r="CK119" s="985"/>
      <c r="CL119" s="986"/>
      <c r="CM119" s="1008" t="s">
        <v>446</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121</v>
      </c>
      <c r="DH119" s="1021"/>
      <c r="DI119" s="1021"/>
      <c r="DJ119" s="1021"/>
      <c r="DK119" s="1022"/>
      <c r="DL119" s="1020" t="s">
        <v>121</v>
      </c>
      <c r="DM119" s="1021"/>
      <c r="DN119" s="1021"/>
      <c r="DO119" s="1021"/>
      <c r="DP119" s="1022"/>
      <c r="DQ119" s="1020" t="s">
        <v>121</v>
      </c>
      <c r="DR119" s="1021"/>
      <c r="DS119" s="1021"/>
      <c r="DT119" s="1021"/>
      <c r="DU119" s="1022"/>
      <c r="DV119" s="1023" t="s">
        <v>121</v>
      </c>
      <c r="DW119" s="1024"/>
      <c r="DX119" s="1024"/>
      <c r="DY119" s="1024"/>
      <c r="DZ119" s="1025"/>
    </row>
    <row r="120" spans="1:130" s="230" customFormat="1" ht="26.25" customHeight="1" x14ac:dyDescent="0.15">
      <c r="A120" s="1092"/>
      <c r="B120" s="984"/>
      <c r="C120" s="957" t="s">
        <v>423</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121</v>
      </c>
      <c r="AB120" s="994"/>
      <c r="AC120" s="994"/>
      <c r="AD120" s="994"/>
      <c r="AE120" s="995"/>
      <c r="AF120" s="996" t="s">
        <v>121</v>
      </c>
      <c r="AG120" s="994"/>
      <c r="AH120" s="994"/>
      <c r="AI120" s="994"/>
      <c r="AJ120" s="995"/>
      <c r="AK120" s="996" t="s">
        <v>121</v>
      </c>
      <c r="AL120" s="994"/>
      <c r="AM120" s="994"/>
      <c r="AN120" s="994"/>
      <c r="AO120" s="995"/>
      <c r="AP120" s="997" t="s">
        <v>121</v>
      </c>
      <c r="AQ120" s="998"/>
      <c r="AR120" s="998"/>
      <c r="AS120" s="998"/>
      <c r="AT120" s="999"/>
      <c r="AU120" s="1026" t="s">
        <v>447</v>
      </c>
      <c r="AV120" s="1027"/>
      <c r="AW120" s="1027"/>
      <c r="AX120" s="1027"/>
      <c r="AY120" s="1028"/>
      <c r="AZ120" s="964" t="s">
        <v>448</v>
      </c>
      <c r="BA120" s="932"/>
      <c r="BB120" s="932"/>
      <c r="BC120" s="932"/>
      <c r="BD120" s="932"/>
      <c r="BE120" s="932"/>
      <c r="BF120" s="932"/>
      <c r="BG120" s="932"/>
      <c r="BH120" s="932"/>
      <c r="BI120" s="932"/>
      <c r="BJ120" s="932"/>
      <c r="BK120" s="932"/>
      <c r="BL120" s="932"/>
      <c r="BM120" s="932"/>
      <c r="BN120" s="932"/>
      <c r="BO120" s="932"/>
      <c r="BP120" s="933"/>
      <c r="BQ120" s="965">
        <v>5356444</v>
      </c>
      <c r="BR120" s="966"/>
      <c r="BS120" s="966"/>
      <c r="BT120" s="966"/>
      <c r="BU120" s="966"/>
      <c r="BV120" s="966">
        <v>5546547</v>
      </c>
      <c r="BW120" s="966"/>
      <c r="BX120" s="966"/>
      <c r="BY120" s="966"/>
      <c r="BZ120" s="966"/>
      <c r="CA120" s="966">
        <v>4833293</v>
      </c>
      <c r="CB120" s="966"/>
      <c r="CC120" s="966"/>
      <c r="CD120" s="966"/>
      <c r="CE120" s="966"/>
      <c r="CF120" s="979">
        <v>38.799999999999997</v>
      </c>
      <c r="CG120" s="980"/>
      <c r="CH120" s="980"/>
      <c r="CI120" s="980"/>
      <c r="CJ120" s="980"/>
      <c r="CK120" s="1041" t="s">
        <v>449</v>
      </c>
      <c r="CL120" s="1042"/>
      <c r="CM120" s="1042"/>
      <c r="CN120" s="1042"/>
      <c r="CO120" s="1043"/>
      <c r="CP120" s="1049" t="s">
        <v>394</v>
      </c>
      <c r="CQ120" s="1050"/>
      <c r="CR120" s="1050"/>
      <c r="CS120" s="1050"/>
      <c r="CT120" s="1050"/>
      <c r="CU120" s="1050"/>
      <c r="CV120" s="1050"/>
      <c r="CW120" s="1050"/>
      <c r="CX120" s="1050"/>
      <c r="CY120" s="1050"/>
      <c r="CZ120" s="1050"/>
      <c r="DA120" s="1050"/>
      <c r="DB120" s="1050"/>
      <c r="DC120" s="1050"/>
      <c r="DD120" s="1050"/>
      <c r="DE120" s="1050"/>
      <c r="DF120" s="1051"/>
      <c r="DG120" s="965">
        <v>2270220</v>
      </c>
      <c r="DH120" s="966"/>
      <c r="DI120" s="966"/>
      <c r="DJ120" s="966"/>
      <c r="DK120" s="966"/>
      <c r="DL120" s="966">
        <v>2339931</v>
      </c>
      <c r="DM120" s="966"/>
      <c r="DN120" s="966"/>
      <c r="DO120" s="966"/>
      <c r="DP120" s="966"/>
      <c r="DQ120" s="966">
        <v>2741663</v>
      </c>
      <c r="DR120" s="966"/>
      <c r="DS120" s="966"/>
      <c r="DT120" s="966"/>
      <c r="DU120" s="966"/>
      <c r="DV120" s="967">
        <v>22</v>
      </c>
      <c r="DW120" s="967"/>
      <c r="DX120" s="967"/>
      <c r="DY120" s="967"/>
      <c r="DZ120" s="968"/>
    </row>
    <row r="121" spans="1:130" s="230" customFormat="1" ht="26.25" customHeight="1" x14ac:dyDescent="0.15">
      <c r="A121" s="1092"/>
      <c r="B121" s="984"/>
      <c r="C121" s="1009" t="s">
        <v>450</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v>27407</v>
      </c>
      <c r="AB121" s="994"/>
      <c r="AC121" s="994"/>
      <c r="AD121" s="994"/>
      <c r="AE121" s="995"/>
      <c r="AF121" s="996">
        <v>27407</v>
      </c>
      <c r="AG121" s="994"/>
      <c r="AH121" s="994"/>
      <c r="AI121" s="994"/>
      <c r="AJ121" s="995"/>
      <c r="AK121" s="996" t="s">
        <v>121</v>
      </c>
      <c r="AL121" s="994"/>
      <c r="AM121" s="994"/>
      <c r="AN121" s="994"/>
      <c r="AO121" s="995"/>
      <c r="AP121" s="997" t="s">
        <v>121</v>
      </c>
      <c r="AQ121" s="998"/>
      <c r="AR121" s="998"/>
      <c r="AS121" s="998"/>
      <c r="AT121" s="999"/>
      <c r="AU121" s="1029"/>
      <c r="AV121" s="1030"/>
      <c r="AW121" s="1030"/>
      <c r="AX121" s="1030"/>
      <c r="AY121" s="1031"/>
      <c r="AZ121" s="957" t="s">
        <v>451</v>
      </c>
      <c r="BA121" s="958"/>
      <c r="BB121" s="958"/>
      <c r="BC121" s="958"/>
      <c r="BD121" s="958"/>
      <c r="BE121" s="958"/>
      <c r="BF121" s="958"/>
      <c r="BG121" s="958"/>
      <c r="BH121" s="958"/>
      <c r="BI121" s="958"/>
      <c r="BJ121" s="958"/>
      <c r="BK121" s="958"/>
      <c r="BL121" s="958"/>
      <c r="BM121" s="958"/>
      <c r="BN121" s="958"/>
      <c r="BO121" s="958"/>
      <c r="BP121" s="959"/>
      <c r="BQ121" s="960">
        <v>661819</v>
      </c>
      <c r="BR121" s="961"/>
      <c r="BS121" s="961"/>
      <c r="BT121" s="961"/>
      <c r="BU121" s="961"/>
      <c r="BV121" s="961">
        <v>651057</v>
      </c>
      <c r="BW121" s="961"/>
      <c r="BX121" s="961"/>
      <c r="BY121" s="961"/>
      <c r="BZ121" s="961"/>
      <c r="CA121" s="961">
        <v>554886</v>
      </c>
      <c r="CB121" s="961"/>
      <c r="CC121" s="961"/>
      <c r="CD121" s="961"/>
      <c r="CE121" s="961"/>
      <c r="CF121" s="955">
        <v>4.5</v>
      </c>
      <c r="CG121" s="956"/>
      <c r="CH121" s="956"/>
      <c r="CI121" s="956"/>
      <c r="CJ121" s="956"/>
      <c r="CK121" s="1044"/>
      <c r="CL121" s="1045"/>
      <c r="CM121" s="1045"/>
      <c r="CN121" s="1045"/>
      <c r="CO121" s="1046"/>
      <c r="CP121" s="1054" t="s">
        <v>395</v>
      </c>
      <c r="CQ121" s="1055"/>
      <c r="CR121" s="1055"/>
      <c r="CS121" s="1055"/>
      <c r="CT121" s="1055"/>
      <c r="CU121" s="1055"/>
      <c r="CV121" s="1055"/>
      <c r="CW121" s="1055"/>
      <c r="CX121" s="1055"/>
      <c r="CY121" s="1055"/>
      <c r="CZ121" s="1055"/>
      <c r="DA121" s="1055"/>
      <c r="DB121" s="1055"/>
      <c r="DC121" s="1055"/>
      <c r="DD121" s="1055"/>
      <c r="DE121" s="1055"/>
      <c r="DF121" s="1056"/>
      <c r="DG121" s="960" t="s">
        <v>121</v>
      </c>
      <c r="DH121" s="961"/>
      <c r="DI121" s="961"/>
      <c r="DJ121" s="961"/>
      <c r="DK121" s="961"/>
      <c r="DL121" s="961" t="s">
        <v>121</v>
      </c>
      <c r="DM121" s="961"/>
      <c r="DN121" s="961"/>
      <c r="DO121" s="961"/>
      <c r="DP121" s="961"/>
      <c r="DQ121" s="961">
        <v>584893</v>
      </c>
      <c r="DR121" s="961"/>
      <c r="DS121" s="961"/>
      <c r="DT121" s="961"/>
      <c r="DU121" s="961"/>
      <c r="DV121" s="962">
        <v>4.7</v>
      </c>
      <c r="DW121" s="962"/>
      <c r="DX121" s="962"/>
      <c r="DY121" s="962"/>
      <c r="DZ121" s="963"/>
    </row>
    <row r="122" spans="1:130" s="230" customFormat="1" ht="26.25" customHeight="1" x14ac:dyDescent="0.15">
      <c r="A122" s="1092"/>
      <c r="B122" s="984"/>
      <c r="C122" s="957" t="s">
        <v>433</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121</v>
      </c>
      <c r="AB122" s="994"/>
      <c r="AC122" s="994"/>
      <c r="AD122" s="994"/>
      <c r="AE122" s="995"/>
      <c r="AF122" s="996" t="s">
        <v>121</v>
      </c>
      <c r="AG122" s="994"/>
      <c r="AH122" s="994"/>
      <c r="AI122" s="994"/>
      <c r="AJ122" s="995"/>
      <c r="AK122" s="996" t="s">
        <v>121</v>
      </c>
      <c r="AL122" s="994"/>
      <c r="AM122" s="994"/>
      <c r="AN122" s="994"/>
      <c r="AO122" s="995"/>
      <c r="AP122" s="997" t="s">
        <v>121</v>
      </c>
      <c r="AQ122" s="998"/>
      <c r="AR122" s="998"/>
      <c r="AS122" s="998"/>
      <c r="AT122" s="999"/>
      <c r="AU122" s="1029"/>
      <c r="AV122" s="1030"/>
      <c r="AW122" s="1030"/>
      <c r="AX122" s="1030"/>
      <c r="AY122" s="1031"/>
      <c r="AZ122" s="1008" t="s">
        <v>452</v>
      </c>
      <c r="BA122" s="1000"/>
      <c r="BB122" s="1000"/>
      <c r="BC122" s="1000"/>
      <c r="BD122" s="1000"/>
      <c r="BE122" s="1000"/>
      <c r="BF122" s="1000"/>
      <c r="BG122" s="1000"/>
      <c r="BH122" s="1000"/>
      <c r="BI122" s="1000"/>
      <c r="BJ122" s="1000"/>
      <c r="BK122" s="1000"/>
      <c r="BL122" s="1000"/>
      <c r="BM122" s="1000"/>
      <c r="BN122" s="1000"/>
      <c r="BO122" s="1000"/>
      <c r="BP122" s="1001"/>
      <c r="BQ122" s="1034">
        <v>13719712</v>
      </c>
      <c r="BR122" s="1035"/>
      <c r="BS122" s="1035"/>
      <c r="BT122" s="1035"/>
      <c r="BU122" s="1035"/>
      <c r="BV122" s="1035">
        <v>12995433</v>
      </c>
      <c r="BW122" s="1035"/>
      <c r="BX122" s="1035"/>
      <c r="BY122" s="1035"/>
      <c r="BZ122" s="1035"/>
      <c r="CA122" s="1035">
        <v>12939367</v>
      </c>
      <c r="CB122" s="1035"/>
      <c r="CC122" s="1035"/>
      <c r="CD122" s="1035"/>
      <c r="CE122" s="1035"/>
      <c r="CF122" s="1052">
        <v>104</v>
      </c>
      <c r="CG122" s="1053"/>
      <c r="CH122" s="1053"/>
      <c r="CI122" s="1053"/>
      <c r="CJ122" s="1053"/>
      <c r="CK122" s="1044"/>
      <c r="CL122" s="1045"/>
      <c r="CM122" s="1045"/>
      <c r="CN122" s="1045"/>
      <c r="CO122" s="1046"/>
      <c r="CP122" s="1054" t="s">
        <v>390</v>
      </c>
      <c r="CQ122" s="1055"/>
      <c r="CR122" s="1055"/>
      <c r="CS122" s="1055"/>
      <c r="CT122" s="1055"/>
      <c r="CU122" s="1055"/>
      <c r="CV122" s="1055"/>
      <c r="CW122" s="1055"/>
      <c r="CX122" s="1055"/>
      <c r="CY122" s="1055"/>
      <c r="CZ122" s="1055"/>
      <c r="DA122" s="1055"/>
      <c r="DB122" s="1055"/>
      <c r="DC122" s="1055"/>
      <c r="DD122" s="1055"/>
      <c r="DE122" s="1055"/>
      <c r="DF122" s="1056"/>
      <c r="DG122" s="960" t="s">
        <v>121</v>
      </c>
      <c r="DH122" s="961"/>
      <c r="DI122" s="961"/>
      <c r="DJ122" s="961"/>
      <c r="DK122" s="961"/>
      <c r="DL122" s="961" t="s">
        <v>121</v>
      </c>
      <c r="DM122" s="961"/>
      <c r="DN122" s="961"/>
      <c r="DO122" s="961"/>
      <c r="DP122" s="961"/>
      <c r="DQ122" s="961" t="s">
        <v>121</v>
      </c>
      <c r="DR122" s="961"/>
      <c r="DS122" s="961"/>
      <c r="DT122" s="961"/>
      <c r="DU122" s="961"/>
      <c r="DV122" s="962" t="s">
        <v>121</v>
      </c>
      <c r="DW122" s="962"/>
      <c r="DX122" s="962"/>
      <c r="DY122" s="962"/>
      <c r="DZ122" s="963"/>
    </row>
    <row r="123" spans="1:130" s="230" customFormat="1" ht="26.25" customHeight="1" x14ac:dyDescent="0.15">
      <c r="A123" s="1092"/>
      <c r="B123" s="984"/>
      <c r="C123" s="957" t="s">
        <v>439</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121</v>
      </c>
      <c r="AB123" s="994"/>
      <c r="AC123" s="994"/>
      <c r="AD123" s="994"/>
      <c r="AE123" s="995"/>
      <c r="AF123" s="996" t="s">
        <v>121</v>
      </c>
      <c r="AG123" s="994"/>
      <c r="AH123" s="994"/>
      <c r="AI123" s="994"/>
      <c r="AJ123" s="995"/>
      <c r="AK123" s="996" t="s">
        <v>121</v>
      </c>
      <c r="AL123" s="994"/>
      <c r="AM123" s="994"/>
      <c r="AN123" s="994"/>
      <c r="AO123" s="995"/>
      <c r="AP123" s="997" t="s">
        <v>121</v>
      </c>
      <c r="AQ123" s="998"/>
      <c r="AR123" s="998"/>
      <c r="AS123" s="998"/>
      <c r="AT123" s="999"/>
      <c r="AU123" s="1032"/>
      <c r="AV123" s="1033"/>
      <c r="AW123" s="1033"/>
      <c r="AX123" s="1033"/>
      <c r="AY123" s="1033"/>
      <c r="AZ123" s="251" t="s">
        <v>177</v>
      </c>
      <c r="BA123" s="251"/>
      <c r="BB123" s="251"/>
      <c r="BC123" s="251"/>
      <c r="BD123" s="251"/>
      <c r="BE123" s="251"/>
      <c r="BF123" s="251"/>
      <c r="BG123" s="251"/>
      <c r="BH123" s="251"/>
      <c r="BI123" s="251"/>
      <c r="BJ123" s="251"/>
      <c r="BK123" s="251"/>
      <c r="BL123" s="251"/>
      <c r="BM123" s="251"/>
      <c r="BN123" s="251"/>
      <c r="BO123" s="1012" t="s">
        <v>453</v>
      </c>
      <c r="BP123" s="1040"/>
      <c r="BQ123" s="1098">
        <v>19737975</v>
      </c>
      <c r="BR123" s="1099"/>
      <c r="BS123" s="1099"/>
      <c r="BT123" s="1099"/>
      <c r="BU123" s="1099"/>
      <c r="BV123" s="1099">
        <v>19193037</v>
      </c>
      <c r="BW123" s="1099"/>
      <c r="BX123" s="1099"/>
      <c r="BY123" s="1099"/>
      <c r="BZ123" s="1099"/>
      <c r="CA123" s="1099">
        <v>18327546</v>
      </c>
      <c r="CB123" s="1099"/>
      <c r="CC123" s="1099"/>
      <c r="CD123" s="1099"/>
      <c r="CE123" s="1099"/>
      <c r="CF123" s="1036"/>
      <c r="CG123" s="1037"/>
      <c r="CH123" s="1037"/>
      <c r="CI123" s="1037"/>
      <c r="CJ123" s="1038"/>
      <c r="CK123" s="1044"/>
      <c r="CL123" s="1045"/>
      <c r="CM123" s="1045"/>
      <c r="CN123" s="1045"/>
      <c r="CO123" s="1046"/>
      <c r="CP123" s="1054" t="s">
        <v>391</v>
      </c>
      <c r="CQ123" s="1055"/>
      <c r="CR123" s="1055"/>
      <c r="CS123" s="1055"/>
      <c r="CT123" s="1055"/>
      <c r="CU123" s="1055"/>
      <c r="CV123" s="1055"/>
      <c r="CW123" s="1055"/>
      <c r="CX123" s="1055"/>
      <c r="CY123" s="1055"/>
      <c r="CZ123" s="1055"/>
      <c r="DA123" s="1055"/>
      <c r="DB123" s="1055"/>
      <c r="DC123" s="1055"/>
      <c r="DD123" s="1055"/>
      <c r="DE123" s="1055"/>
      <c r="DF123" s="1056"/>
      <c r="DG123" s="993" t="s">
        <v>121</v>
      </c>
      <c r="DH123" s="994"/>
      <c r="DI123" s="994"/>
      <c r="DJ123" s="994"/>
      <c r="DK123" s="995"/>
      <c r="DL123" s="996" t="s">
        <v>121</v>
      </c>
      <c r="DM123" s="994"/>
      <c r="DN123" s="994"/>
      <c r="DO123" s="994"/>
      <c r="DP123" s="995"/>
      <c r="DQ123" s="996" t="s">
        <v>121</v>
      </c>
      <c r="DR123" s="994"/>
      <c r="DS123" s="994"/>
      <c r="DT123" s="994"/>
      <c r="DU123" s="995"/>
      <c r="DV123" s="997" t="s">
        <v>121</v>
      </c>
      <c r="DW123" s="998"/>
      <c r="DX123" s="998"/>
      <c r="DY123" s="998"/>
      <c r="DZ123" s="999"/>
    </row>
    <row r="124" spans="1:130" s="230" customFormat="1" ht="26.25" customHeight="1" thickBot="1" x14ac:dyDescent="0.2">
      <c r="A124" s="1092"/>
      <c r="B124" s="984"/>
      <c r="C124" s="957" t="s">
        <v>442</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121</v>
      </c>
      <c r="AB124" s="994"/>
      <c r="AC124" s="994"/>
      <c r="AD124" s="994"/>
      <c r="AE124" s="995"/>
      <c r="AF124" s="996" t="s">
        <v>121</v>
      </c>
      <c r="AG124" s="994"/>
      <c r="AH124" s="994"/>
      <c r="AI124" s="994"/>
      <c r="AJ124" s="995"/>
      <c r="AK124" s="996" t="s">
        <v>121</v>
      </c>
      <c r="AL124" s="994"/>
      <c r="AM124" s="994"/>
      <c r="AN124" s="994"/>
      <c r="AO124" s="995"/>
      <c r="AP124" s="997" t="s">
        <v>121</v>
      </c>
      <c r="AQ124" s="998"/>
      <c r="AR124" s="998"/>
      <c r="AS124" s="998"/>
      <c r="AT124" s="999"/>
      <c r="AU124" s="1094" t="s">
        <v>454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26.5</v>
      </c>
      <c r="BR124" s="1062"/>
      <c r="BS124" s="1062"/>
      <c r="BT124" s="1062"/>
      <c r="BU124" s="1062"/>
      <c r="BV124" s="1062">
        <v>24.4</v>
      </c>
      <c r="BW124" s="1062"/>
      <c r="BX124" s="1062"/>
      <c r="BY124" s="1062"/>
      <c r="BZ124" s="1062"/>
      <c r="CA124" s="1062">
        <v>26.2</v>
      </c>
      <c r="CB124" s="1062"/>
      <c r="CC124" s="1062"/>
      <c r="CD124" s="1062"/>
      <c r="CE124" s="1062"/>
      <c r="CF124" s="1063"/>
      <c r="CG124" s="1064"/>
      <c r="CH124" s="1064"/>
      <c r="CI124" s="1064"/>
      <c r="CJ124" s="1065"/>
      <c r="CK124" s="1047"/>
      <c r="CL124" s="1047"/>
      <c r="CM124" s="1047"/>
      <c r="CN124" s="1047"/>
      <c r="CO124" s="1048"/>
      <c r="CP124" s="1054" t="s">
        <v>455</v>
      </c>
      <c r="CQ124" s="1055"/>
      <c r="CR124" s="1055"/>
      <c r="CS124" s="1055"/>
      <c r="CT124" s="1055"/>
      <c r="CU124" s="1055"/>
      <c r="CV124" s="1055"/>
      <c r="CW124" s="1055"/>
      <c r="CX124" s="1055"/>
      <c r="CY124" s="1055"/>
      <c r="CZ124" s="1055"/>
      <c r="DA124" s="1055"/>
      <c r="DB124" s="1055"/>
      <c r="DC124" s="1055"/>
      <c r="DD124" s="1055"/>
      <c r="DE124" s="1055"/>
      <c r="DF124" s="1056"/>
      <c r="DG124" s="1039">
        <v>487866</v>
      </c>
      <c r="DH124" s="1021"/>
      <c r="DI124" s="1021"/>
      <c r="DJ124" s="1021"/>
      <c r="DK124" s="1022"/>
      <c r="DL124" s="1020">
        <v>548443</v>
      </c>
      <c r="DM124" s="1021"/>
      <c r="DN124" s="1021"/>
      <c r="DO124" s="1021"/>
      <c r="DP124" s="1022"/>
      <c r="DQ124" s="1020" t="s">
        <v>121</v>
      </c>
      <c r="DR124" s="1021"/>
      <c r="DS124" s="1021"/>
      <c r="DT124" s="1021"/>
      <c r="DU124" s="1022"/>
      <c r="DV124" s="1023" t="s">
        <v>121</v>
      </c>
      <c r="DW124" s="1024"/>
      <c r="DX124" s="1024"/>
      <c r="DY124" s="1024"/>
      <c r="DZ124" s="1025"/>
    </row>
    <row r="125" spans="1:130" s="230" customFormat="1" ht="26.25" customHeight="1" x14ac:dyDescent="0.15">
      <c r="A125" s="1092"/>
      <c r="B125" s="984"/>
      <c r="C125" s="957" t="s">
        <v>444</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121</v>
      </c>
      <c r="AB125" s="994"/>
      <c r="AC125" s="994"/>
      <c r="AD125" s="994"/>
      <c r="AE125" s="995"/>
      <c r="AF125" s="996" t="s">
        <v>121</v>
      </c>
      <c r="AG125" s="994"/>
      <c r="AH125" s="994"/>
      <c r="AI125" s="994"/>
      <c r="AJ125" s="995"/>
      <c r="AK125" s="996" t="s">
        <v>121</v>
      </c>
      <c r="AL125" s="994"/>
      <c r="AM125" s="994"/>
      <c r="AN125" s="994"/>
      <c r="AO125" s="995"/>
      <c r="AP125" s="997" t="s">
        <v>121</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456</v>
      </c>
      <c r="CL125" s="1042"/>
      <c r="CM125" s="1042"/>
      <c r="CN125" s="1042"/>
      <c r="CO125" s="1043"/>
      <c r="CP125" s="964" t="s">
        <v>457</v>
      </c>
      <c r="CQ125" s="932"/>
      <c r="CR125" s="932"/>
      <c r="CS125" s="932"/>
      <c r="CT125" s="932"/>
      <c r="CU125" s="932"/>
      <c r="CV125" s="932"/>
      <c r="CW125" s="932"/>
      <c r="CX125" s="932"/>
      <c r="CY125" s="932"/>
      <c r="CZ125" s="932"/>
      <c r="DA125" s="932"/>
      <c r="DB125" s="932"/>
      <c r="DC125" s="932"/>
      <c r="DD125" s="932"/>
      <c r="DE125" s="932"/>
      <c r="DF125" s="933"/>
      <c r="DG125" s="965" t="s">
        <v>121</v>
      </c>
      <c r="DH125" s="966"/>
      <c r="DI125" s="966"/>
      <c r="DJ125" s="966"/>
      <c r="DK125" s="966"/>
      <c r="DL125" s="966" t="s">
        <v>121</v>
      </c>
      <c r="DM125" s="966"/>
      <c r="DN125" s="966"/>
      <c r="DO125" s="966"/>
      <c r="DP125" s="966"/>
      <c r="DQ125" s="966" t="s">
        <v>121</v>
      </c>
      <c r="DR125" s="966"/>
      <c r="DS125" s="966"/>
      <c r="DT125" s="966"/>
      <c r="DU125" s="966"/>
      <c r="DV125" s="967" t="s">
        <v>121</v>
      </c>
      <c r="DW125" s="967"/>
      <c r="DX125" s="967"/>
      <c r="DY125" s="967"/>
      <c r="DZ125" s="968"/>
    </row>
    <row r="126" spans="1:130" s="230" customFormat="1" ht="26.25" customHeight="1" thickBot="1" x14ac:dyDescent="0.2">
      <c r="A126" s="1092"/>
      <c r="B126" s="984"/>
      <c r="C126" s="957" t="s">
        <v>446</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121</v>
      </c>
      <c r="AB126" s="994"/>
      <c r="AC126" s="994"/>
      <c r="AD126" s="994"/>
      <c r="AE126" s="995"/>
      <c r="AF126" s="996" t="s">
        <v>121</v>
      </c>
      <c r="AG126" s="994"/>
      <c r="AH126" s="994"/>
      <c r="AI126" s="994"/>
      <c r="AJ126" s="995"/>
      <c r="AK126" s="996" t="s">
        <v>121</v>
      </c>
      <c r="AL126" s="994"/>
      <c r="AM126" s="994"/>
      <c r="AN126" s="994"/>
      <c r="AO126" s="995"/>
      <c r="AP126" s="997" t="s">
        <v>121</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458</v>
      </c>
      <c r="CQ126" s="958"/>
      <c r="CR126" s="958"/>
      <c r="CS126" s="958"/>
      <c r="CT126" s="958"/>
      <c r="CU126" s="958"/>
      <c r="CV126" s="958"/>
      <c r="CW126" s="958"/>
      <c r="CX126" s="958"/>
      <c r="CY126" s="958"/>
      <c r="CZ126" s="958"/>
      <c r="DA126" s="958"/>
      <c r="DB126" s="958"/>
      <c r="DC126" s="958"/>
      <c r="DD126" s="958"/>
      <c r="DE126" s="958"/>
      <c r="DF126" s="959"/>
      <c r="DG126" s="960" t="s">
        <v>121</v>
      </c>
      <c r="DH126" s="961"/>
      <c r="DI126" s="961"/>
      <c r="DJ126" s="961"/>
      <c r="DK126" s="961"/>
      <c r="DL126" s="961" t="s">
        <v>121</v>
      </c>
      <c r="DM126" s="961"/>
      <c r="DN126" s="961"/>
      <c r="DO126" s="961"/>
      <c r="DP126" s="961"/>
      <c r="DQ126" s="961" t="s">
        <v>121</v>
      </c>
      <c r="DR126" s="961"/>
      <c r="DS126" s="961"/>
      <c r="DT126" s="961"/>
      <c r="DU126" s="961"/>
      <c r="DV126" s="962" t="s">
        <v>121</v>
      </c>
      <c r="DW126" s="962"/>
      <c r="DX126" s="962"/>
      <c r="DY126" s="962"/>
      <c r="DZ126" s="963"/>
    </row>
    <row r="127" spans="1:130" s="230" customFormat="1" ht="26.25" customHeight="1" x14ac:dyDescent="0.15">
      <c r="A127" s="1093"/>
      <c r="B127" s="986"/>
      <c r="C127" s="1008" t="s">
        <v>459</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121</v>
      </c>
      <c r="AB127" s="994"/>
      <c r="AC127" s="994"/>
      <c r="AD127" s="994"/>
      <c r="AE127" s="995"/>
      <c r="AF127" s="996" t="s">
        <v>121</v>
      </c>
      <c r="AG127" s="994"/>
      <c r="AH127" s="994"/>
      <c r="AI127" s="994"/>
      <c r="AJ127" s="995"/>
      <c r="AK127" s="996" t="s">
        <v>121</v>
      </c>
      <c r="AL127" s="994"/>
      <c r="AM127" s="994"/>
      <c r="AN127" s="994"/>
      <c r="AO127" s="995"/>
      <c r="AP127" s="997" t="s">
        <v>121</v>
      </c>
      <c r="AQ127" s="998"/>
      <c r="AR127" s="998"/>
      <c r="AS127" s="998"/>
      <c r="AT127" s="999"/>
      <c r="AU127" s="232"/>
      <c r="AV127" s="232"/>
      <c r="AW127" s="232"/>
      <c r="AX127" s="1066" t="s">
        <v>460</v>
      </c>
      <c r="AY127" s="1067"/>
      <c r="AZ127" s="1067"/>
      <c r="BA127" s="1067"/>
      <c r="BB127" s="1067"/>
      <c r="BC127" s="1067"/>
      <c r="BD127" s="1067"/>
      <c r="BE127" s="1068"/>
      <c r="BF127" s="1069" t="s">
        <v>461</v>
      </c>
      <c r="BG127" s="1067"/>
      <c r="BH127" s="1067"/>
      <c r="BI127" s="1067"/>
      <c r="BJ127" s="1067"/>
      <c r="BK127" s="1067"/>
      <c r="BL127" s="1068"/>
      <c r="BM127" s="1069" t="s">
        <v>462</v>
      </c>
      <c r="BN127" s="1067"/>
      <c r="BO127" s="1067"/>
      <c r="BP127" s="1067"/>
      <c r="BQ127" s="1067"/>
      <c r="BR127" s="1067"/>
      <c r="BS127" s="1068"/>
      <c r="BT127" s="1069" t="s">
        <v>463</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464</v>
      </c>
      <c r="CQ127" s="958"/>
      <c r="CR127" s="958"/>
      <c r="CS127" s="958"/>
      <c r="CT127" s="958"/>
      <c r="CU127" s="958"/>
      <c r="CV127" s="958"/>
      <c r="CW127" s="958"/>
      <c r="CX127" s="958"/>
      <c r="CY127" s="958"/>
      <c r="CZ127" s="958"/>
      <c r="DA127" s="958"/>
      <c r="DB127" s="958"/>
      <c r="DC127" s="958"/>
      <c r="DD127" s="958"/>
      <c r="DE127" s="958"/>
      <c r="DF127" s="959"/>
      <c r="DG127" s="960" t="s">
        <v>121</v>
      </c>
      <c r="DH127" s="961"/>
      <c r="DI127" s="961"/>
      <c r="DJ127" s="961"/>
      <c r="DK127" s="961"/>
      <c r="DL127" s="961" t="s">
        <v>121</v>
      </c>
      <c r="DM127" s="961"/>
      <c r="DN127" s="961"/>
      <c r="DO127" s="961"/>
      <c r="DP127" s="961"/>
      <c r="DQ127" s="961" t="s">
        <v>121</v>
      </c>
      <c r="DR127" s="961"/>
      <c r="DS127" s="961"/>
      <c r="DT127" s="961"/>
      <c r="DU127" s="961"/>
      <c r="DV127" s="962" t="s">
        <v>121</v>
      </c>
      <c r="DW127" s="962"/>
      <c r="DX127" s="962"/>
      <c r="DY127" s="962"/>
      <c r="DZ127" s="963"/>
    </row>
    <row r="128" spans="1:130" s="230" customFormat="1" ht="26.25" customHeight="1" thickBot="1" x14ac:dyDescent="0.2">
      <c r="A128" s="1076" t="s">
        <v>465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466</v>
      </c>
      <c r="X128" s="1078"/>
      <c r="Y128" s="1078"/>
      <c r="Z128" s="1079"/>
      <c r="AA128" s="1080">
        <v>4068</v>
      </c>
      <c r="AB128" s="1081"/>
      <c r="AC128" s="1081"/>
      <c r="AD128" s="1081"/>
      <c r="AE128" s="1082"/>
      <c r="AF128" s="1083">
        <v>19938</v>
      </c>
      <c r="AG128" s="1081"/>
      <c r="AH128" s="1081"/>
      <c r="AI128" s="1081"/>
      <c r="AJ128" s="1082"/>
      <c r="AK128" s="1083">
        <v>14151</v>
      </c>
      <c r="AL128" s="1081"/>
      <c r="AM128" s="1081"/>
      <c r="AN128" s="1081"/>
      <c r="AO128" s="1082"/>
      <c r="AP128" s="1084"/>
      <c r="AQ128" s="1085"/>
      <c r="AR128" s="1085"/>
      <c r="AS128" s="1085"/>
      <c r="AT128" s="1086"/>
      <c r="AU128" s="232"/>
      <c r="AV128" s="232"/>
      <c r="AW128" s="232"/>
      <c r="AX128" s="931" t="s">
        <v>467</v>
      </c>
      <c r="AY128" s="932"/>
      <c r="AZ128" s="932"/>
      <c r="BA128" s="932"/>
      <c r="BB128" s="932"/>
      <c r="BC128" s="932"/>
      <c r="BD128" s="932"/>
      <c r="BE128" s="933"/>
      <c r="BF128" s="1087" t="s">
        <v>121</v>
      </c>
      <c r="BG128" s="1088"/>
      <c r="BH128" s="1088"/>
      <c r="BI128" s="1088"/>
      <c r="BJ128" s="1088"/>
      <c r="BK128" s="1088"/>
      <c r="BL128" s="1089"/>
      <c r="BM128" s="1087">
        <v>12.89</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468</v>
      </c>
      <c r="CQ128" s="762"/>
      <c r="CR128" s="762"/>
      <c r="CS128" s="762"/>
      <c r="CT128" s="762"/>
      <c r="CU128" s="762"/>
      <c r="CV128" s="762"/>
      <c r="CW128" s="762"/>
      <c r="CX128" s="762"/>
      <c r="CY128" s="762"/>
      <c r="CZ128" s="762"/>
      <c r="DA128" s="762"/>
      <c r="DB128" s="762"/>
      <c r="DC128" s="762"/>
      <c r="DD128" s="762"/>
      <c r="DE128" s="762"/>
      <c r="DF128" s="1071"/>
      <c r="DG128" s="1072" t="s">
        <v>121</v>
      </c>
      <c r="DH128" s="1073"/>
      <c r="DI128" s="1073"/>
      <c r="DJ128" s="1073"/>
      <c r="DK128" s="1073"/>
      <c r="DL128" s="1073" t="s">
        <v>121</v>
      </c>
      <c r="DM128" s="1073"/>
      <c r="DN128" s="1073"/>
      <c r="DO128" s="1073"/>
      <c r="DP128" s="1073"/>
      <c r="DQ128" s="1073" t="s">
        <v>121</v>
      </c>
      <c r="DR128" s="1073"/>
      <c r="DS128" s="1073"/>
      <c r="DT128" s="1073"/>
      <c r="DU128" s="1073"/>
      <c r="DV128" s="1074" t="s">
        <v>121</v>
      </c>
      <c r="DW128" s="1074"/>
      <c r="DX128" s="1074"/>
      <c r="DY128" s="1074"/>
      <c r="DZ128" s="1075"/>
    </row>
    <row r="129" spans="1:131" s="230" customFormat="1" ht="26.25" customHeight="1" x14ac:dyDescent="0.15">
      <c r="A129" s="969" t="s">
        <v>102</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469</v>
      </c>
      <c r="X129" s="1106"/>
      <c r="Y129" s="1106"/>
      <c r="Z129" s="1107"/>
      <c r="AA129" s="993">
        <v>13689764</v>
      </c>
      <c r="AB129" s="994"/>
      <c r="AC129" s="994"/>
      <c r="AD129" s="994"/>
      <c r="AE129" s="995"/>
      <c r="AF129" s="996">
        <v>13306775</v>
      </c>
      <c r="AG129" s="994"/>
      <c r="AH129" s="994"/>
      <c r="AI129" s="994"/>
      <c r="AJ129" s="995"/>
      <c r="AK129" s="996">
        <v>13604063</v>
      </c>
      <c r="AL129" s="994"/>
      <c r="AM129" s="994"/>
      <c r="AN129" s="994"/>
      <c r="AO129" s="995"/>
      <c r="AP129" s="1108"/>
      <c r="AQ129" s="1109"/>
      <c r="AR129" s="1109"/>
      <c r="AS129" s="1109"/>
      <c r="AT129" s="1110"/>
      <c r="AU129" s="233"/>
      <c r="AV129" s="233"/>
      <c r="AW129" s="233"/>
      <c r="AX129" s="1100" t="s">
        <v>470</v>
      </c>
      <c r="AY129" s="958"/>
      <c r="AZ129" s="958"/>
      <c r="BA129" s="958"/>
      <c r="BB129" s="958"/>
      <c r="BC129" s="958"/>
      <c r="BD129" s="958"/>
      <c r="BE129" s="959"/>
      <c r="BF129" s="1101" t="s">
        <v>121</v>
      </c>
      <c r="BG129" s="1102"/>
      <c r="BH129" s="1102"/>
      <c r="BI129" s="1102"/>
      <c r="BJ129" s="1102"/>
      <c r="BK129" s="1102"/>
      <c r="BL129" s="1103"/>
      <c r="BM129" s="1101">
        <v>17.89</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471</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472</v>
      </c>
      <c r="X130" s="1106"/>
      <c r="Y130" s="1106"/>
      <c r="Z130" s="1107"/>
      <c r="AA130" s="993">
        <v>1284532</v>
      </c>
      <c r="AB130" s="994"/>
      <c r="AC130" s="994"/>
      <c r="AD130" s="994"/>
      <c r="AE130" s="995"/>
      <c r="AF130" s="996">
        <v>1197943</v>
      </c>
      <c r="AG130" s="994"/>
      <c r="AH130" s="994"/>
      <c r="AI130" s="994"/>
      <c r="AJ130" s="995"/>
      <c r="AK130" s="996">
        <v>1161063</v>
      </c>
      <c r="AL130" s="994"/>
      <c r="AM130" s="994"/>
      <c r="AN130" s="994"/>
      <c r="AO130" s="995"/>
      <c r="AP130" s="1108"/>
      <c r="AQ130" s="1109"/>
      <c r="AR130" s="1109"/>
      <c r="AS130" s="1109"/>
      <c r="AT130" s="1110"/>
      <c r="AU130" s="233"/>
      <c r="AV130" s="233"/>
      <c r="AW130" s="233"/>
      <c r="AX130" s="1100" t="s">
        <v>473</v>
      </c>
      <c r="AY130" s="958"/>
      <c r="AZ130" s="958"/>
      <c r="BA130" s="958"/>
      <c r="BB130" s="958"/>
      <c r="BC130" s="958"/>
      <c r="BD130" s="958"/>
      <c r="BE130" s="959"/>
      <c r="BF130" s="1136">
        <v>8.9</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474</v>
      </c>
      <c r="X131" s="1143"/>
      <c r="Y131" s="1143"/>
      <c r="Z131" s="1144"/>
      <c r="AA131" s="1039">
        <v>12405232</v>
      </c>
      <c r="AB131" s="1021"/>
      <c r="AC131" s="1021"/>
      <c r="AD131" s="1021"/>
      <c r="AE131" s="1022"/>
      <c r="AF131" s="1020">
        <v>12108832</v>
      </c>
      <c r="AG131" s="1021"/>
      <c r="AH131" s="1021"/>
      <c r="AI131" s="1021"/>
      <c r="AJ131" s="1022"/>
      <c r="AK131" s="1020">
        <v>12443000</v>
      </c>
      <c r="AL131" s="1021"/>
      <c r="AM131" s="1021"/>
      <c r="AN131" s="1021"/>
      <c r="AO131" s="1022"/>
      <c r="AP131" s="1145"/>
      <c r="AQ131" s="1146"/>
      <c r="AR131" s="1146"/>
      <c r="AS131" s="1146"/>
      <c r="AT131" s="1147"/>
      <c r="AU131" s="233"/>
      <c r="AV131" s="233"/>
      <c r="AW131" s="233"/>
      <c r="AX131" s="1118" t="s">
        <v>475</v>
      </c>
      <c r="AY131" s="762"/>
      <c r="AZ131" s="762"/>
      <c r="BA131" s="762"/>
      <c r="BB131" s="762"/>
      <c r="BC131" s="762"/>
      <c r="BD131" s="762"/>
      <c r="BE131" s="1071"/>
      <c r="BF131" s="1119">
        <v>26.2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476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477</v>
      </c>
      <c r="W132" s="1129"/>
      <c r="X132" s="1129"/>
      <c r="Y132" s="1129"/>
      <c r="Z132" s="1130"/>
      <c r="AA132" s="1131">
        <v>8.3502589870000001</v>
      </c>
      <c r="AB132" s="1132"/>
      <c r="AC132" s="1132"/>
      <c r="AD132" s="1132"/>
      <c r="AE132" s="1133"/>
      <c r="AF132" s="1134">
        <v>9.5397392580000009</v>
      </c>
      <c r="AG132" s="1132"/>
      <c r="AH132" s="1132"/>
      <c r="AI132" s="1132"/>
      <c r="AJ132" s="1133"/>
      <c r="AK132" s="1134">
        <v>9.0837097159999995</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478</v>
      </c>
      <c r="W133" s="1112"/>
      <c r="X133" s="1112"/>
      <c r="Y133" s="1112"/>
      <c r="Z133" s="1113"/>
      <c r="AA133" s="1114">
        <v>8.1999999999999993</v>
      </c>
      <c r="AB133" s="1115"/>
      <c r="AC133" s="1115"/>
      <c r="AD133" s="1115"/>
      <c r="AE133" s="1116"/>
      <c r="AF133" s="1114">
        <v>8.6</v>
      </c>
      <c r="AG133" s="1115"/>
      <c r="AH133" s="1115"/>
      <c r="AI133" s="1115"/>
      <c r="AJ133" s="1116"/>
      <c r="AK133" s="1114">
        <v>8.9</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9aQN726C3LZFgYHCs08AtpYO/pGTnJWf08MqXeigsKPBRS39QFG9NDe/4ITtz+/P/F6FwhX9x1bIfkkgZIQtw==" saltValue="NqjUpo/5UiWrN8cIpmFf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61" zoomScaleNormal="85" zoomScaleSheetLayoutView="100" workbookViewId="0">
      <selection activeCell="DE10" sqref="DE1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rM3oXJTfn0ccDupy2ZaG6NuGYTs4505td8IXaJ3prByfpB8gu2Vf/vyPpmoftzldsgMh//gFO9B4DfIu0BIIA==" saltValue="UzEaLgXnTwtIF24gJNETA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9" zoomScale="85" zoomScaleNormal="85" zoomScaleSheetLayoutView="55" workbookViewId="0">
      <selection activeCell="BF89" sqref="BF8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PUzhNMbwin8HRyP+e5tzDyl+B4JaY2TUyB2ouOWP9zW5zpU4crX0NKXhzG4q3Dip5Xo8TQQ93Ix3o2BKG5q1Q==" saltValue="VwyJSBmONSp9hIdScb9yK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zoomScale="85" zoomScaleSheetLayoutView="85" workbookViewId="0">
      <selection activeCell="D1" sqre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487</v>
      </c>
      <c r="AL9" s="1152"/>
      <c r="AM9" s="1152"/>
      <c r="AN9" s="1153"/>
      <c r="AO9" s="281">
        <v>4285931</v>
      </c>
      <c r="AP9" s="281">
        <v>68458</v>
      </c>
      <c r="AQ9" s="282">
        <v>88459</v>
      </c>
      <c r="AR9" s="283">
        <v>-22.6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488</v>
      </c>
      <c r="AL10" s="1152"/>
      <c r="AM10" s="1152"/>
      <c r="AN10" s="1153"/>
      <c r="AO10" s="284">
        <v>61703</v>
      </c>
      <c r="AP10" s="284">
        <v>986</v>
      </c>
      <c r="AQ10" s="285">
        <v>6814</v>
      </c>
      <c r="AR10" s="286">
        <v>-85.5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489</v>
      </c>
      <c r="AL11" s="1152"/>
      <c r="AM11" s="1152"/>
      <c r="AN11" s="1153"/>
      <c r="AO11" s="284">
        <v>66536</v>
      </c>
      <c r="AP11" s="284">
        <v>1063</v>
      </c>
      <c r="AQ11" s="285">
        <v>1610</v>
      </c>
      <c r="AR11" s="286">
        <v>-34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490</v>
      </c>
      <c r="AL12" s="1152"/>
      <c r="AM12" s="1152"/>
      <c r="AN12" s="1153"/>
      <c r="AO12" s="284" t="s">
        <v>491</v>
      </c>
      <c r="AP12" s="284" t="s">
        <v>491</v>
      </c>
      <c r="AQ12" s="285">
        <v>24</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492</v>
      </c>
      <c r="AL13" s="1152"/>
      <c r="AM13" s="1152"/>
      <c r="AN13" s="1153"/>
      <c r="AO13" s="284">
        <v>248512</v>
      </c>
      <c r="AP13" s="284">
        <v>3969</v>
      </c>
      <c r="AQ13" s="285">
        <v>3854</v>
      </c>
      <c r="AR13" s="286">
        <v>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493</v>
      </c>
      <c r="AL14" s="1152"/>
      <c r="AM14" s="1152"/>
      <c r="AN14" s="1153"/>
      <c r="AO14" s="284">
        <v>3167</v>
      </c>
      <c r="AP14" s="284">
        <v>51</v>
      </c>
      <c r="AQ14" s="285">
        <v>1979</v>
      </c>
      <c r="AR14" s="286">
        <v>-97.4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494</v>
      </c>
      <c r="AL15" s="1155"/>
      <c r="AM15" s="1155"/>
      <c r="AN15" s="1156"/>
      <c r="AO15" s="284">
        <v>-308801</v>
      </c>
      <c r="AP15" s="284">
        <v>-4932</v>
      </c>
      <c r="AQ15" s="285">
        <v>-5062</v>
      </c>
      <c r="AR15" s="286">
        <v>-2.6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177</v>
      </c>
      <c r="AL16" s="1155"/>
      <c r="AM16" s="1155"/>
      <c r="AN16" s="1156"/>
      <c r="AO16" s="284">
        <v>4357048</v>
      </c>
      <c r="AP16" s="284">
        <v>69594</v>
      </c>
      <c r="AQ16" s="285">
        <v>97678</v>
      </c>
      <c r="AR16" s="286">
        <v>-28.8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499</v>
      </c>
      <c r="AL21" s="1158"/>
      <c r="AM21" s="1158"/>
      <c r="AN21" s="1159"/>
      <c r="AO21" s="297">
        <v>6.53</v>
      </c>
      <c r="AP21" s="298">
        <v>8.7899999999999991</v>
      </c>
      <c r="AQ21" s="299">
        <v>-2.2599999999999998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500</v>
      </c>
      <c r="AL22" s="1158"/>
      <c r="AM22" s="1158"/>
      <c r="AN22" s="1159"/>
      <c r="AO22" s="302">
        <v>95.8</v>
      </c>
      <c r="AP22" s="303">
        <v>97.7</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501</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504</v>
      </c>
      <c r="AL32" s="1166"/>
      <c r="AM32" s="1166"/>
      <c r="AN32" s="1167"/>
      <c r="AO32" s="312">
        <v>1872900</v>
      </c>
      <c r="AP32" s="312">
        <v>29915</v>
      </c>
      <c r="AQ32" s="313">
        <v>63215</v>
      </c>
      <c r="AR32" s="314">
        <v>-52.7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505</v>
      </c>
      <c r="AL33" s="1166"/>
      <c r="AM33" s="1166"/>
      <c r="AN33" s="1167"/>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506</v>
      </c>
      <c r="AL34" s="1166"/>
      <c r="AM34" s="1166"/>
      <c r="AN34" s="1167"/>
      <c r="AO34" s="312" t="s">
        <v>491</v>
      </c>
      <c r="AP34" s="312" t="s">
        <v>491</v>
      </c>
      <c r="AQ34" s="313">
        <v>3</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507</v>
      </c>
      <c r="AL35" s="1166"/>
      <c r="AM35" s="1166"/>
      <c r="AN35" s="1167"/>
      <c r="AO35" s="312">
        <v>315700</v>
      </c>
      <c r="AP35" s="312">
        <v>5043</v>
      </c>
      <c r="AQ35" s="313">
        <v>15084</v>
      </c>
      <c r="AR35" s="314">
        <v>-66.599999999999994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508</v>
      </c>
      <c r="AL36" s="1166"/>
      <c r="AM36" s="1166"/>
      <c r="AN36" s="1167"/>
      <c r="AO36" s="312">
        <v>116226</v>
      </c>
      <c r="AP36" s="312">
        <v>1856</v>
      </c>
      <c r="AQ36" s="313">
        <v>1958</v>
      </c>
      <c r="AR36" s="314">
        <v>-5.2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509</v>
      </c>
      <c r="AL37" s="1166"/>
      <c r="AM37" s="1166"/>
      <c r="AN37" s="1167"/>
      <c r="AO37" s="312" t="s">
        <v>491</v>
      </c>
      <c r="AP37" s="312" t="s">
        <v>491</v>
      </c>
      <c r="AQ37" s="313">
        <v>529</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510</v>
      </c>
      <c r="AL38" s="1169"/>
      <c r="AM38" s="1169"/>
      <c r="AN38" s="1170"/>
      <c r="AO38" s="315">
        <v>674</v>
      </c>
      <c r="AP38" s="315">
        <v>11</v>
      </c>
      <c r="AQ38" s="316">
        <v>2</v>
      </c>
      <c r="AR38" s="304">
        <v>450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511</v>
      </c>
      <c r="AL39" s="1169"/>
      <c r="AM39" s="1169"/>
      <c r="AN39" s="1170"/>
      <c r="AO39" s="312">
        <v>-14151</v>
      </c>
      <c r="AP39" s="312">
        <v>-226</v>
      </c>
      <c r="AQ39" s="313">
        <v>-3177</v>
      </c>
      <c r="AR39" s="314">
        <v>-92.9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512</v>
      </c>
      <c r="AL40" s="1166"/>
      <c r="AM40" s="1166"/>
      <c r="AN40" s="1167"/>
      <c r="AO40" s="312">
        <v>-1161063</v>
      </c>
      <c r="AP40" s="312">
        <v>-18545</v>
      </c>
      <c r="AQ40" s="313">
        <v>-54547</v>
      </c>
      <c r="AR40" s="314">
        <v>-66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287</v>
      </c>
      <c r="AL41" s="1172"/>
      <c r="AM41" s="1172"/>
      <c r="AN41" s="1173"/>
      <c r="AO41" s="312">
        <v>1130286</v>
      </c>
      <c r="AP41" s="312">
        <v>18054</v>
      </c>
      <c r="AQ41" s="313">
        <v>23067</v>
      </c>
      <c r="AR41" s="314">
        <v>-21.7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482</v>
      </c>
      <c r="AN49" s="1162" t="s">
        <v>515</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3966672</v>
      </c>
      <c r="AN51" s="334">
        <v>63782</v>
      </c>
      <c r="AO51" s="335">
        <v>38</v>
      </c>
      <c r="AP51" s="336">
        <v>45588</v>
      </c>
      <c r="AQ51" s="337">
        <v>8.6999999999999993</v>
      </c>
      <c r="AR51" s="338">
        <v>29.3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418538</v>
      </c>
      <c r="AN52" s="342">
        <v>6730</v>
      </c>
      <c r="AO52" s="343">
        <v>1.2</v>
      </c>
      <c r="AP52" s="344">
        <v>24150</v>
      </c>
      <c r="AQ52" s="345">
        <v>3.4</v>
      </c>
      <c r="AR52" s="346">
        <v>-2.2000000000000002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4601814</v>
      </c>
      <c r="AN53" s="334">
        <v>73807</v>
      </c>
      <c r="AO53" s="335">
        <v>15.7</v>
      </c>
      <c r="AP53" s="336">
        <v>45483</v>
      </c>
      <c r="AQ53" s="337">
        <v>-0.2</v>
      </c>
      <c r="AR53" s="338">
        <v>15.9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552301</v>
      </c>
      <c r="AN54" s="342">
        <v>8858</v>
      </c>
      <c r="AO54" s="343">
        <v>31.6</v>
      </c>
      <c r="AP54" s="344">
        <v>24241</v>
      </c>
      <c r="AQ54" s="345">
        <v>0.4</v>
      </c>
      <c r="AR54" s="346">
        <v>31.2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4093911</v>
      </c>
      <c r="AN55" s="334">
        <v>65634</v>
      </c>
      <c r="AO55" s="335">
        <v>-11.1</v>
      </c>
      <c r="AP55" s="336">
        <v>71871</v>
      </c>
      <c r="AQ55" s="337">
        <v>58</v>
      </c>
      <c r="AR55" s="338">
        <v>-69.099999999999994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737859</v>
      </c>
      <c r="AN56" s="342">
        <v>11829</v>
      </c>
      <c r="AO56" s="343">
        <v>33.5</v>
      </c>
      <c r="AP56" s="344">
        <v>38232</v>
      </c>
      <c r="AQ56" s="345">
        <v>57.7</v>
      </c>
      <c r="AR56" s="346">
        <v>-24.2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2838485</v>
      </c>
      <c r="AN57" s="334">
        <v>45366</v>
      </c>
      <c r="AO57" s="335">
        <v>-30.9</v>
      </c>
      <c r="AP57" s="336">
        <v>71807</v>
      </c>
      <c r="AQ57" s="337">
        <v>-0.1</v>
      </c>
      <c r="AR57" s="338">
        <v>-30.8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754791</v>
      </c>
      <c r="AN58" s="342">
        <v>12063</v>
      </c>
      <c r="AO58" s="343">
        <v>2</v>
      </c>
      <c r="AP58" s="344">
        <v>37333</v>
      </c>
      <c r="AQ58" s="345">
        <v>-2.4</v>
      </c>
      <c r="AR58" s="346">
        <v>4.4000000000000004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3197964</v>
      </c>
      <c r="AN59" s="334">
        <v>51080</v>
      </c>
      <c r="AO59" s="335">
        <v>12.6</v>
      </c>
      <c r="AP59" s="336">
        <v>80821</v>
      </c>
      <c r="AQ59" s="337">
        <v>12.6</v>
      </c>
      <c r="AR59" s="338">
        <v>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533008</v>
      </c>
      <c r="AN60" s="342">
        <v>8514</v>
      </c>
      <c r="AO60" s="343">
        <v>-29.4</v>
      </c>
      <c r="AP60" s="344">
        <v>49586</v>
      </c>
      <c r="AQ60" s="345">
        <v>32.799999999999997</v>
      </c>
      <c r="AR60" s="346">
        <v>-62.2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3739769</v>
      </c>
      <c r="AN61" s="349">
        <v>59934</v>
      </c>
      <c r="AO61" s="350">
        <v>4.9000000000000004</v>
      </c>
      <c r="AP61" s="351">
        <v>63114</v>
      </c>
      <c r="AQ61" s="352">
        <v>15.8</v>
      </c>
      <c r="AR61" s="338">
        <v>-10.9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599299</v>
      </c>
      <c r="AN62" s="342">
        <v>9599</v>
      </c>
      <c r="AO62" s="343">
        <v>7.8</v>
      </c>
      <c r="AP62" s="344">
        <v>34708</v>
      </c>
      <c r="AQ62" s="345">
        <v>18.399999999999999</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Y3ieUlG/bHpwAsp3kBXwWmf+a7zJEDrPouIV6HD06FnaCrI0y8kTo2d7kW44s8YWuvjGrGixJqvAw9kEuzxvQ==" saltValue="0IMKOrEivyFMOi1PXlkm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CM102" sqref="CM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nBmLrauQJdvO723JFGD2AoUauTZV1TijtfRJhr2INR7d83OG8dqr5GiPaaxvRDaHrSm7iMfIlrGi4IpF5VPk4A==" saltValue="AsKaMF1A9Yto402jPZGEx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70" zoomScaleNormal="70" zoomScaleSheetLayoutView="55" workbookViewId="0">
      <selection activeCell="DC94" sqref="DC9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L3Ep5UTeGt5iSFvDd4s6dC2pAtjTnWF+RmcLU9ga/ZE9zPNl/KAzv31XTQ2GvIbkvjIWCqJbq1ulPzuvxYbtfg==" saltValue="+OGaFEy56gbJz4l3Ohofn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5" zoomScaleNormal="85" zoomScaleSheetLayoutView="100" workbookViewId="0">
      <selection activeCell="C49" sqref="C49:E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4" t="s">
        <v>3</v>
      </c>
      <c r="D47" s="1174"/>
      <c r="E47" s="1175"/>
      <c r="F47" s="11">
        <v>9.59</v>
      </c>
      <c r="G47" s="12">
        <v>12.87</v>
      </c>
      <c r="H47" s="12">
        <v>15.34</v>
      </c>
      <c r="I47" s="12">
        <v>17.28</v>
      </c>
      <c r="J47" s="13">
        <v>12.86</v>
      </c>
    </row>
    <row r="48" spans="2:10" ht="57.75" customHeight="1" x14ac:dyDescent="0.15">
      <c r="B48" s="14"/>
      <c r="C48" s="1176" t="s">
        <v>4</v>
      </c>
      <c r="D48" s="1176"/>
      <c r="E48" s="1177"/>
      <c r="F48" s="15">
        <v>3.94</v>
      </c>
      <c r="G48" s="16">
        <v>3.81</v>
      </c>
      <c r="H48" s="16">
        <v>6</v>
      </c>
      <c r="I48" s="16">
        <v>3.29</v>
      </c>
      <c r="J48" s="17">
        <v>6.37</v>
      </c>
    </row>
    <row r="49" spans="2:10" ht="57.75" customHeight="1" thickBot="1" x14ac:dyDescent="0.2">
      <c r="B49" s="18"/>
      <c r="C49" s="1178" t="s">
        <v>5</v>
      </c>
      <c r="D49" s="1178"/>
      <c r="E49" s="1179"/>
      <c r="F49" s="19">
        <v>0.71</v>
      </c>
      <c r="G49" s="20" t="s">
        <v>534</v>
      </c>
      <c r="H49" s="20">
        <v>2.44</v>
      </c>
      <c r="I49" s="20" t="s">
        <v>535</v>
      </c>
      <c r="J49" s="21" t="s">
        <v>536</v>
      </c>
    </row>
    <row r="50" spans="2:10" x14ac:dyDescent="0.15"/>
  </sheetData>
  <sheetProtection algorithmName="SHA-512" hashValue="cVu9wGr8xqKOl9ZCQKa+xqI023bkAwMWT0fkfYwBzHhfYoxiaWV8VX7qhq7qzNaSfByu7uiH+I1ynzplTkr+kQ==" saltValue="Ir53Adol93nVCH2kiISy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松田 郁哉</cp:lastModifiedBy>
  <cp:lastPrinted>2025-03-13T02:36:21Z</cp:lastPrinted>
  <dcterms:created xsi:type="dcterms:W3CDTF">2025-02-19T05:44:21Z</dcterms:created>
  <dcterms:modified xsi:type="dcterms:W3CDTF">2025-09-30T00:02:56Z</dcterms:modified>
  <cp:category/>
</cp:coreProperties>
</file>