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worksheets/sheet1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drawings/drawing13.xml" ContentType="application/vnd.openxmlformats-officedocument.drawing+xml"/>
  <Override PartName="/xl/charts/chart7.xml" ContentType="application/vnd.openxmlformats-officedocument.drawingml.chart+xml"/>
  <Override PartName="/xl/theme/themeOverride1.xml" ContentType="application/vnd.openxmlformats-officedocument.themeOverride+xml"/>
  <Override PartName="/xl/charts/chart8.xml" ContentType="application/vnd.openxmlformats-officedocument.drawingml.chart+xml"/>
  <Override PartName="/xl/theme/themeOverride2.xml" ContentType="application/vnd.openxmlformats-officedocument.themeOverride+xml"/>
  <Override PartName="/xl/drawings/drawing14.xml" ContentType="application/vnd.openxmlformats-officedocument.drawing+xml"/>
  <Override PartName="/xl/drawings/drawing15.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7932"/>
  <workbookPr/>
  <mc:AlternateContent xmlns:mc="http://schemas.openxmlformats.org/markup-compatibility/2006">
    <mc:Choice Requires="x15">
      <x15ac:absPath xmlns:x15ac="http://schemas.microsoft.com/office/spreadsheetml/2010/11/ac" url="\\filesv\PriItoman\総務部\13_財政課\11_財政係\A19_調査、事務研修等に関すること\01 調査\02_沖縄県市町村課\02 財政状況資料集★\令和6年度決算分\260818_【県〆：916（水）】令和６年度財政状況資料集の作成について（2回目・地方公会計関係）\"/>
    </mc:Choice>
  </mc:AlternateContent>
  <xr:revisionPtr revIDLastSave="0" documentId="13_ncr:1_{02DD57F1-B435-4174-A13C-ED790D058F21}" xr6:coauthVersionLast="47" xr6:coauthVersionMax="47" xr10:uidLastSave="{00000000-0000-0000-0000-000000000000}"/>
  <bookViews>
    <workbookView xWindow="-120" yWindow="-120" windowWidth="29040" windowHeight="15720" tabRatio="954" firstSheet="9" activeTab="13" xr2:uid="{00000000-000D-0000-FFFF-FFFF00000000}"/>
  </bookViews>
  <sheets>
    <sheet name="総括表" sheetId="10" r:id="rId1"/>
    <sheet name="普通会計の状況" sheetId="11" r:id="rId2"/>
    <sheet name="各会計、関係団体の財政状況及び健全化判断比率" sheetId="12" r:id="rId3"/>
    <sheet name="財政比較分析表" sheetId="13" r:id="rId4"/>
    <sheet name="経常経費分析表（経常収支比率の分析）" sheetId="14" r:id="rId5"/>
    <sheet name="経常経費分析表（人件費・公債費・普通建設事業費の分析）" sheetId="15" r:id="rId6"/>
    <sheet name="性質別歳出決算分析表（住民一人当たりのコスト）" sheetId="16" r:id="rId7"/>
    <sheet name="目的別歳出決算分析表（住民一人当たりのコスト）" sheetId="17"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基金残高に係る経年分析" sheetId="8" r:id="rId13"/>
    <sheet name="公会計指標分析・財政指標組合せ分析表" sheetId="18" r:id="rId14"/>
    <sheet name="施設類型別ストック情報分析表①" sheetId="19" r:id="rId15"/>
    <sheet name="施設類型別ストック情報分析表②" sheetId="20" r:id="rId16"/>
    <sheet name="データシート" sheetId="9" state="hidden" r:id="rId17"/>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calcChain.xml><?xml version="1.0" encoding="utf-8"?>
<calcChain xmlns="http://schemas.openxmlformats.org/spreadsheetml/2006/main">
  <c r="BG35" i="10" l="1"/>
  <c r="BG34" i="10"/>
  <c r="AO36" i="10"/>
  <c r="AO35" i="10"/>
  <c r="AO34" i="10"/>
  <c r="W36" i="10"/>
  <c r="W35" i="10"/>
  <c r="W34" i="10"/>
  <c r="CQ43" i="10"/>
  <c r="CQ42" i="10"/>
  <c r="CQ41" i="10"/>
  <c r="CQ40" i="10"/>
  <c r="CQ39" i="10"/>
  <c r="CQ38" i="10"/>
  <c r="CQ37" i="10"/>
  <c r="CQ36" i="10"/>
  <c r="CQ35" i="10"/>
  <c r="CQ34" i="10"/>
  <c r="DG43" i="10"/>
  <c r="DG42" i="10"/>
  <c r="DG41" i="10"/>
  <c r="DG40" i="10"/>
  <c r="DG39" i="10"/>
  <c r="DG38" i="10"/>
  <c r="DG37" i="10"/>
  <c r="DG36" i="10"/>
  <c r="DG35" i="10"/>
  <c r="DG34" i="10"/>
  <c r="BY43" i="10"/>
  <c r="BY42" i="10"/>
  <c r="BY41" i="10"/>
  <c r="BY40" i="10"/>
  <c r="BY39" i="10"/>
  <c r="BY38" i="10"/>
  <c r="BY37" i="10"/>
  <c r="BY36" i="10"/>
  <c r="BY35" i="10"/>
  <c r="BY34" i="10"/>
  <c r="E43" i="10"/>
  <c r="E42" i="10"/>
  <c r="E41" i="10"/>
  <c r="E40" i="10"/>
  <c r="E39" i="10"/>
  <c r="E38" i="10"/>
  <c r="E37" i="10"/>
  <c r="E36" i="10"/>
  <c r="E35" i="10"/>
  <c r="E34" i="10"/>
  <c r="CO43" i="10" l="1"/>
  <c r="BW43" i="10"/>
  <c r="BE43" i="10"/>
  <c r="AM43" i="10"/>
  <c r="U43" i="10"/>
  <c r="C43" i="10"/>
  <c r="CO42" i="10"/>
  <c r="BE42" i="10"/>
  <c r="AM42" i="10"/>
  <c r="U42" i="10"/>
  <c r="C42" i="10"/>
  <c r="CO41" i="10"/>
  <c r="BE41" i="10"/>
  <c r="AM41" i="10"/>
  <c r="U41" i="10"/>
  <c r="C41" i="10"/>
  <c r="CO40" i="10"/>
  <c r="BE40" i="10"/>
  <c r="AM40" i="10"/>
  <c r="U40" i="10"/>
  <c r="C40" i="10"/>
  <c r="CO39" i="10"/>
  <c r="BE39" i="10"/>
  <c r="AM39" i="10"/>
  <c r="U39" i="10"/>
  <c r="C39" i="10"/>
  <c r="CO38" i="10"/>
  <c r="BE38" i="10"/>
  <c r="AM38" i="10"/>
  <c r="U38" i="10"/>
  <c r="C38" i="10"/>
  <c r="CO37" i="10"/>
  <c r="BE37" i="10"/>
  <c r="AM37" i="10"/>
  <c r="U37" i="10"/>
  <c r="CO36" i="10"/>
  <c r="BE36" i="10"/>
  <c r="CO35" i="10"/>
  <c r="BW35" i="10"/>
  <c r="BW36" i="10" s="1"/>
  <c r="BW37" i="10" s="1"/>
  <c r="BW38" i="10" s="1"/>
  <c r="BW39" i="10" s="1"/>
  <c r="BW40" i="10" s="1"/>
  <c r="BW41" i="10" s="1"/>
  <c r="BW42" i="10" s="1"/>
  <c r="BW34" i="10"/>
  <c r="C34" i="10"/>
  <c r="C35" i="10" s="1"/>
  <c r="CO34" i="10" l="1"/>
  <c r="C36" i="10"/>
  <c r="C37" i="10" s="1"/>
  <c r="U34" i="10"/>
  <c r="U35" i="10" s="1"/>
  <c r="U36" i="10" s="1"/>
  <c r="D74" i="9"/>
  <c r="C74" i="9"/>
  <c r="B74" i="9"/>
  <c r="D73" i="9"/>
  <c r="C73" i="9"/>
  <c r="B73" i="9"/>
  <c r="D72" i="9"/>
  <c r="C72" i="9"/>
  <c r="B72" i="9"/>
  <c r="D71" i="9"/>
  <c r="C71" i="9"/>
  <c r="B71" i="9"/>
  <c r="P67" i="9"/>
  <c r="O67" i="9"/>
  <c r="N67" i="9"/>
  <c r="M67" i="9"/>
  <c r="L67" i="9"/>
  <c r="K67" i="9"/>
  <c r="J67" i="9"/>
  <c r="I67" i="9"/>
  <c r="H67" i="9"/>
  <c r="G67" i="9"/>
  <c r="F67" i="9"/>
  <c r="E67" i="9"/>
  <c r="D67" i="9"/>
  <c r="C67" i="9"/>
  <c r="B67" i="9"/>
  <c r="N66" i="9"/>
  <c r="K66" i="9"/>
  <c r="H66" i="9"/>
  <c r="E66" i="9"/>
  <c r="B66" i="9"/>
  <c r="N65" i="9"/>
  <c r="K65" i="9"/>
  <c r="H65" i="9"/>
  <c r="E65" i="9"/>
  <c r="B65" i="9"/>
  <c r="N64" i="9"/>
  <c r="K64" i="9"/>
  <c r="H64" i="9"/>
  <c r="E64" i="9"/>
  <c r="B64" i="9"/>
  <c r="N63" i="9"/>
  <c r="K63" i="9"/>
  <c r="H63" i="9"/>
  <c r="E63" i="9"/>
  <c r="B63" i="9"/>
  <c r="N62" i="9"/>
  <c r="K62" i="9"/>
  <c r="H62" i="9"/>
  <c r="E62" i="9"/>
  <c r="B62" i="9"/>
  <c r="N61" i="9"/>
  <c r="K61" i="9"/>
  <c r="H61" i="9"/>
  <c r="E61" i="9"/>
  <c r="B61" i="9"/>
  <c r="N60" i="9"/>
  <c r="K60" i="9"/>
  <c r="H60" i="9"/>
  <c r="E60" i="9"/>
  <c r="B60" i="9"/>
  <c r="N59" i="9"/>
  <c r="K59" i="9"/>
  <c r="H59" i="9"/>
  <c r="E59" i="9"/>
  <c r="B59" i="9"/>
  <c r="P58" i="9"/>
  <c r="M58" i="9"/>
  <c r="J58" i="9"/>
  <c r="G58" i="9"/>
  <c r="D58" i="9"/>
  <c r="P57" i="9"/>
  <c r="M57" i="9"/>
  <c r="J57" i="9"/>
  <c r="G57" i="9"/>
  <c r="D57" i="9"/>
  <c r="P56" i="9"/>
  <c r="M56" i="9"/>
  <c r="J56" i="9"/>
  <c r="G56" i="9"/>
  <c r="D56" i="9"/>
  <c r="N54" i="9"/>
  <c r="K54" i="9"/>
  <c r="H54" i="9"/>
  <c r="E54" i="9"/>
  <c r="B54" i="9"/>
  <c r="P50" i="9"/>
  <c r="O50" i="9"/>
  <c r="N50" i="9"/>
  <c r="M50" i="9"/>
  <c r="L50" i="9"/>
  <c r="K50" i="9"/>
  <c r="J50" i="9"/>
  <c r="I50" i="9"/>
  <c r="H50" i="9"/>
  <c r="G50" i="9"/>
  <c r="F50" i="9"/>
  <c r="E50" i="9"/>
  <c r="D50" i="9"/>
  <c r="C50" i="9"/>
  <c r="B50" i="9"/>
  <c r="N49" i="9"/>
  <c r="K49" i="9"/>
  <c r="H49" i="9"/>
  <c r="E49" i="9"/>
  <c r="B49" i="9"/>
  <c r="N48" i="9"/>
  <c r="K48" i="9"/>
  <c r="H48" i="9"/>
  <c r="E48" i="9"/>
  <c r="B48" i="9"/>
  <c r="N47" i="9"/>
  <c r="K47" i="9"/>
  <c r="H47" i="9"/>
  <c r="E47" i="9"/>
  <c r="B47" i="9"/>
  <c r="N46" i="9"/>
  <c r="K46" i="9"/>
  <c r="H46" i="9"/>
  <c r="E46" i="9"/>
  <c r="B46" i="9"/>
  <c r="N45" i="9"/>
  <c r="K45" i="9"/>
  <c r="H45" i="9"/>
  <c r="E45" i="9"/>
  <c r="B45" i="9"/>
  <c r="N44" i="9"/>
  <c r="K44" i="9"/>
  <c r="H44" i="9"/>
  <c r="E44" i="9"/>
  <c r="B44" i="9"/>
  <c r="N43" i="9"/>
  <c r="K43" i="9"/>
  <c r="H43" i="9"/>
  <c r="E43" i="9"/>
  <c r="B43" i="9"/>
  <c r="P42" i="9"/>
  <c r="M42" i="9"/>
  <c r="J42" i="9"/>
  <c r="G42" i="9"/>
  <c r="D42" i="9"/>
  <c r="N40" i="9"/>
  <c r="K40" i="9"/>
  <c r="H40" i="9"/>
  <c r="E40" i="9"/>
  <c r="B40" i="9"/>
  <c r="K36" i="9"/>
  <c r="J36" i="9"/>
  <c r="I36" i="9"/>
  <c r="H36" i="9"/>
  <c r="G36" i="9"/>
  <c r="F36" i="9"/>
  <c r="E36" i="9"/>
  <c r="D36" i="9"/>
  <c r="C36" i="9"/>
  <c r="B36" i="9"/>
  <c r="A36" i="9"/>
  <c r="K35" i="9"/>
  <c r="J35" i="9"/>
  <c r="I35" i="9"/>
  <c r="H35" i="9"/>
  <c r="G35" i="9"/>
  <c r="F35" i="9"/>
  <c r="E35" i="9"/>
  <c r="D35" i="9"/>
  <c r="C35" i="9"/>
  <c r="B35" i="9"/>
  <c r="A35" i="9"/>
  <c r="K34" i="9"/>
  <c r="J34" i="9"/>
  <c r="I34" i="9"/>
  <c r="H34" i="9"/>
  <c r="G34" i="9"/>
  <c r="F34" i="9"/>
  <c r="E34" i="9"/>
  <c r="D34" i="9"/>
  <c r="C34" i="9"/>
  <c r="B34" i="9"/>
  <c r="A34" i="9"/>
  <c r="K33" i="9"/>
  <c r="J33" i="9"/>
  <c r="I33" i="9"/>
  <c r="H33" i="9"/>
  <c r="G33" i="9"/>
  <c r="F33" i="9"/>
  <c r="E33" i="9"/>
  <c r="D33" i="9"/>
  <c r="C33" i="9"/>
  <c r="B33" i="9"/>
  <c r="A33" i="9"/>
  <c r="K32" i="9"/>
  <c r="J32" i="9"/>
  <c r="I32" i="9"/>
  <c r="H32" i="9"/>
  <c r="G32" i="9"/>
  <c r="F32" i="9"/>
  <c r="E32" i="9"/>
  <c r="D32" i="9"/>
  <c r="C32" i="9"/>
  <c r="B32" i="9"/>
  <c r="A32" i="9"/>
  <c r="K31" i="9"/>
  <c r="J31" i="9"/>
  <c r="I31" i="9"/>
  <c r="H31" i="9"/>
  <c r="G31" i="9"/>
  <c r="F31" i="9"/>
  <c r="E31" i="9"/>
  <c r="D31" i="9"/>
  <c r="C31" i="9"/>
  <c r="B31" i="9"/>
  <c r="A31" i="9"/>
  <c r="K30" i="9"/>
  <c r="J30" i="9"/>
  <c r="I30" i="9"/>
  <c r="H30" i="9"/>
  <c r="G30" i="9"/>
  <c r="F30" i="9"/>
  <c r="E30" i="9"/>
  <c r="D30" i="9"/>
  <c r="C30" i="9"/>
  <c r="B30" i="9"/>
  <c r="A30" i="9"/>
  <c r="K29" i="9"/>
  <c r="J29" i="9"/>
  <c r="I29" i="9"/>
  <c r="H29" i="9"/>
  <c r="G29" i="9"/>
  <c r="F29" i="9"/>
  <c r="E29" i="9"/>
  <c r="D29" i="9"/>
  <c r="C29" i="9"/>
  <c r="B29" i="9"/>
  <c r="A29" i="9"/>
  <c r="K28" i="9"/>
  <c r="J28" i="9"/>
  <c r="I28" i="9"/>
  <c r="H28" i="9"/>
  <c r="G28" i="9"/>
  <c r="F28" i="9"/>
  <c r="E28" i="9"/>
  <c r="D28" i="9"/>
  <c r="C28" i="9"/>
  <c r="B28" i="9"/>
  <c r="A28" i="9"/>
  <c r="K27" i="9"/>
  <c r="J27" i="9"/>
  <c r="I27" i="9"/>
  <c r="H27" i="9"/>
  <c r="G27" i="9"/>
  <c r="F27" i="9"/>
  <c r="E27" i="9"/>
  <c r="D27" i="9"/>
  <c r="C27" i="9"/>
  <c r="B27" i="9"/>
  <c r="A27" i="9"/>
  <c r="J25" i="9"/>
  <c r="H25" i="9"/>
  <c r="F25" i="9"/>
  <c r="D25" i="9"/>
  <c r="B25" i="9"/>
  <c r="F21" i="9"/>
  <c r="E21" i="9"/>
  <c r="D21" i="9"/>
  <c r="C21" i="9"/>
  <c r="B21" i="9"/>
  <c r="F20" i="9"/>
  <c r="E20" i="9"/>
  <c r="D20" i="9"/>
  <c r="C20" i="9"/>
  <c r="B20" i="9"/>
  <c r="F19" i="9"/>
  <c r="E19" i="9"/>
  <c r="D19" i="9"/>
  <c r="C19" i="9"/>
  <c r="B19" i="9"/>
  <c r="F18" i="9"/>
  <c r="E18" i="9"/>
  <c r="D18" i="9"/>
  <c r="C18" i="9"/>
  <c r="B18" i="9"/>
  <c r="AM34" i="10" l="1"/>
  <c r="AM35" i="10" s="1"/>
  <c r="AM36" i="10" s="1"/>
  <c r="BE34" i="10" l="1"/>
  <c r="BE35" i="10" s="1"/>
</calcChain>
</file>

<file path=xl/sharedStrings.xml><?xml version="1.0" encoding="utf-8"?>
<sst xmlns="http://schemas.openxmlformats.org/spreadsheetml/2006/main" count="1130" uniqueCount="581">
  <si>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</si>
  <si>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</si>
  <si>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</si>
  <si>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</si>
  <si>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</si>
  <si>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</si>
  <si>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</si>
  <si>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</si>
  <si>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</si>
  <si>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</si>
  <si>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</si>
  <si>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減債基金積立不足算定額※2</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</si>
  <si>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</si>
  <si>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</si>
  <si>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</si>
  <si>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</si>
  <si>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</si>
  <si>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</si>
  <si>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</si>
  <si>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</si>
  <si>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</si>
  <si>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 減債基金積立不足算定額=(C)×(１－(D)/(E))</t>
    <phoneticPr fontId="5"/>
  </si>
  <si>
    <t>（参考）</t>
    <rPh sb="1" eb="3">
      <t>サンコウ</t>
    </rPh>
    <phoneticPr fontId="5"/>
  </si>
  <si>
    <t>（百万円）</t>
    <phoneticPr fontId="5"/>
  </si>
  <si>
    <t>減債基金
積立状況等（注）</t>
    <rPh sb="0" eb="2">
      <t>ゲンサイ</t>
    </rPh>
    <rPh sb="2" eb="4">
      <t>キキン</t>
    </rPh>
    <rPh sb="5" eb="7">
      <t>ツミタテ</t>
    </rPh>
    <rPh sb="7" eb="9">
      <t>ジョウキョウ</t>
    </rPh>
    <rPh sb="9" eb="10">
      <t>トウ</t>
    </rPh>
    <rPh sb="10" eb="13">
      <t>チュウ</t>
    </rPh>
    <phoneticPr fontId="2"/>
  </si>
  <si>
    <t>満期一括償還地方債に係る実質償還額又は理論償還額のいずれか少ない額(C)</t>
    <phoneticPr fontId="1"/>
  </si>
  <si>
    <t>前年度末減債基金残高(D)</t>
    <phoneticPr fontId="5"/>
  </si>
  <si>
    <t>前年度末減債基金積立相当額(E)</t>
    <rPh sb="0" eb="3">
      <t>ゼンネンド</t>
    </rPh>
    <rPh sb="3" eb="4">
      <t>マツ</t>
    </rPh>
    <rPh sb="4" eb="6">
      <t>ゲンサイ</t>
    </rPh>
    <rPh sb="6" eb="8">
      <t>キキン</t>
    </rPh>
    <rPh sb="8" eb="10">
      <t>ツミタテ</t>
    </rPh>
    <rPh sb="10" eb="12">
      <t>ソウトウ</t>
    </rPh>
    <rPh sb="12" eb="13">
      <t>ガク</t>
    </rPh>
    <phoneticPr fontId="1"/>
  </si>
  <si>
    <t>（注）減債基金のうち、実質公債費比率の算定に用いる満期一括償還地方債の償還の財源に係るもののみを記入。</t>
    <rPh sb="0" eb="3">
      <t>チュウ</t>
    </rPh>
    <rPh sb="3" eb="5">
      <t>ゲンサイ</t>
    </rPh>
    <rPh sb="5" eb="7">
      <t>キキン</t>
    </rPh>
    <rPh sb="11" eb="13">
      <t>ジッシツ</t>
    </rPh>
    <rPh sb="13" eb="16">
      <t>コウサイヒ</t>
    </rPh>
    <rPh sb="16" eb="18">
      <t>ヒリツ</t>
    </rPh>
    <rPh sb="19" eb="21">
      <t>サンテイ</t>
    </rPh>
    <rPh sb="22" eb="23">
      <t>モチ</t>
    </rPh>
    <rPh sb="25" eb="27">
      <t>マンキ</t>
    </rPh>
    <rPh sb="27" eb="29">
      <t>イッカツ</t>
    </rPh>
    <rPh sb="29" eb="31">
      <t>ショウカン</t>
    </rPh>
    <rPh sb="31" eb="34">
      <t>チホウサイ</t>
    </rPh>
    <rPh sb="35" eb="37">
      <t>ショウカン</t>
    </rPh>
    <rPh sb="38" eb="40">
      <t>ザイゲン</t>
    </rPh>
    <rPh sb="41" eb="42">
      <t>カカ</t>
    </rPh>
    <rPh sb="48" eb="50">
      <t>キニュウ</t>
    </rPh>
    <phoneticPr fontId="1"/>
  </si>
  <si>
    <t>　　　減債基金積立金の年度を超えた一般会計又は特別会計への貸付額は控除して記入。</t>
    <rPh sb="3" eb="5">
      <t>ゲンサイ</t>
    </rPh>
    <rPh sb="21" eb="22">
      <t>マタ</t>
    </rPh>
    <rPh sb="23" eb="25">
      <t>トクベツ</t>
    </rPh>
    <rPh sb="25" eb="27">
      <t>カイケイ</t>
    </rPh>
    <rPh sb="31" eb="32">
      <t>ガク</t>
    </rPh>
    <rPh sb="37" eb="39">
      <t>キニュウ</t>
    </rPh>
    <phoneticPr fontId="1"/>
  </si>
  <si>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</si>
  <si>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</si>
  <si>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</si>
  <si>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</si>
  <si>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</si>
  <si>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</si>
  <si>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</si>
  <si>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うち、健全化法施行規則附則第三条に係る負担見込額</t>
    <phoneticPr fontId="5"/>
  </si>
  <si>
    <t>連結実質赤字額</t>
  </si>
  <si>
    <t>組合等連結実質赤字額負担見込額</t>
  </si>
  <si>
    <t>充当可能財源等(B)</t>
    <phoneticPr fontId="5"/>
  </si>
  <si>
    <t>充当可能基金</t>
  </si>
  <si>
    <t>充当可能特定歳入</t>
  </si>
  <si>
    <t>基準財政需要額算入見込額</t>
  </si>
  <si>
    <t>将来負担比率の分子</t>
  </si>
  <si>
    <t>（百万円）</t>
    <rPh sb="1" eb="4">
      <t>ヒャクマンエン</t>
    </rPh>
    <phoneticPr fontId="5"/>
  </si>
  <si>
    <t>財政調整基金</t>
    <rPh sb="0" eb="2">
      <t>ザイセイ</t>
    </rPh>
    <rPh sb="2" eb="4">
      <t>チョウセイ</t>
    </rPh>
    <rPh sb="4" eb="6">
      <t>キキン</t>
    </rPh>
    <phoneticPr fontId="5"/>
  </si>
  <si>
    <t>減債基金</t>
    <rPh sb="0" eb="2">
      <t>ゲンサイ</t>
    </rPh>
    <rPh sb="2" eb="4">
      <t>キキン</t>
    </rPh>
    <phoneticPr fontId="5"/>
  </si>
  <si>
    <t>その他特定目的基金</t>
    <rPh sb="2" eb="3">
      <t>タ</t>
    </rPh>
    <rPh sb="3" eb="5">
      <t>トクテイ</t>
    </rPh>
    <rPh sb="5" eb="7">
      <t>モクテキ</t>
    </rPh>
    <rPh sb="7" eb="9">
      <t>キキン</t>
    </rPh>
    <phoneticPr fontId="5"/>
  </si>
  <si>
    <t>基金残高合計</t>
    <rPh sb="0" eb="2">
      <t>キキン</t>
    </rPh>
    <rPh sb="2" eb="4">
      <t>ザンダカ</t>
    </rPh>
    <rPh sb="4" eb="6">
      <t>ゴウケイ</t>
    </rPh>
    <phoneticPr fontId="5"/>
  </si>
  <si>
    <t>当該団体(円)</t>
  </si>
  <si>
    <t>実質収支比率等に係る経年分析</t>
  </si>
  <si>
    <t>実質収支額</t>
    <phoneticPr fontId="16"/>
  </si>
  <si>
    <t>財政調整基金残高</t>
    <phoneticPr fontId="5"/>
  </si>
  <si>
    <t>実質単年度収支</t>
    <rPh sb="0" eb="2">
      <t>ジッシツ</t>
    </rPh>
    <rPh sb="2" eb="5">
      <t>タンネンド</t>
    </rPh>
    <rPh sb="5" eb="7">
      <t>シュウシ</t>
    </rPh>
    <phoneticPr fontId="16"/>
  </si>
  <si>
    <t>連結実質赤字比率に係る赤字・黒字の構成分析</t>
  </si>
  <si>
    <t>赤字額</t>
    <rPh sb="0" eb="2">
      <t>アカジ</t>
    </rPh>
    <rPh sb="2" eb="3">
      <t>ガク</t>
    </rPh>
    <phoneticPr fontId="16"/>
  </si>
  <si>
    <t>黒字額</t>
    <rPh sb="0" eb="2">
      <t>クロジ</t>
    </rPh>
    <rPh sb="2" eb="3">
      <t>ガク</t>
    </rPh>
    <phoneticPr fontId="16"/>
  </si>
  <si>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</si>
  <si>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</si>
  <si>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</si>
  <si>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16"/>
  </si>
  <si>
    <t>債務負担行為に基づく支出額</t>
    <phoneticPr fontId="5"/>
  </si>
  <si>
    <t>組合等が起こした地方債の元利償還金に対する負担金等</t>
    <phoneticPr fontId="5"/>
  </si>
  <si>
    <t>公営企業債の元利償還金に対する繰入金</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</si>
  <si>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</si>
  <si>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</si>
  <si>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</si>
  <si>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</si>
  <si>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</si>
  <si>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</si>
  <si>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</si>
  <si>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基金残高に係る経年分析</t>
    <phoneticPr fontId="19"/>
  </si>
  <si>
    <t>財政調整基金</t>
    <phoneticPr fontId="19"/>
  </si>
  <si>
    <t>減債基金</t>
    <phoneticPr fontId="19"/>
  </si>
  <si>
    <t>その他特定目的基金</t>
    <phoneticPr fontId="19"/>
  </si>
  <si>
    <t>令和6年度　財政状況資料集</t>
    <phoneticPr fontId="5"/>
  </si>
  <si>
    <t>総括表（市町村）</t>
    <rPh sb="0" eb="2">
      <t>ソウカツ</t>
    </rPh>
    <rPh sb="2" eb="3">
      <t>ヒョウ</t>
    </rPh>
    <rPh sb="4" eb="7">
      <t>シチョウソン</t>
    </rPh>
    <phoneticPr fontId="5"/>
  </si>
  <si>
    <t>都道府県名</t>
    <phoneticPr fontId="5"/>
  </si>
  <si>
    <t>沖縄県</t>
    <phoneticPr fontId="5"/>
  </si>
  <si>
    <t>市町村類型</t>
    <phoneticPr fontId="5"/>
  </si>
  <si>
    <t>Ⅱ－１</t>
    <phoneticPr fontId="5"/>
  </si>
  <si>
    <t>指定団体等の指定状況</t>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</si>
  <si>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</si>
  <si>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</si>
  <si>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令和6年度(千円･％)</t>
    <rPh sb="0" eb="2">
      <t>レイワ</t>
    </rPh>
    <rPh sb="3" eb="5">
      <t>ネンド</t>
    </rPh>
    <rPh sb="6" eb="8">
      <t>センエン</t>
    </rPh>
    <phoneticPr fontId="5"/>
  </si>
  <si>
    <t>令和5年度(千円･％)</t>
    <rPh sb="0" eb="2">
      <t>レイワ</t>
    </rPh>
    <rPh sb="3" eb="5">
      <t>ネンド</t>
    </rPh>
    <rPh sb="4" eb="5">
      <t>ド</t>
    </rPh>
    <rPh sb="6" eb="8">
      <t>センエン</t>
    </rPh>
    <phoneticPr fontId="5"/>
  </si>
  <si>
    <t>歳入総額</t>
    <phoneticPr fontId="25"/>
  </si>
  <si>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</si>
  <si>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</si>
  <si>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</si>
  <si>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25"/>
  </si>
  <si>
    <t>経常収支比率</t>
    <rPh sb="0" eb="2">
      <t>ケイジョウ</t>
    </rPh>
    <rPh sb="2" eb="4">
      <t>シュウシ</t>
    </rPh>
    <rPh sb="4" eb="6">
      <t>ヒリツ</t>
    </rPh>
    <phoneticPr fontId="5"/>
  </si>
  <si>
    <t>市町村名</t>
    <rPh sb="0" eb="3">
      <t>シチョウソン</t>
    </rPh>
    <rPh sb="3" eb="4">
      <t>メイ</t>
    </rPh>
    <phoneticPr fontId="5"/>
  </si>
  <si>
    <t>糸満市</t>
    <phoneticPr fontId="5"/>
  </si>
  <si>
    <t>地方交付税種地</t>
    <rPh sb="0" eb="2">
      <t>チホウ</t>
    </rPh>
    <rPh sb="2" eb="5">
      <t>コウフゼイ</t>
    </rPh>
    <rPh sb="5" eb="6">
      <t>シュ</t>
    </rPh>
    <rPh sb="6" eb="7">
      <t>チ</t>
    </rPh>
    <phoneticPr fontId="5"/>
  </si>
  <si>
    <t>1-3</t>
    <phoneticPr fontId="5"/>
  </si>
  <si>
    <t>財源超過</t>
    <rPh sb="0" eb="2">
      <t>ザイゲン</t>
    </rPh>
    <rPh sb="2" eb="4">
      <t>チョウカ</t>
    </rPh>
    <phoneticPr fontId="5"/>
  </si>
  <si>
    <t>歳入歳出差引</t>
    <phoneticPr fontId="25"/>
  </si>
  <si>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</si>
  <si>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</si>
  <si>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</si>
  <si>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</si>
  <si>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</si>
  <si>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25"/>
  </si>
  <si>
    <t>財政力指数</t>
    <rPh sb="0" eb="3">
      <t>ザイセイリョク</t>
    </rPh>
    <rPh sb="3" eb="5">
      <t>シスウ</t>
    </rPh>
    <phoneticPr fontId="5"/>
  </si>
  <si>
    <t>人口</t>
    <rPh sb="0" eb="2">
      <t>ジンコウ</t>
    </rPh>
    <phoneticPr fontId="5"/>
  </si>
  <si>
    <t>令和2年国調(人)</t>
    <rPh sb="3" eb="4">
      <t>ネン</t>
    </rPh>
    <rPh sb="4" eb="5">
      <t>コク</t>
    </rPh>
    <rPh sb="5" eb="6">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</si>
  <si>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</si>
  <si>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</si>
  <si>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25"/>
  </si>
  <si>
    <t>公債費負担比率</t>
    <rPh sb="0" eb="3">
      <t>コウサイヒ</t>
    </rPh>
    <rPh sb="3" eb="5">
      <t>フタン</t>
    </rPh>
    <rPh sb="5" eb="7">
      <t>ヒリツ</t>
    </rPh>
    <phoneticPr fontId="5"/>
  </si>
  <si>
    <t>平成27年国調(人)</t>
    <rPh sb="4" eb="5">
      <t>ネン</t>
    </rPh>
    <rPh sb="5" eb="6">
      <t>コク</t>
    </rPh>
    <rPh sb="6" eb="7">
      <t>チョウ</t>
    </rPh>
    <phoneticPr fontId="5"/>
  </si>
  <si>
    <t>過疎</t>
    <rPh sb="0" eb="2">
      <t>カソ</t>
    </rPh>
    <phoneticPr fontId="5"/>
  </si>
  <si>
    <t>積立金</t>
    <phoneticPr fontId="25"/>
  </si>
  <si>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</si>
  <si>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</si>
  <si>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4.2</t>
    <phoneticPr fontId="5"/>
  </si>
  <si>
    <t>山振</t>
    <rPh sb="0" eb="1">
      <t>ヤマ</t>
    </rPh>
    <rPh sb="1" eb="2">
      <t>フ</t>
    </rPh>
    <phoneticPr fontId="5"/>
  </si>
  <si>
    <t>繰上償還金</t>
    <phoneticPr fontId="25"/>
  </si>
  <si>
    <t>　実質赤字比率</t>
    <rPh sb="1" eb="3">
      <t>ジッシツ</t>
    </rPh>
    <rPh sb="3" eb="5">
      <t>アカジ</t>
    </rPh>
    <rPh sb="5" eb="7">
      <t>ヒリツ</t>
    </rPh>
    <phoneticPr fontId="5"/>
  </si>
  <si>
    <t>-</t>
    <phoneticPr fontId="5"/>
  </si>
  <si>
    <t>住民基本台帳人口
 (※7)</t>
    <rPh sb="0" eb="2">
      <t>ジュウミン</t>
    </rPh>
    <rPh sb="2" eb="4">
      <t>キホン</t>
    </rPh>
    <rPh sb="4" eb="6">
      <t>ダイチョウ</t>
    </rPh>
    <rPh sb="6" eb="8">
      <t>ジンコウ</t>
    </rPh>
    <phoneticPr fontId="5"/>
  </si>
  <si>
    <t>令07.01.01(人)</t>
    <rPh sb="0" eb="1">
      <t>レイ</t>
    </rPh>
    <phoneticPr fontId="5"/>
  </si>
  <si>
    <t>令和2年国調</t>
    <rPh sb="0" eb="2">
      <t>レイワ</t>
    </rPh>
    <rPh sb="3" eb="4">
      <t>ネン</t>
    </rPh>
    <rPh sb="4" eb="5">
      <t>コク</t>
    </rPh>
    <rPh sb="5" eb="6">
      <t>チョウ</t>
    </rPh>
    <phoneticPr fontId="5"/>
  </si>
  <si>
    <t>平成27年国調</t>
    <rPh sb="4" eb="5">
      <t>ネン</t>
    </rPh>
    <rPh sb="5" eb="6">
      <t>コク</t>
    </rPh>
    <rPh sb="6" eb="7">
      <t>チョウ</t>
    </rPh>
    <phoneticPr fontId="5"/>
  </si>
  <si>
    <t>低開発</t>
    <rPh sb="0" eb="1">
      <t>テイ</t>
    </rPh>
    <rPh sb="1" eb="3">
      <t>カイハツ</t>
    </rPh>
    <phoneticPr fontId="5"/>
  </si>
  <si>
    <t>積立金取崩し額</t>
    <phoneticPr fontId="2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</si>
  <si>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</si>
  <si>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</si>
  <si>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</si>
  <si>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</si>
  <si>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t>
    <phoneticPr fontId="5"/>
  </si>
  <si>
    <t>実質単年度収支</t>
    <phoneticPr fontId="25"/>
  </si>
  <si>
    <t>　実質公債費比率</t>
    <rPh sb="1" eb="3">
      <t>ジッシツ</t>
    </rPh>
    <rPh sb="3" eb="6">
      <t>コウサイヒ</t>
    </rPh>
    <rPh sb="6" eb="8">
      <t>ヒリツ</t>
    </rPh>
    <phoneticPr fontId="5"/>
  </si>
  <si>
    <t>令06.01.01(人)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</si>
  <si>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</si>
  <si>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</si>
  <si>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25"/>
  </si>
  <si>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</si>
  <si>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</si>
  <si>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-0.6</t>
    <phoneticPr fontId="5"/>
  </si>
  <si>
    <t>基準財政需要額</t>
    <phoneticPr fontId="25"/>
  </si>
  <si>
    <t>うち日本人(％)</t>
    <phoneticPr fontId="5"/>
  </si>
  <si>
    <t>-0.8</t>
    <phoneticPr fontId="5"/>
  </si>
  <si>
    <t>第3次</t>
    <rPh sb="0" eb="1">
      <t>ダイ</t>
    </rPh>
    <rPh sb="2" eb="3">
      <t>ジ</t>
    </rPh>
    <phoneticPr fontId="5"/>
  </si>
  <si>
    <t>標準税収入額等</t>
    <phoneticPr fontId="25"/>
  </si>
  <si>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</si>
  <si>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25"/>
  </si>
  <si>
    <t>人口密度 (人/k㎡)</t>
    <rPh sb="0" eb="2">
      <t>ジンコウ</t>
    </rPh>
    <rPh sb="2" eb="4">
      <t>ミツド</t>
    </rPh>
    <phoneticPr fontId="5"/>
  </si>
  <si>
    <t>歳入一般財源等</t>
    <rPh sb="0" eb="2">
      <t>サイニュウ</t>
    </rPh>
    <rPh sb="2" eb="4">
      <t>イッパン</t>
    </rPh>
    <rPh sb="4" eb="6">
      <t>ザイゲン</t>
    </rPh>
    <rPh sb="6" eb="7">
      <t>トウ</t>
    </rPh>
    <phoneticPr fontId="25"/>
  </si>
  <si>
    <t>世帯数 (世帯)</t>
    <rPh sb="0" eb="3">
      <t>セタイスウ</t>
    </rPh>
    <phoneticPr fontId="5"/>
  </si>
  <si>
    <t>職員の状況 (※8)</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</si>
  <si>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</si>
  <si>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</si>
  <si>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</si>
  <si>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</si>
  <si>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</si>
  <si>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</si>
  <si>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</si>
  <si>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　うち公的資金</t>
    <rPh sb="3" eb="5">
      <t>コウテキ</t>
    </rPh>
    <phoneticPr fontId="5"/>
  </si>
  <si>
    <t>市区町村長</t>
    <rPh sb="0" eb="2">
      <t>シク</t>
    </rPh>
    <rPh sb="2" eb="4">
      <t>チョウソン</t>
    </rPh>
    <rPh sb="4" eb="5">
      <t>チョウ</t>
    </rPh>
    <phoneticPr fontId="5"/>
  </si>
  <si>
    <t>一般職員</t>
    <rPh sb="0" eb="2">
      <t>イッパン</t>
    </rPh>
    <rPh sb="2" eb="4">
      <t>ショクイン</t>
    </rPh>
    <phoneticPr fontId="5"/>
  </si>
  <si>
    <t>地方債現在高（臨時財政対策債除き）</t>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</si>
  <si>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</si>
  <si>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</si>
  <si>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</si>
  <si>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</si>
  <si>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</si>
  <si>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</si>
  <si>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</si>
  <si>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</si>
  <si>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25"/>
  </si>
  <si>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</si>
  <si>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</si>
  <si>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2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</si>
  <si>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</si>
  <si>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</si>
  <si>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</si>
  <si>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</si>
  <si>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</si>
  <si>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</si>
  <si>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</si>
  <si>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</si>
  <si>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</si>
  <si>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</si>
  <si>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</si>
  <si>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</si>
  <si>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</si>
  <si>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</si>
  <si>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</si>
  <si>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</si>
  <si>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</si>
  <si>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</si>
  <si>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</si>
  <si>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8"/>
  </si>
  <si>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</si>
  <si>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</si>
  <si>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※5：産業構造の比率は、分母を就業人口総数とし、分類不能の産業を除いて算出。</t>
    <phoneticPr fontId="5"/>
  </si>
  <si>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</si>
  <si>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※7：人口については、調査対象年度の1月1日現在の住民基本台帳に登載されている人口に基づいている。</t>
    <rPh sb="13" eb="15">
      <t>タイショウ</t>
    </rPh>
    <rPh sb="27" eb="29">
      <t>キホン</t>
    </rPh>
    <rPh sb="42" eb="43">
      <t>モト</t>
    </rPh>
    <phoneticPr fontId="29"/>
  </si>
  <si>
    <t>※8：職員の状況については、調査対象年度の地方公務員給与実態調査に基づいている。</t>
    <phoneticPr fontId="29"/>
  </si>
  <si>
    <t>令和6年度</t>
    <phoneticPr fontId="25"/>
  </si>
  <si>
    <t>沖縄県糸満市</t>
    <phoneticPr fontId="25"/>
  </si>
  <si>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</si>
  <si>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</si>
  <si>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</si>
  <si>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</si>
  <si>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</si>
  <si>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</si>
  <si>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</si>
  <si>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</si>
  <si>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</si>
  <si>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</si>
  <si>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</si>
  <si>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</si>
  <si>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24"/>
  </si>
  <si>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</si>
  <si>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</si>
  <si>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</si>
  <si>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</si>
  <si>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</si>
  <si>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</si>
  <si>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利子割交付金</t>
  </si>
  <si>
    <t>　　市町村民税</t>
    <phoneticPr fontId="5"/>
  </si>
  <si>
    <t>総務費</t>
  </si>
  <si>
    <t>配当割交付金</t>
    <rPh sb="0" eb="2">
      <t>ハイトウ</t>
    </rPh>
    <rPh sb="2" eb="3">
      <t>ワリ</t>
    </rPh>
    <rPh sb="3" eb="6">
      <t>コウフキン</t>
    </rPh>
    <phoneticPr fontId="24"/>
  </si>
  <si>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</si>
  <si>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</si>
  <si>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24"/>
  </si>
  <si>
    <t>　　　所得割</t>
    <phoneticPr fontId="5"/>
  </si>
  <si>
    <t>衛生費</t>
  </si>
  <si>
    <t>分離課税所得割交付金</t>
    <phoneticPr fontId="25"/>
  </si>
  <si>
    <t>　　　法人均等割</t>
    <phoneticPr fontId="5"/>
  </si>
  <si>
    <t>労働費</t>
  </si>
  <si>
    <t>地方消費税交付金</t>
  </si>
  <si>
    <t>　　　法人税割</t>
    <phoneticPr fontId="5"/>
  </si>
  <si>
    <t>農林水産業費</t>
  </si>
  <si>
    <t>ゴルフ場利用税交付金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</si>
  <si>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</si>
  <si>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</si>
  <si>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</si>
  <si>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</si>
  <si>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</si>
  <si>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</si>
  <si>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</si>
  <si>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</si>
  <si>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自動車税環境性能割交付金</t>
    <phoneticPr fontId="5"/>
  </si>
  <si>
    <t>　　市町村たばこ税</t>
    <phoneticPr fontId="5"/>
  </si>
  <si>
    <t>教育費</t>
  </si>
  <si>
    <t>法人事業税交付金</t>
    <phoneticPr fontId="16"/>
  </si>
  <si>
    <t>　　鉱産税</t>
    <phoneticPr fontId="5"/>
  </si>
  <si>
    <t>災害復旧費</t>
  </si>
  <si>
    <t>地方特例交付金等</t>
    <rPh sb="7" eb="8">
      <t>トウ</t>
    </rPh>
    <phoneticPr fontId="16"/>
  </si>
  <si>
    <t>　　特別土地保有税</t>
    <phoneticPr fontId="5"/>
  </si>
  <si>
    <t>公債費</t>
  </si>
  <si>
    <t>　住宅借入金等特別税額控除減収補塡特例交付金</t>
    <phoneticPr fontId="5"/>
  </si>
  <si>
    <t>　法定外普通税</t>
    <phoneticPr fontId="5"/>
  </si>
  <si>
    <t>諸支出金</t>
    <rPh sb="3" eb="4">
      <t>キン</t>
    </rPh>
    <phoneticPr fontId="25"/>
  </si>
  <si>
    <t>　定額減税減収補塡特例交付金</t>
    <phoneticPr fontId="5"/>
  </si>
  <si>
    <t>目的税</t>
  </si>
  <si>
    <t>前年度繰上充用金</t>
    <phoneticPr fontId="5"/>
  </si>
  <si>
    <t>　新型コロナウイルス感染症対策地方税減収補塡特別交付金</t>
    <phoneticPr fontId="5"/>
  </si>
  <si>
    <t>　法定目的税</t>
    <phoneticPr fontId="5"/>
  </si>
  <si>
    <t>歳出合計</t>
  </si>
  <si>
    <t>地方交付税</t>
  </si>
  <si>
    <t>　　入湯税</t>
    <phoneticPr fontId="5"/>
  </si>
  <si>
    <t>　普通交付税</t>
    <phoneticPr fontId="5"/>
  </si>
  <si>
    <t>　　事業所税</t>
    <phoneticPr fontId="5"/>
  </si>
  <si>
    <t>性質別歳出の状況（単位 千円・％）</t>
    <rPh sb="0" eb="2">
      <t>セイシツ</t>
    </rPh>
    <phoneticPr fontId="5"/>
  </si>
  <si>
    <t>　特別交付税</t>
    <phoneticPr fontId="5"/>
  </si>
  <si>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</si>
  <si>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</si>
  <si>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</si>
  <si>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</si>
  <si>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</si>
  <si>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20"/>
  </si>
  <si>
    <t>　震災復興特別交付税</t>
    <phoneticPr fontId="25"/>
  </si>
  <si>
    <t>　　水利地益税等</t>
    <phoneticPr fontId="5"/>
  </si>
  <si>
    <t>義務的経費計</t>
    <rPh sb="0" eb="3">
      <t>ギムテキ</t>
    </rPh>
    <rPh sb="3" eb="5">
      <t>ケイヒ</t>
    </rPh>
    <rPh sb="5" eb="6">
      <t>ケイ</t>
    </rPh>
    <phoneticPr fontId="5"/>
  </si>
  <si>
    <t>(一般財源計)</t>
    <phoneticPr fontId="5"/>
  </si>
  <si>
    <t>　法定外目的税</t>
    <phoneticPr fontId="5"/>
  </si>
  <si>
    <t>　人件費</t>
    <phoneticPr fontId="5"/>
  </si>
  <si>
    <t>交通安全対策特別交付金</t>
    <phoneticPr fontId="5"/>
  </si>
  <si>
    <t>旧法による税</t>
  </si>
  <si>
    <t>　　うち職員給</t>
    <rPh sb="4" eb="6">
      <t>ショクイン</t>
    </rPh>
    <rPh sb="6" eb="7">
      <t>キュウ</t>
    </rPh>
    <phoneticPr fontId="5"/>
  </si>
  <si>
    <t>分担金・負担金</t>
  </si>
  <si>
    <t>合計</t>
  </si>
  <si>
    <t>　扶助費</t>
    <phoneticPr fontId="5"/>
  </si>
  <si>
    <t>使用料</t>
  </si>
  <si>
    <t>　公債費</t>
    <phoneticPr fontId="5"/>
  </si>
  <si>
    <t>手数料</t>
  </si>
  <si>
    <t>内訳</t>
    <rPh sb="0" eb="2">
      <t>ウチワケ</t>
    </rPh>
    <phoneticPr fontId="5"/>
  </si>
  <si>
    <t>国庫支出金</t>
  </si>
  <si>
    <t>令和6年度</t>
    <rPh sb="0" eb="2">
      <t>レイワ</t>
    </rPh>
    <rPh sb="3" eb="5">
      <t>ネンド</t>
    </rPh>
    <phoneticPr fontId="5"/>
  </si>
  <si>
    <t>令和5年度</t>
    <rPh sb="0" eb="2">
      <t>レイワ</t>
    </rPh>
    <rPh sb="3" eb="5">
      <t>ネンド</t>
    </rPh>
    <rPh sb="4" eb="5">
      <t>ド</t>
    </rPh>
    <phoneticPr fontId="5"/>
  </si>
  <si>
    <t>　うち元金</t>
    <phoneticPr fontId="25"/>
  </si>
  <si>
    <t>国有提供交付金(特別区財調交付金)</t>
  </si>
  <si>
    <t>徴収率
(％)</t>
    <rPh sb="0" eb="2">
      <t>チョウシュウ</t>
    </rPh>
    <rPh sb="2" eb="3">
      <t>リツ</t>
    </rPh>
    <phoneticPr fontId="5"/>
  </si>
  <si>
    <t>現年</t>
    <rPh sb="0" eb="1">
      <t>ゲン</t>
    </rPh>
    <rPh sb="1" eb="2">
      <t>ネン</t>
    </rPh>
    <phoneticPr fontId="5"/>
  </si>
  <si>
    <t>　うち利子</t>
    <phoneticPr fontId="25"/>
  </si>
  <si>
    <t>都道府県支出金</t>
  </si>
  <si>
    <t>・計</t>
    <phoneticPr fontId="5"/>
  </si>
  <si>
    <t>市町村民税</t>
    <rPh sb="0" eb="3">
      <t>シチョウソン</t>
    </rPh>
    <rPh sb="3" eb="4">
      <t>ミン</t>
    </rPh>
    <rPh sb="4" eb="5">
      <t>ゼイ</t>
    </rPh>
    <phoneticPr fontId="5"/>
  </si>
  <si>
    <t>一時借入金利子</t>
    <phoneticPr fontId="5"/>
  </si>
  <si>
    <t>財産収入</t>
  </si>
  <si>
    <t>純固定資産税</t>
    <rPh sb="0" eb="1">
      <t>ジュン</t>
    </rPh>
    <rPh sb="1" eb="3">
      <t>コテイ</t>
    </rPh>
    <rPh sb="3" eb="6">
      <t>シサンゼイ</t>
    </rPh>
    <phoneticPr fontId="5"/>
  </si>
  <si>
    <t>その他の経費</t>
    <rPh sb="2" eb="3">
      <t>タ</t>
    </rPh>
    <rPh sb="4" eb="6">
      <t>ケイヒ</t>
    </rPh>
    <phoneticPr fontId="5"/>
  </si>
  <si>
    <t>寄附金</t>
  </si>
  <si>
    <t>　物件費</t>
    <phoneticPr fontId="5"/>
  </si>
  <si>
    <t>繰入金</t>
  </si>
  <si>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</si>
  <si>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</si>
  <si>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維持補修費</t>
    <phoneticPr fontId="5"/>
  </si>
  <si>
    <t>繰越金</t>
  </si>
  <si>
    <t>合計</t>
    <phoneticPr fontId="5"/>
  </si>
  <si>
    <t>実質収支</t>
    <rPh sb="0" eb="2">
      <t>ジッシツ</t>
    </rPh>
    <rPh sb="2" eb="4">
      <t>シュウシ</t>
    </rPh>
    <phoneticPr fontId="5"/>
  </si>
  <si>
    <t>　補助費等</t>
    <rPh sb="1" eb="3">
      <t>ホジョ</t>
    </rPh>
    <rPh sb="3" eb="4">
      <t>ヒ</t>
    </rPh>
    <rPh sb="4" eb="5">
      <t>トウ</t>
    </rPh>
    <phoneticPr fontId="5"/>
  </si>
  <si>
    <t>諸収入</t>
  </si>
  <si>
    <t>下水道</t>
    <phoneticPr fontId="5"/>
  </si>
  <si>
    <t>再差引収支</t>
    <rPh sb="0" eb="1">
      <t>サイ</t>
    </rPh>
    <rPh sb="1" eb="3">
      <t>サシヒキ</t>
    </rPh>
    <rPh sb="3" eb="5">
      <t>シュウシ</t>
    </rPh>
    <phoneticPr fontId="5"/>
  </si>
  <si>
    <t>　　うち一部事務組合負担金</t>
    <phoneticPr fontId="5"/>
  </si>
  <si>
    <t>地方債</t>
  </si>
  <si>
    <t>上水道</t>
    <phoneticPr fontId="5"/>
  </si>
  <si>
    <t>加入世帯数(世帯)</t>
  </si>
  <si>
    <t>　繰出金</t>
    <phoneticPr fontId="5"/>
  </si>
  <si>
    <t>　うち減収補塡債(特例分)</t>
    <rPh sb="4" eb="5">
      <t>シュウ</t>
    </rPh>
    <rPh sb="9" eb="10">
      <t>トク</t>
    </rPh>
    <rPh sb="10" eb="11">
      <t>レイ</t>
    </rPh>
    <rPh sb="11" eb="12">
      <t>ブン</t>
    </rPh>
    <phoneticPr fontId="16"/>
  </si>
  <si>
    <t>工業用水道</t>
    <phoneticPr fontId="5"/>
  </si>
  <si>
    <t>被保険者数(人)</t>
  </si>
  <si>
    <t>　積立金</t>
    <phoneticPr fontId="5"/>
  </si>
  <si>
    <t>　うち臨時財政対策債</t>
    <phoneticPr fontId="5"/>
  </si>
  <si>
    <t>交通</t>
    <phoneticPr fontId="5"/>
  </si>
  <si>
    <t>被保険者
1人当り</t>
    <phoneticPr fontId="5"/>
  </si>
  <si>
    <t>保険税(料)収入額</t>
    <phoneticPr fontId="5"/>
  </si>
  <si>
    <t>　投資・出資金・貸付金</t>
    <phoneticPr fontId="5"/>
  </si>
  <si>
    <t>歳入合計</t>
    <phoneticPr fontId="5"/>
  </si>
  <si>
    <t>国民健康保険</t>
    <phoneticPr fontId="5"/>
  </si>
  <si>
    <t>国庫支出金</t>
    <phoneticPr fontId="5"/>
  </si>
  <si>
    <t>　前年度繰上充用金</t>
    <phoneticPr fontId="5"/>
  </si>
  <si>
    <t>その他</t>
    <phoneticPr fontId="5"/>
  </si>
  <si>
    <t>保険給付費</t>
    <phoneticPr fontId="5"/>
  </si>
  <si>
    <t>投資的経費計</t>
    <rPh sb="5" eb="6">
      <t>ケイ</t>
    </rPh>
    <phoneticPr fontId="5"/>
  </si>
  <si>
    <t>(注釈)</t>
    <rPh sb="1" eb="2">
      <t>チュウ</t>
    </rPh>
    <rPh sb="2" eb="3">
      <t>シャク</t>
    </rPh>
    <phoneticPr fontId="5"/>
  </si>
  <si>
    <t>　　うち人件費</t>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</si>
  <si>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</si>
  <si>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普通建設事業費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</si>
  <si>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</si>
  <si>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</si>
  <si>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</si>
  <si>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</si>
  <si>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</si>
  <si>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</si>
  <si>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</si>
  <si>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令和6年度</t>
  </si>
  <si>
    <t>沖縄県糸満市</t>
  </si>
  <si>
    <t>一般会計等の財政状況（単位：百万円）</t>
    <rPh sb="0" eb="2">
      <t>イッパン</t>
    </rPh>
    <rPh sb="2" eb="4">
      <t>カイケイ</t>
    </rPh>
    <rPh sb="4" eb="5">
      <t>トウ</t>
    </rPh>
    <rPh sb="6" eb="8">
      <t>ザイセイ</t>
    </rPh>
    <rPh sb="8" eb="10">
      <t>ジョウキョウ</t>
    </rPh>
    <phoneticPr fontId="31"/>
  </si>
  <si>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31"/>
  </si>
  <si>
    <t>会計名</t>
    <rPh sb="0" eb="2">
      <t>カイケイ</t>
    </rPh>
    <rPh sb="2" eb="3">
      <t>メイ</t>
    </rPh>
    <phoneticPr fontId="31"/>
  </si>
  <si>
    <t>歳入</t>
    <rPh sb="0" eb="2">
      <t>サイニュウ</t>
    </rPh>
    <phoneticPr fontId="31"/>
  </si>
  <si>
    <t>歳出</t>
    <phoneticPr fontId="31"/>
  </si>
  <si>
    <t>形式収支</t>
    <phoneticPr fontId="31"/>
  </si>
  <si>
    <t>実質収支</t>
    <phoneticPr fontId="31"/>
  </si>
  <si>
    <t>他会計等
からの
繰入金</t>
    <rPh sb="9" eb="11">
      <t>クリイレ</t>
    </rPh>
    <rPh sb="11" eb="12">
      <t>キン</t>
    </rPh>
    <phoneticPr fontId="31"/>
  </si>
  <si>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</si>
  <si>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</si>
  <si>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</si>
  <si>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</si>
  <si>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</si>
  <si>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</si>
  <si>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</si>
  <si>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</si>
  <si>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</si>
  <si>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</si>
  <si>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</si>
  <si>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</si>
  <si>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人材育成事業特別会計</t>
    <phoneticPr fontId="5"/>
  </si>
  <si>
    <t>真栄里地区物流団地開発等特別会計</t>
    <phoneticPr fontId="5"/>
  </si>
  <si>
    <t>真栄里土地区画整理事業特別会計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</si>
  <si>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</si>
  <si>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</si>
  <si>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</si>
  <si>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</si>
  <si>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</si>
  <si>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</si>
  <si>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</si>
  <si>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</si>
  <si>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</si>
  <si>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</si>
  <si>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</si>
  <si>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</si>
  <si>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</si>
  <si>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国民健康保険事業特別会計</t>
    <phoneticPr fontId="5"/>
  </si>
  <si>
    <t>介護保険特別会計</t>
    <phoneticPr fontId="5"/>
  </si>
  <si>
    <t>後期高齢者医療特別会計</t>
    <phoneticPr fontId="5"/>
  </si>
  <si>
    <t>水道事業会計</t>
    <phoneticPr fontId="5"/>
  </si>
  <si>
    <t>法適用企業</t>
    <phoneticPr fontId="5"/>
  </si>
  <si>
    <t>下水道事業会計</t>
    <phoneticPr fontId="5"/>
  </si>
  <si>
    <t>農業集落排水事業会計</t>
    <phoneticPr fontId="5"/>
  </si>
  <si>
    <t>糸満漁港ふれあい公園事業特別会計</t>
    <phoneticPr fontId="5"/>
  </si>
  <si>
    <t>法非適用企業</t>
    <phoneticPr fontId="5"/>
  </si>
  <si>
    <t>土地区画整理事業特別会計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</si>
  <si>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</si>
  <si>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</si>
  <si>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</si>
  <si>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31"/>
  </si>
  <si>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</si>
  <si>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</si>
  <si>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</si>
  <si>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</si>
  <si>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</si>
  <si>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</si>
  <si>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</si>
  <si>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</si>
  <si>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</si>
  <si>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31"/>
  </si>
  <si>
    <t>令和4年度</t>
    <rPh sb="0" eb="2">
      <t>レイワ</t>
    </rPh>
    <rPh sb="3" eb="5">
      <t>ネンド</t>
    </rPh>
    <phoneticPr fontId="5"/>
  </si>
  <si>
    <t>令和5年度</t>
    <rPh sb="0" eb="2">
      <t>レイワ</t>
    </rPh>
    <rPh sb="3" eb="5">
      <t>ネンド</t>
    </rPh>
    <phoneticPr fontId="5"/>
  </si>
  <si>
    <t>分母比</t>
    <rPh sb="0" eb="2">
      <t>ブンボ</t>
    </rPh>
    <rPh sb="2" eb="3">
      <t>ヒ</t>
    </rPh>
    <phoneticPr fontId="5"/>
  </si>
  <si>
    <t>内訳</t>
    <rPh sb="0" eb="2">
      <t>ウチワケ</t>
    </rPh>
    <phoneticPr fontId="31"/>
  </si>
  <si>
    <t>元利償還金</t>
    <rPh sb="0" eb="2">
      <t>ガンリ</t>
    </rPh>
    <rPh sb="2" eb="5">
      <t>ショウカンキン</t>
    </rPh>
    <phoneticPr fontId="31"/>
  </si>
  <si>
    <t xml:space="preserve">一般会計等に係る地方債の現在高 </t>
    <rPh sb="0" eb="2">
      <t>イッパン</t>
    </rPh>
    <rPh sb="2" eb="4">
      <t>カイケイ</t>
    </rPh>
    <rPh sb="4" eb="5">
      <t>トウ</t>
    </rPh>
    <rPh sb="6" eb="7">
      <t>カカ</t>
    </rPh>
    <rPh sb="8" eb="11">
      <t>チホウサイ</t>
    </rPh>
    <rPh sb="12" eb="15">
      <t>ゲンザイダカ</t>
    </rPh>
    <phoneticPr fontId="31"/>
  </si>
  <si>
    <t>債務負担行為</t>
    <rPh sb="0" eb="2">
      <t>サイム</t>
    </rPh>
    <rPh sb="2" eb="4">
      <t>フタン</t>
    </rPh>
    <rPh sb="4" eb="6">
      <t>コウイ</t>
    </rPh>
    <phoneticPr fontId="5"/>
  </si>
  <si>
    <t>PFI事業に係るもの</t>
    <rPh sb="3" eb="5">
      <t>ジギョウ</t>
    </rPh>
    <rPh sb="6" eb="7">
      <t>カカ</t>
    </rPh>
    <phoneticPr fontId="31"/>
  </si>
  <si>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</si>
  <si>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31"/>
  </si>
  <si>
    <t>いわゆる五省協定等に係るもの</t>
    <rPh sb="4" eb="6">
      <t>ゴショウ</t>
    </rPh>
    <rPh sb="6" eb="9">
      <t>キョウテイトウ</t>
    </rPh>
    <rPh sb="10" eb="11">
      <t>カカ</t>
    </rPh>
    <phoneticPr fontId="31"/>
  </si>
  <si>
    <t>準元利償還金</t>
    <rPh sb="0" eb="1">
      <t>ジュン</t>
    </rPh>
    <rPh sb="1" eb="3">
      <t>ガンリ</t>
    </rPh>
    <rPh sb="3" eb="6">
      <t>ショウカンキン</t>
    </rPh>
    <phoneticPr fontId="31"/>
  </si>
  <si>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31"/>
  </si>
  <si>
    <t xml:space="preserve">公営企業債等繰入見込額 </t>
    <rPh sb="0" eb="2">
      <t>コウエイ</t>
    </rPh>
    <rPh sb="2" eb="5">
      <t>キギョウサイ</t>
    </rPh>
    <rPh sb="5" eb="6">
      <t>トウ</t>
    </rPh>
    <rPh sb="6" eb="8">
      <t>クリイ</t>
    </rPh>
    <rPh sb="8" eb="11">
      <t>ミコミガク</t>
    </rPh>
    <phoneticPr fontId="31"/>
  </si>
  <si>
    <t>国営土地改良事業に係るもの</t>
    <rPh sb="0" eb="2">
      <t>コクエイ</t>
    </rPh>
    <rPh sb="2" eb="4">
      <t>トチ</t>
    </rPh>
    <rPh sb="4" eb="6">
      <t>カイリョウ</t>
    </rPh>
    <rPh sb="6" eb="8">
      <t>ジギョウ</t>
    </rPh>
    <rPh sb="9" eb="10">
      <t>カカ</t>
    </rPh>
    <phoneticPr fontId="31"/>
  </si>
  <si>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31"/>
  </si>
  <si>
    <t xml:space="preserve">組合等負担等見込額 </t>
    <rPh sb="0" eb="2">
      <t>クミアイ</t>
    </rPh>
    <rPh sb="2" eb="3">
      <t>トウ</t>
    </rPh>
    <rPh sb="3" eb="5">
      <t>フタン</t>
    </rPh>
    <rPh sb="5" eb="6">
      <t>トウ</t>
    </rPh>
    <rPh sb="6" eb="9">
      <t>ミコミガク</t>
    </rPh>
    <phoneticPr fontId="31"/>
  </si>
  <si>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</si>
  <si>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31"/>
  </si>
  <si>
    <t xml:space="preserve">退職手当負担見込額 </t>
    <rPh sb="0" eb="2">
      <t>タイショク</t>
    </rPh>
    <rPh sb="2" eb="4">
      <t>テアテ</t>
    </rPh>
    <rPh sb="4" eb="6">
      <t>フタン</t>
    </rPh>
    <rPh sb="6" eb="9">
      <t>ミコミガク</t>
    </rPh>
    <phoneticPr fontId="31"/>
  </si>
  <si>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</si>
  <si>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31"/>
  </si>
  <si>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31"/>
  </si>
  <si>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</si>
  <si>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31"/>
  </si>
  <si>
    <t>　うち、健全化法施行規則附則第三条に係る負担見込額</t>
    <phoneticPr fontId="5"/>
  </si>
  <si>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</si>
  <si>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</si>
  <si>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連結実質赤字額 </t>
    <phoneticPr fontId="5"/>
  </si>
  <si>
    <t>損失補償・債務保証の履行に係るもの</t>
    <rPh sb="0" eb="2">
      <t>ソンシツ</t>
    </rPh>
    <rPh sb="2" eb="4">
      <t>ホショウ</t>
    </rPh>
    <rPh sb="5" eb="7">
      <t>サイム</t>
    </rPh>
    <rPh sb="7" eb="9">
      <t>ホショウ</t>
    </rPh>
    <rPh sb="10" eb="12">
      <t>リコウ</t>
    </rPh>
    <rPh sb="13" eb="14">
      <t>カカ</t>
    </rPh>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</si>
  <si>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31"/>
  </si>
  <si>
    <t>引き受けた債務の履行に係るもの</t>
    <rPh sb="0" eb="1">
      <t>ヒ</t>
    </rPh>
    <rPh sb="2" eb="3">
      <t>ウ</t>
    </rPh>
    <rPh sb="5" eb="7">
      <t>サイム</t>
    </rPh>
    <rPh sb="8" eb="10">
      <t>リコウ</t>
    </rPh>
    <rPh sb="11" eb="12">
      <t>カカ</t>
    </rPh>
    <phoneticPr fontId="5"/>
  </si>
  <si>
    <t>(Ｅ)</t>
    <phoneticPr fontId="5"/>
  </si>
  <si>
    <t>その他上記に準ずるもの</t>
    <rPh sb="2" eb="3">
      <t>タ</t>
    </rPh>
    <rPh sb="3" eb="5">
      <t>ジョウキ</t>
    </rPh>
    <rPh sb="6" eb="7">
      <t>ジュン</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</si>
  <si>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</si>
  <si>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31"/>
  </si>
  <si>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</si>
  <si>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31"/>
  </si>
  <si>
    <t xml:space="preserve">充当可能特定歳入 </t>
    <rPh sb="0" eb="2">
      <t>ジュウトウ</t>
    </rPh>
    <rPh sb="2" eb="4">
      <t>カノウ</t>
    </rPh>
    <rPh sb="4" eb="6">
      <t>トクテイ</t>
    </rPh>
    <rPh sb="6" eb="8">
      <t>サイニュウ</t>
    </rPh>
    <phoneticPr fontId="31"/>
  </si>
  <si>
    <t xml:space="preserve">基準財政需要額算入見込額 </t>
    <rPh sb="0" eb="2">
      <t>キジュン</t>
    </rPh>
    <rPh sb="2" eb="4">
      <t>ザイセイ</t>
    </rPh>
    <rPh sb="4" eb="7">
      <t>ジュヨウガク</t>
    </rPh>
    <rPh sb="7" eb="9">
      <t>サンニュウ</t>
    </rPh>
    <rPh sb="9" eb="12">
      <t>ミコミガク</t>
    </rPh>
    <phoneticPr fontId="31"/>
  </si>
  <si>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</si>
  <si>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</si>
  <si>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</si>
  <si>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</si>
  <si>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31"/>
  </si>
  <si>
    <t>土地開発公社に係る将来負担額</t>
    <rPh sb="0" eb="2">
      <t>トチ</t>
    </rPh>
    <rPh sb="2" eb="4">
      <t>カイハツ</t>
    </rPh>
    <rPh sb="4" eb="6">
      <t>コウシャ</t>
    </rPh>
    <rPh sb="7" eb="8">
      <t>カカ</t>
    </rPh>
    <rPh sb="9" eb="11">
      <t>ショウライ</t>
    </rPh>
    <rPh sb="11" eb="14">
      <t>フタンガク</t>
    </rPh>
    <phoneticPr fontId="31"/>
  </si>
  <si>
    <t>利子補給に係るもの</t>
  </si>
  <si>
    <t>健全化判断比率</t>
    <rPh sb="0" eb="3">
      <t>ケンゼンカ</t>
    </rPh>
    <rPh sb="3" eb="5">
      <t>ハンダン</t>
    </rPh>
    <rPh sb="5" eb="7">
      <t>ヒリツ</t>
    </rPh>
    <phoneticPr fontId="20"/>
  </si>
  <si>
    <t>令和6年度</t>
    <rPh sb="0" eb="2">
      <t>レイワ</t>
    </rPh>
    <rPh sb="3" eb="5">
      <t>ネンド</t>
    </rPh>
    <phoneticPr fontId="20"/>
  </si>
  <si>
    <t>早期健全化基準</t>
    <phoneticPr fontId="5"/>
  </si>
  <si>
    <t>財政再生基準</t>
    <phoneticPr fontId="5"/>
  </si>
  <si>
    <t>地方独立行政法人に係る将来負担額</t>
    <phoneticPr fontId="5"/>
  </si>
  <si>
    <t>特定財源の額</t>
    <rPh sb="0" eb="2">
      <t>トクテイ</t>
    </rPh>
    <rPh sb="2" eb="4">
      <t>ザイゲン</t>
    </rPh>
    <rPh sb="5" eb="6">
      <t>ガク</t>
    </rPh>
    <phoneticPr fontId="5"/>
  </si>
  <si>
    <t>(Ｂ)</t>
    <phoneticPr fontId="5"/>
  </si>
  <si>
    <t>実質赤字比率</t>
    <rPh sb="0" eb="2">
      <t>ジッシツ</t>
    </rPh>
    <rPh sb="2" eb="4">
      <t>アカジ</t>
    </rPh>
    <rPh sb="4" eb="6">
      <t>ヒリツ</t>
    </rPh>
    <phoneticPr fontId="20"/>
  </si>
  <si>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31"/>
  </si>
  <si>
    <t>(Ｃ)</t>
    <phoneticPr fontId="5"/>
  </si>
  <si>
    <t>連結実質赤字比率</t>
    <rPh sb="0" eb="2">
      <t>レンケツ</t>
    </rPh>
    <rPh sb="2" eb="4">
      <t>ジッシツ</t>
    </rPh>
    <rPh sb="4" eb="6">
      <t>アカジ</t>
    </rPh>
    <rPh sb="6" eb="8">
      <t>ヒリツ</t>
    </rPh>
    <phoneticPr fontId="20"/>
  </si>
  <si>
    <t>算入公債費等の額</t>
    <rPh sb="0" eb="2">
      <t>サンニュウ</t>
    </rPh>
    <rPh sb="2" eb="4">
      <t>コウサイ</t>
    </rPh>
    <rPh sb="4" eb="5">
      <t>ヒ</t>
    </rPh>
    <rPh sb="5" eb="6">
      <t>トウ</t>
    </rPh>
    <rPh sb="7" eb="8">
      <t>ガク</t>
    </rPh>
    <phoneticPr fontId="5"/>
  </si>
  <si>
    <t>(Ｄ)</t>
    <phoneticPr fontId="5"/>
  </si>
  <si>
    <t>実質公債費比率</t>
    <rPh sb="0" eb="2">
      <t>ジッシツ</t>
    </rPh>
    <rPh sb="2" eb="5">
      <t>コウサイヒ</t>
    </rPh>
    <rPh sb="5" eb="7">
      <t>ヒリツ</t>
    </rPh>
    <phoneticPr fontId="20"/>
  </si>
  <si>
    <t>(Ｃ)－(Ｄ)</t>
    <phoneticPr fontId="5"/>
  </si>
  <si>
    <t>将来負担比率</t>
    <rPh sb="0" eb="2">
      <t>ショウライ</t>
    </rPh>
    <rPh sb="2" eb="4">
      <t>フタン</t>
    </rPh>
    <rPh sb="4" eb="6">
      <t>ヒリツ</t>
    </rPh>
    <phoneticPr fontId="20"/>
  </si>
  <si>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</si>
  <si>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</si>
  <si>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</si>
  <si>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 xml:space="preserve"> </t>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</si>
  <si>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</si>
  <si>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</si>
  <si>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</si>
  <si>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</si>
  <si>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</si>
  <si>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</si>
  <si>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</si>
  <si>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</si>
  <si>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</si>
  <si>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</si>
  <si>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</si>
  <si>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</si>
  <si>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</si>
  <si>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</si>
  <si>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</si>
  <si>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</si>
  <si>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</si>
  <si>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</si>
  <si>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</si>
  <si>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</si>
  <si>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</si>
  <si>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（注）人口については、各調査対象年度の1月1日現在の住民基本台帳に登載されている人口に基づいている。</t>
    <rPh sb="14" eb="16">
      <t>タイショウ</t>
    </rPh>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</si>
  <si>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</si>
  <si>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</si>
  <si>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</si>
  <si>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17"/>
  </si>
  <si>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</si>
  <si>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</si>
  <si>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</si>
  <si>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</si>
  <si>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</si>
  <si>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</si>
  <si>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</si>
  <si>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</si>
  <si>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</si>
  <si>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</si>
  <si>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</si>
  <si>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</si>
  <si>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</si>
  <si>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</si>
  <si>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</si>
  <si>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R02</t>
  </si>
  <si>
    <t>うち単独分</t>
    <rPh sb="2" eb="4">
      <t>タンドク</t>
    </rPh>
    <rPh sb="4" eb="5">
      <t>ブン</t>
    </rPh>
    <phoneticPr fontId="5"/>
  </si>
  <si>
    <t xml:space="preserve"> R03</t>
  </si>
  <si>
    <t xml:space="preserve"> R04</t>
  </si>
  <si>
    <t xml:space="preserve"> R05</t>
  </si>
  <si>
    <t xml:space="preserve"> R06</t>
  </si>
  <si>
    <t xml:space="preserve"> 過去５年間平均</t>
    <rPh sb="1" eb="3">
      <t>カコ</t>
    </rPh>
    <rPh sb="4" eb="6">
      <t>ネンカン</t>
    </rPh>
    <rPh sb="6" eb="8">
      <t>ヘイキン</t>
    </rPh>
    <phoneticPr fontId="5"/>
  </si>
  <si>
    <t>類似団体内平均(円)</t>
    <rPh sb="0" eb="2">
      <t>ルイジ</t>
    </rPh>
    <rPh sb="2" eb="4">
      <t>ダンタイ</t>
    </rPh>
    <phoneticPr fontId="5"/>
  </si>
  <si>
    <t>R02</t>
  </si>
  <si>
    <t>R03</t>
  </si>
  <si>
    <t>R04</t>
  </si>
  <si>
    <t>R05</t>
  </si>
  <si>
    <t>R06</t>
  </si>
  <si>
    <t>▲ 0.04</t>
  </si>
  <si>
    <t>▲ 4.76</t>
  </si>
  <si>
    <t>▲ 2.72</t>
  </si>
  <si>
    <t>▲ 8.97</t>
  </si>
  <si>
    <t>水道事業会計</t>
  </si>
  <si>
    <t>一般会計</t>
  </si>
  <si>
    <t>農業集落排水事業会計</t>
  </si>
  <si>
    <t>介護保険特別会計</t>
  </si>
  <si>
    <t>下水道事業会計</t>
  </si>
  <si>
    <t>国民健康保険事業特別会計</t>
  </si>
  <si>
    <t>土地区画整理事業特別会計</t>
  </si>
  <si>
    <t>人材育成事業特別会計</t>
  </si>
  <si>
    <t>その他会計（赤字）</t>
  </si>
  <si>
    <t>その他会計（黒字）</t>
  </si>
  <si>
    <t>R02</t>
    <phoneticPr fontId="5"/>
  </si>
  <si>
    <t>R03</t>
    <phoneticPr fontId="5"/>
  </si>
  <si>
    <t>R04</t>
    <phoneticPr fontId="5"/>
  </si>
  <si>
    <t>R05</t>
    <phoneticPr fontId="5"/>
  </si>
  <si>
    <t>R06</t>
    <phoneticPr fontId="5"/>
  </si>
  <si>
    <t>-</t>
    <phoneticPr fontId="2"/>
  </si>
  <si>
    <t>南部広域市町村圏事務組合（一般会計）</t>
    <rPh sb="0" eb="2">
      <t>ナンブ</t>
    </rPh>
    <rPh sb="2" eb="4">
      <t>コウイキ</t>
    </rPh>
    <rPh sb="4" eb="7">
      <t>シチョウソン</t>
    </rPh>
    <rPh sb="7" eb="8">
      <t>ケン</t>
    </rPh>
    <rPh sb="8" eb="10">
      <t>ジム</t>
    </rPh>
    <rPh sb="10" eb="12">
      <t>クミアイ</t>
    </rPh>
    <rPh sb="13" eb="15">
      <t>イッパン</t>
    </rPh>
    <rPh sb="15" eb="17">
      <t>カイケイ</t>
    </rPh>
    <phoneticPr fontId="2"/>
  </si>
  <si>
    <t>南部広域市町村圏事務組合（南斎場特別会計）</t>
    <phoneticPr fontId="2"/>
  </si>
  <si>
    <t>南部広域行政組合（一般会計）</t>
    <phoneticPr fontId="2"/>
  </si>
  <si>
    <t>沖縄県後期高齢者医療広域連合（特別会計）</t>
    <phoneticPr fontId="2"/>
  </si>
  <si>
    <t>沖縄県後期高齢者医療広域連合（一般会計）</t>
    <phoneticPr fontId="2"/>
  </si>
  <si>
    <t>沖縄県市町村総合事務組合</t>
    <phoneticPr fontId="2"/>
  </si>
  <si>
    <t>南部広域行政組合（糸豊環境衛生事業特別会計）</t>
    <phoneticPr fontId="2"/>
  </si>
  <si>
    <t>沖縄県市町村自治会館管理組合</t>
    <phoneticPr fontId="2"/>
  </si>
  <si>
    <t>糸満市土地開発公社</t>
    <rPh sb="0" eb="3">
      <t>イトマンシ</t>
    </rPh>
    <rPh sb="3" eb="5">
      <t>トチ</t>
    </rPh>
    <rPh sb="5" eb="7">
      <t>カイハツ</t>
    </rPh>
    <rPh sb="7" eb="9">
      <t>コウシャ</t>
    </rPh>
    <phoneticPr fontId="2"/>
  </si>
  <si>
    <t>ふるさと応援基金</t>
    <rPh sb="4" eb="6">
      <t>オウエン</t>
    </rPh>
    <rPh sb="6" eb="8">
      <t>キキン</t>
    </rPh>
    <phoneticPr fontId="5"/>
  </si>
  <si>
    <t>公共施設整備基金</t>
    <rPh sb="0" eb="2">
      <t>コウキョウ</t>
    </rPh>
    <rPh sb="2" eb="4">
      <t>シセツ</t>
    </rPh>
    <rPh sb="4" eb="6">
      <t>セイビ</t>
    </rPh>
    <rPh sb="6" eb="8">
      <t>キキン</t>
    </rPh>
    <phoneticPr fontId="5"/>
  </si>
  <si>
    <t>人材育成基金</t>
    <rPh sb="0" eb="2">
      <t>ジンザイ</t>
    </rPh>
    <rPh sb="2" eb="4">
      <t>イクセイ</t>
    </rPh>
    <rPh sb="4" eb="6">
      <t>キキン</t>
    </rPh>
    <phoneticPr fontId="5"/>
  </si>
  <si>
    <t>観光文化交流拠点施設基金</t>
    <rPh sb="0" eb="2">
      <t>カンコウ</t>
    </rPh>
    <rPh sb="2" eb="4">
      <t>ブンカ</t>
    </rPh>
    <rPh sb="4" eb="6">
      <t>コウリュウ</t>
    </rPh>
    <rPh sb="6" eb="8">
      <t>キョテン</t>
    </rPh>
    <rPh sb="8" eb="10">
      <t>シセツ</t>
    </rPh>
    <rPh sb="10" eb="12">
      <t>キキン</t>
    </rPh>
    <phoneticPr fontId="5"/>
  </si>
  <si>
    <t>真栄里土地区画整理事業基金</t>
    <rPh sb="0" eb="3">
      <t>マエザト</t>
    </rPh>
    <rPh sb="3" eb="5">
      <t>トチ</t>
    </rPh>
    <rPh sb="5" eb="7">
      <t>クカク</t>
    </rPh>
    <rPh sb="7" eb="9">
      <t>セイリ</t>
    </rPh>
    <rPh sb="9" eb="11">
      <t>ジギョウ</t>
    </rPh>
    <rPh sb="11" eb="13">
      <t>キキン</t>
    </rPh>
    <phoneticPr fontId="5"/>
  </si>
  <si>
    <t>実質公債費比率</t>
    <phoneticPr fontId="5"/>
  </si>
  <si>
    <t>将来負担比率</t>
    <phoneticPr fontId="5"/>
  </si>
  <si>
    <t>類似団体内平均値</t>
    <phoneticPr fontId="5"/>
  </si>
  <si>
    <t>当該団体値</t>
    <rPh sb="0" eb="2">
      <t>トウガイ</t>
    </rPh>
    <rPh sb="2" eb="4">
      <t>ダンタイ</t>
    </rPh>
    <rPh sb="4" eb="5">
      <t>アタイ</t>
    </rPh>
    <phoneticPr fontId="5"/>
  </si>
  <si>
    <t>(　参考　）</t>
    <rPh sb="2" eb="4">
      <t>サンコウ</t>
    </rPh>
    <phoneticPr fontId="5"/>
  </si>
  <si>
    <t>分析欄</t>
    <rPh sb="0" eb="2">
      <t>ブンセキ</t>
    </rPh>
    <rPh sb="2" eb="3">
      <t>ラン</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</si>
  <si>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</si>
  <si>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有形固定資産減価償却率</t>
    <phoneticPr fontId="5"/>
  </si>
  <si>
    <r>
      <t>　将来負担比率は</t>
    </r>
    <r>
      <rPr>
        <sz val="10.5"/>
        <rFont val="ＭＳ Ｐゴシック"/>
        <family val="3"/>
        <charset val="128"/>
      </rPr>
      <t>R5年度の26.2％からR6年度の22.0％へ減少している。有形固定資産減価償却率は既存資産の減価償却額が新規資産取得額を上回ったため、R5年度が57.1％、R6年度が57.6％と増加傾向である。一般的に施設更新など投資的事業の抑制によって新規起債が減少し、将来負担比率は改善されるが、資産取得の停滞に伴い有形固定資産減価償却率が上昇するとされる。本市においては、沖縄振興特別推進交付金など高率補助を活用した更新が進められているため起債の抑制に寄与している部分はあるが、それらは維持管理には充当できないことを留意しなければならない。今後も高率補助事業を有効活用しつつ、数十年先を見据えた施設の老朽化対策や維持修繕費用の削減に積極的に取り組んでいく。</t>
    </r>
    <rPh sb="10" eb="12">
      <t>ネンド</t>
    </rPh>
    <rPh sb="22" eb="24">
      <t>ネンド</t>
    </rPh>
    <rPh sb="31" eb="33">
      <t>ゲンショウ</t>
    </rPh>
    <rPh sb="69" eb="71">
      <t>ウワマワ</t>
    </rPh>
    <rPh sb="78" eb="80">
      <t>ネンド</t>
    </rPh>
    <rPh sb="89" eb="91">
      <t>ネンド</t>
    </rPh>
    <rPh sb="159" eb="160">
      <t>トモナ</t>
    </rPh>
    <phoneticPr fontId="5"/>
  </si>
  <si>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</si>
  <si>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r>
      <t>　将来負担比率は、R5年度26.2％、R6年度22.0％と減少傾向にある。一方、</t>
    </r>
    <r>
      <rPr>
        <sz val="11"/>
        <rFont val="ＭＳ Ｐゴシック"/>
        <family val="3"/>
        <charset val="128"/>
      </rPr>
      <t>実質公債費比率については、</t>
    </r>
    <r>
      <rPr>
        <sz val="11"/>
        <color indexed="8"/>
        <rFont val="ＭＳ Ｐゴシック"/>
        <family val="3"/>
        <charset val="128"/>
      </rPr>
      <t>R5年度8.9％、R6年度9.2％と増加傾向にあり、将来負担比率、実質公債費比率ともに類似団体平均を上回っている。今後は市内教育関係施設等の大規模な建設事業が控えているため、高率補助事業を活用して起債を抑えつつ、ランニングコストも意識した施設建設や施設マネジメントにかかる維持管理スキームを構築していく。</t>
    </r>
    <rPh sb="11" eb="13">
      <t>ネンド</t>
    </rPh>
    <rPh sb="21" eb="23">
      <t>ネンド</t>
    </rPh>
    <rPh sb="29" eb="31">
      <t>ゲンショウ</t>
    </rPh>
    <rPh sb="37" eb="39">
      <t>イッポウ</t>
    </rPh>
    <rPh sb="79" eb="85">
      <t>ショウライフタンヒリツ</t>
    </rPh>
    <rPh sb="86" eb="93">
      <t>ジッシツコウサイヒヒリツ</t>
    </rPh>
    <rPh sb="96" eb="100">
      <t>ルイジダンタイ</t>
    </rPh>
    <rPh sb="100" eb="102">
      <t>ヘイキン</t>
    </rPh>
    <rPh sb="103" eb="105">
      <t>ウワマワ</t>
    </rPh>
    <rPh sb="117" eb="119">
      <t>カンケイ</t>
    </rPh>
    <rPh sb="121" eb="122">
      <t>トウ</t>
    </rPh>
    <rPh sb="127" eb="129">
      <t>ケンセツ</t>
    </rPh>
    <rPh sb="129" eb="131">
      <t>ジギョウ</t>
    </rPh>
    <phoneticPr fontId="5"/>
  </si>
</sst>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6">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quot;▲ &quot;#,##0.0"/>
    <numFmt numFmtId="188" formatCode="0.0;&quot;▲ &quot;0.0"/>
    <numFmt numFmtId="189" formatCode="#,##0.0_ "/>
    <numFmt numFmtId="190" formatCode="#,##0.00;&quot;▲ &quot;#,##0.00"/>
    <numFmt numFmtId="191" formatCode="#,##0.0_);[Red]\(#,##0.0\)"/>
  </numFmts>
  <fonts count="41"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3"/>
      <color theme="1"/>
      <name val="ＭＳ ゴシック"/>
      <family val="3"/>
      <charset val="128"/>
    </font>
    <font>
      <b/>
      <sz val="13"/>
      <color theme="1"/>
      <name val="ＭＳ ゴシック"/>
      <family val="3"/>
      <charset val="128"/>
    </font>
    <font>
      <sz val="11"/>
      <color theme="1"/>
      <name val="ＭＳ ゴシック"/>
      <family val="3"/>
      <charset val="128"/>
    </font>
    <font>
      <sz val="13"/>
      <color rgb="FFFF0000"/>
      <name val="ＭＳ ゴシック"/>
      <family val="3"/>
      <charset val="128"/>
    </font>
    <font>
      <sz val="11"/>
      <color rgb="FFFF0000"/>
      <name val="ＭＳ ゴシック"/>
      <family val="3"/>
      <charset val="128"/>
    </font>
    <font>
      <sz val="16"/>
      <color indexed="8"/>
      <name val="ＭＳ ゴシック"/>
      <family val="3"/>
      <charset val="128"/>
    </font>
    <font>
      <sz val="11"/>
      <color theme="1"/>
      <name val="游ゴシック"/>
      <family val="3"/>
      <charset val="128"/>
      <scheme val="minor"/>
    </font>
    <font>
      <sz val="16"/>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6"/>
      <name val="游ゴシック"/>
      <family val="2"/>
      <charset val="128"/>
      <scheme val="minor"/>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9"/>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9"/>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sz val="11"/>
      <color theme="1"/>
      <name val="ＭＳ Ｐゴシック"/>
      <family val="3"/>
      <charset val="128"/>
    </font>
    <font>
      <sz val="14"/>
      <color theme="1"/>
      <name val="ＭＳ Ｐゴシック"/>
      <family val="3"/>
      <charset val="128"/>
    </font>
    <font>
      <sz val="10.5"/>
      <name val="ＭＳ Ｐゴシック"/>
      <family val="3"/>
      <charset val="128"/>
    </font>
  </fonts>
  <fills count="9">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rgb="FFCCFFFF"/>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88">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style="medium">
        <color indexed="64"/>
      </right>
      <top/>
      <bottom/>
      <diagonal/>
    </border>
    <border>
      <left style="thin">
        <color indexed="64"/>
      </left>
      <right style="thin">
        <color indexed="64"/>
      </right>
      <top/>
      <bottom style="thin">
        <color indexed="64"/>
      </bottom>
      <diagonal/>
    </border>
    <border>
      <left/>
      <right style="thin">
        <color indexed="64"/>
      </right>
      <top style="thin">
        <color indexed="64"/>
      </top>
      <bottom/>
      <diagonal/>
    </border>
    <border>
      <left style="medium">
        <color indexed="64"/>
      </left>
      <right style="thin">
        <color indexed="64"/>
      </right>
      <top/>
      <bottom style="medium">
        <color indexed="64"/>
      </bottom>
      <diagonal/>
    </border>
    <border>
      <left style="thin">
        <color indexed="64"/>
      </left>
      <right style="thin">
        <color indexed="64"/>
      </right>
      <top style="medium">
        <color indexed="64"/>
      </top>
      <bottom style="medium">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thin">
        <color indexed="64"/>
      </left>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medium">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s>
  <cellStyleXfs count="21">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4" fillId="0" borderId="0">
      <alignment vertical="center"/>
    </xf>
    <xf numFmtId="0" fontId="16" fillId="0" borderId="0"/>
    <xf numFmtId="0" fontId="16" fillId="0" borderId="0">
      <alignment vertical="center"/>
    </xf>
    <xf numFmtId="0" fontId="14" fillId="0" borderId="0">
      <alignment vertical="center"/>
    </xf>
    <xf numFmtId="0" fontId="1" fillId="0" borderId="0">
      <alignment vertical="center"/>
    </xf>
    <xf numFmtId="0" fontId="2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6" fillId="0" borderId="0">
      <alignment vertical="center"/>
    </xf>
    <xf numFmtId="0" fontId="16" fillId="0" borderId="0">
      <alignment vertical="center"/>
    </xf>
    <xf numFmtId="0" fontId="16" fillId="0" borderId="0"/>
    <xf numFmtId="0" fontId="16" fillId="0" borderId="0"/>
    <xf numFmtId="0" fontId="38" fillId="0" borderId="0">
      <alignment vertical="center"/>
    </xf>
  </cellStyleXfs>
  <cellXfs count="1284">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shrinkToFit="1"/>
    </xf>
    <xf numFmtId="176" fontId="6" fillId="0" borderId="5" xfId="1" applyNumberFormat="1" applyFont="1" applyFill="1" applyBorder="1" applyAlignment="1" applyProtection="1">
      <alignment horizontal="right" vertical="center" shrinkToFit="1"/>
    </xf>
    <xf numFmtId="176" fontId="6" fillId="0" borderId="10" xfId="1" applyNumberFormat="1" applyFont="1" applyFill="1" applyBorder="1" applyAlignment="1" applyProtection="1">
      <alignment horizontal="right" vertical="center" shrinkToFi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shrinkToFit="1"/>
    </xf>
    <xf numFmtId="176" fontId="6" fillId="0" borderId="15" xfId="1" applyNumberFormat="1" applyFont="1" applyFill="1" applyBorder="1" applyAlignment="1" applyProtection="1">
      <alignment horizontal="right" vertical="center" shrinkToFit="1"/>
    </xf>
    <xf numFmtId="176" fontId="6" fillId="0" borderId="16" xfId="1" applyNumberFormat="1" applyFont="1" applyFill="1" applyBorder="1" applyAlignment="1" applyProtection="1">
      <alignment horizontal="right" vertical="center" shrinkToFi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shrinkToFit="1"/>
    </xf>
    <xf numFmtId="176" fontId="6" fillId="0" borderId="21" xfId="1" applyNumberFormat="1" applyFont="1" applyFill="1" applyBorder="1" applyAlignment="1" applyProtection="1">
      <alignment horizontal="right" vertical="center" shrinkToFit="1"/>
    </xf>
    <xf numFmtId="176" fontId="6" fillId="0" borderId="22" xfId="1" applyNumberFormat="1" applyFont="1" applyFill="1" applyBorder="1" applyAlignment="1" applyProtection="1">
      <alignment horizontal="right" vertical="center" shrinkToFi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shrinkToFit="1"/>
    </xf>
    <xf numFmtId="176" fontId="6" fillId="0" borderId="28" xfId="2" applyNumberFormat="1" applyFont="1" applyFill="1" applyBorder="1" applyAlignment="1">
      <alignment horizontal="right" vertical="center" shrinkToFit="1"/>
    </xf>
    <xf numFmtId="176" fontId="6" fillId="0" borderId="29" xfId="2" applyNumberFormat="1" applyFont="1" applyFill="1" applyBorder="1" applyAlignment="1">
      <alignment horizontal="right" vertical="center" shrinkToFit="1"/>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shrinkToFit="1"/>
    </xf>
    <xf numFmtId="176" fontId="6" fillId="0" borderId="34" xfId="2" applyNumberFormat="1" applyFont="1" applyFill="1" applyBorder="1" applyAlignment="1">
      <alignment horizontal="right" vertical="center" shrinkToFit="1"/>
    </xf>
    <xf numFmtId="176" fontId="6" fillId="0" borderId="35" xfId="2" applyNumberFormat="1" applyFont="1" applyFill="1" applyBorder="1" applyAlignment="1">
      <alignment horizontal="right" vertical="center" shrinkToFit="1"/>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shrinkToFit="1"/>
    </xf>
    <xf numFmtId="176" fontId="6" fillId="0" borderId="21" xfId="2" applyNumberFormat="1" applyFont="1" applyFill="1" applyBorder="1" applyAlignment="1">
      <alignment horizontal="right" vertical="center" shrinkToFit="1"/>
    </xf>
    <xf numFmtId="176" fontId="6" fillId="0" borderId="22" xfId="2" applyNumberFormat="1" applyFont="1" applyFill="1" applyBorder="1" applyAlignment="1">
      <alignment horizontal="right" vertical="center" shrinkToFit="1"/>
    </xf>
    <xf numFmtId="0" fontId="7" fillId="0" borderId="0" xfId="2" applyFont="1" applyFill="1" applyBorder="1" applyAlignment="1">
      <alignment vertical="center"/>
    </xf>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shrinkToFit="1"/>
    </xf>
    <xf numFmtId="177" fontId="7" fillId="0" borderId="28" xfId="3" applyNumberFormat="1" applyFont="1" applyFill="1" applyBorder="1" applyAlignment="1" applyProtection="1">
      <alignment horizontal="right" vertical="center" shrinkToFit="1"/>
    </xf>
    <xf numFmtId="177" fontId="7" fillId="0" borderId="29" xfId="3" applyNumberFormat="1" applyFont="1" applyFill="1" applyBorder="1" applyAlignment="1" applyProtection="1">
      <alignment horizontal="right" vertical="center" shrinkToFit="1"/>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shrinkToFit="1"/>
    </xf>
    <xf numFmtId="177" fontId="7" fillId="0" borderId="34" xfId="3" applyNumberFormat="1" applyFont="1" applyFill="1" applyBorder="1" applyAlignment="1" applyProtection="1">
      <alignment horizontal="right" vertical="center" shrinkToFit="1"/>
    </xf>
    <xf numFmtId="177" fontId="7" fillId="0" borderId="35" xfId="3" applyNumberFormat="1" applyFont="1" applyFill="1" applyBorder="1" applyAlignment="1" applyProtection="1">
      <alignment horizontal="right" vertical="center" shrinkToFit="1"/>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shrinkToFit="1"/>
    </xf>
    <xf numFmtId="177" fontId="7" fillId="0" borderId="21" xfId="3" applyNumberFormat="1" applyFont="1" applyFill="1" applyBorder="1" applyAlignment="1" applyProtection="1">
      <alignment horizontal="right" vertical="center" shrinkToFit="1"/>
    </xf>
    <xf numFmtId="177" fontId="7" fillId="0" borderId="22" xfId="3" applyNumberFormat="1" applyFont="1" applyFill="1" applyBorder="1" applyAlignment="1" applyProtection="1">
      <alignment horizontal="right" vertical="center" shrinkToFit="1"/>
    </xf>
    <xf numFmtId="0" fontId="7" fillId="0" borderId="0" xfId="3" applyFont="1" applyAlignment="1"/>
    <xf numFmtId="0" fontId="8" fillId="0" borderId="0" xfId="3" applyFont="1" applyAlignment="1"/>
    <xf numFmtId="0" fontId="8" fillId="0" borderId="0" xfId="3" applyFont="1">
      <alignment vertical="center"/>
    </xf>
    <xf numFmtId="177" fontId="8" fillId="0" borderId="0" xfId="3" applyNumberFormat="1" applyFont="1" applyAlignment="1">
      <alignment horizontal="right" vertical="center" shrinkToFit="1"/>
    </xf>
    <xf numFmtId="0" fontId="9" fillId="0" borderId="0" xfId="3" applyNumberFormat="1" applyFont="1" applyAlignment="1">
      <alignment horizontal="center" vertical="center" shrinkToFit="1"/>
    </xf>
    <xf numFmtId="0" fontId="8" fillId="4" borderId="1" xfId="3" applyFont="1" applyFill="1" applyBorder="1" applyAlignment="1"/>
    <xf numFmtId="0" fontId="8" fillId="4" borderId="2" xfId="3" applyFont="1" applyFill="1" applyBorder="1" applyAlignment="1"/>
    <xf numFmtId="0" fontId="8" fillId="4" borderId="2" xfId="3" applyFont="1" applyFill="1" applyBorder="1" applyAlignment="1">
      <alignment horizontal="right" vertical="center"/>
    </xf>
    <xf numFmtId="0" fontId="8" fillId="4" borderId="3" xfId="3" applyFont="1" applyFill="1" applyBorder="1" applyAlignment="1">
      <alignment horizontal="right" vertical="top"/>
    </xf>
    <xf numFmtId="0" fontId="8" fillId="4" borderId="23" xfId="3" applyFont="1" applyFill="1" applyBorder="1" applyAlignment="1">
      <alignment horizontal="center" vertical="center"/>
    </xf>
    <xf numFmtId="0" fontId="8" fillId="4" borderId="5" xfId="3" applyFont="1" applyFill="1" applyBorder="1" applyAlignment="1">
      <alignment horizontal="center" vertical="center"/>
    </xf>
    <xf numFmtId="0" fontId="8" fillId="4" borderId="6" xfId="3" applyFont="1" applyFill="1" applyBorder="1" applyAlignment="1">
      <alignment horizontal="center" vertical="center"/>
    </xf>
    <xf numFmtId="177" fontId="8" fillId="0" borderId="27" xfId="3" applyNumberFormat="1" applyFont="1" applyBorder="1" applyAlignment="1" applyProtection="1">
      <alignment horizontal="right" vertical="center" shrinkToFit="1"/>
      <protection locked="0"/>
    </xf>
    <xf numFmtId="177" fontId="8" fillId="0" borderId="28" xfId="3" applyNumberFormat="1" applyFont="1" applyBorder="1" applyAlignment="1" applyProtection="1">
      <alignment horizontal="right" vertical="center" shrinkToFit="1"/>
      <protection locked="0"/>
    </xf>
    <xf numFmtId="177" fontId="8" fillId="0" borderId="29" xfId="3" applyNumberFormat="1" applyFont="1" applyBorder="1" applyAlignment="1" applyProtection="1">
      <alignment horizontal="right" vertical="center" shrinkToFit="1"/>
      <protection locked="0"/>
    </xf>
    <xf numFmtId="177" fontId="8" fillId="0" borderId="47" xfId="3" applyNumberFormat="1" applyFont="1" applyBorder="1" applyAlignment="1" applyProtection="1">
      <alignment horizontal="right" vertical="center" shrinkToFit="1"/>
      <protection locked="0"/>
    </xf>
    <xf numFmtId="177" fontId="8" fillId="0" borderId="48" xfId="3" applyNumberFormat="1" applyFont="1" applyBorder="1" applyAlignment="1" applyProtection="1">
      <alignment horizontal="right" vertical="center" shrinkToFit="1"/>
      <protection locked="0"/>
    </xf>
    <xf numFmtId="177" fontId="8" fillId="0" borderId="49" xfId="3" applyNumberFormat="1" applyFont="1" applyBorder="1" applyAlignment="1" applyProtection="1">
      <alignment horizontal="right" vertical="center" shrinkToFit="1"/>
      <protection locked="0"/>
    </xf>
    <xf numFmtId="177" fontId="8" fillId="0" borderId="20" xfId="3" applyNumberFormat="1" applyFont="1" applyBorder="1" applyAlignment="1" applyProtection="1">
      <alignment horizontal="right" vertical="center" shrinkToFit="1"/>
      <protection locked="0"/>
    </xf>
    <xf numFmtId="177" fontId="8" fillId="0" borderId="21" xfId="3" applyNumberFormat="1" applyFont="1" applyBorder="1" applyAlignment="1" applyProtection="1">
      <alignment horizontal="right" vertical="center" shrinkToFit="1"/>
      <protection locked="0"/>
    </xf>
    <xf numFmtId="177" fontId="8" fillId="0" borderId="22" xfId="3" applyNumberFormat="1" applyFont="1" applyBorder="1" applyAlignment="1" applyProtection="1">
      <alignment horizontal="right" vertical="center" shrinkToFit="1"/>
      <protection locked="0"/>
    </xf>
    <xf numFmtId="0" fontId="11" fillId="0" borderId="0" xfId="3" applyFont="1" applyAlignment="1">
      <alignment horizontal="center" vertical="center" wrapText="1"/>
    </xf>
    <xf numFmtId="0" fontId="8" fillId="0" borderId="0" xfId="3" applyFont="1" applyAlignment="1">
      <alignment vertical="top"/>
    </xf>
    <xf numFmtId="0" fontId="12" fillId="0" borderId="0" xfId="3" applyFont="1">
      <alignment vertical="center"/>
    </xf>
    <xf numFmtId="0" fontId="11" fillId="0" borderId="0" xfId="3" applyFont="1" applyAlignment="1">
      <alignment vertical="center" wrapText="1"/>
    </xf>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0" fontId="7" fillId="0" borderId="39" xfId="4" applyFont="1" applyFill="1" applyBorder="1" applyAlignment="1">
      <alignment vertical="center"/>
    </xf>
    <xf numFmtId="0" fontId="7" fillId="0" borderId="41" xfId="4" applyFont="1" applyFill="1" applyBorder="1" applyAlignment="1">
      <alignment vertical="center"/>
    </xf>
    <xf numFmtId="0" fontId="7" fillId="0" borderId="50" xfId="4" applyFont="1" applyFill="1" applyBorder="1" applyAlignment="1">
      <alignmen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0" fontId="4" fillId="0" borderId="0" xfId="1" applyFont="1" applyAlignment="1">
      <alignment horizontal="right"/>
    </xf>
    <xf numFmtId="0" fontId="13" fillId="2" borderId="1" xfId="1" applyFont="1" applyFill="1" applyBorder="1" applyAlignment="1"/>
    <xf numFmtId="0" fontId="13" fillId="2" borderId="2" xfId="1" applyFont="1" applyFill="1" applyBorder="1" applyAlignment="1">
      <alignment horizontal="right" vertical="top"/>
    </xf>
    <xf numFmtId="0" fontId="13" fillId="2" borderId="3" xfId="1" applyFont="1" applyFill="1" applyBorder="1" applyAlignment="1">
      <alignment horizontal="right" vertical="top"/>
    </xf>
    <xf numFmtId="0" fontId="15" fillId="4" borderId="5" xfId="5" applyFont="1" applyFill="1" applyBorder="1" applyAlignment="1">
      <alignment horizontal="center" vertical="center"/>
    </xf>
    <xf numFmtId="0" fontId="15" fillId="4" borderId="6" xfId="5" applyFont="1" applyFill="1" applyBorder="1" applyAlignment="1">
      <alignment horizontal="center" vertical="center"/>
    </xf>
    <xf numFmtId="0" fontId="13" fillId="0" borderId="7" xfId="1" applyFont="1" applyFill="1" applyBorder="1" applyAlignment="1">
      <alignment horizontal="center" vertical="center" wrapText="1"/>
    </xf>
    <xf numFmtId="0" fontId="13" fillId="0" borderId="11" xfId="1" applyFont="1" applyFill="1" applyBorder="1" applyAlignment="1">
      <alignment horizontal="center" vertical="center" wrapText="1"/>
    </xf>
    <xf numFmtId="0" fontId="13" fillId="0" borderId="47" xfId="1" applyFont="1" applyFill="1" applyBorder="1" applyAlignment="1">
      <alignment horizontal="center" vertical="center"/>
    </xf>
    <xf numFmtId="0" fontId="13" fillId="0" borderId="52" xfId="1" applyFont="1" applyFill="1" applyBorder="1" applyAlignment="1">
      <alignment horizontal="center" vertical="center"/>
    </xf>
    <xf numFmtId="0" fontId="13" fillId="0" borderId="1" xfId="1" applyFont="1" applyFill="1" applyBorder="1" applyAlignment="1">
      <alignment horizontal="center" vertical="center"/>
    </xf>
    <xf numFmtId="178" fontId="17" fillId="0" borderId="41" xfId="6" applyNumberFormat="1" applyFont="1" applyBorder="1" applyAlignment="1">
      <alignment vertical="center"/>
    </xf>
    <xf numFmtId="178" fontId="17" fillId="0" borderId="51" xfId="6" applyNumberFormat="1" applyFont="1" applyBorder="1" applyAlignment="1">
      <alignment vertical="center"/>
    </xf>
    <xf numFmtId="178" fontId="17" fillId="0" borderId="15" xfId="6" applyNumberFormat="1" applyFont="1" applyBorder="1" applyAlignment="1">
      <alignment horizontal="center" vertical="center" wrapText="1"/>
    </xf>
    <xf numFmtId="178" fontId="17" fillId="0" borderId="39" xfId="6" applyNumberFormat="1" applyFont="1" applyBorder="1" applyAlignment="1">
      <alignment horizontal="center" vertical="center"/>
    </xf>
    <xf numFmtId="178" fontId="17" fillId="0" borderId="31" xfId="6" applyNumberFormat="1" applyFont="1" applyBorder="1" applyAlignment="1">
      <alignment horizontal="center" vertical="center"/>
    </xf>
    <xf numFmtId="178" fontId="17" fillId="0" borderId="42" xfId="6" applyNumberFormat="1" applyFont="1" applyBorder="1" applyAlignment="1">
      <alignment horizontal="center" vertical="center"/>
    </xf>
    <xf numFmtId="0" fontId="16" fillId="0" borderId="0" xfId="6"/>
    <xf numFmtId="178" fontId="17" fillId="0" borderId="37" xfId="6" applyNumberFormat="1" applyFont="1" applyBorder="1" applyAlignment="1">
      <alignment vertical="center"/>
    </xf>
    <xf numFmtId="178" fontId="17" fillId="0" borderId="40" xfId="6" applyNumberFormat="1" applyFont="1" applyBorder="1" applyAlignment="1">
      <alignment vertical="center"/>
    </xf>
    <xf numFmtId="0" fontId="16" fillId="0" borderId="50" xfId="6" applyFont="1" applyBorder="1" applyAlignment="1">
      <alignment vertical="center"/>
    </xf>
    <xf numFmtId="178" fontId="17" fillId="0" borderId="41" xfId="6" applyNumberFormat="1" applyFont="1" applyBorder="1" applyAlignment="1">
      <alignment horizontal="center" vertical="center"/>
    </xf>
    <xf numFmtId="178" fontId="17" fillId="0" borderId="54" xfId="6" applyNumberFormat="1" applyFont="1" applyBorder="1" applyAlignment="1">
      <alignment horizontal="center" vertical="center" wrapText="1"/>
    </xf>
    <xf numFmtId="178" fontId="17" fillId="0" borderId="55" xfId="6" applyNumberFormat="1" applyFont="1" applyBorder="1" applyAlignment="1">
      <alignment horizontal="center" vertical="center"/>
    </xf>
    <xf numFmtId="178" fontId="17" fillId="0" borderId="56" xfId="6" applyNumberFormat="1" applyFont="1" applyBorder="1" applyAlignment="1">
      <alignment horizontal="center" vertical="center" wrapText="1"/>
    </xf>
    <xf numFmtId="178" fontId="17" fillId="0" borderId="34" xfId="6" applyNumberFormat="1" applyFont="1" applyBorder="1" applyAlignment="1">
      <alignment horizontal="center" vertical="center"/>
    </xf>
    <xf numFmtId="178" fontId="17" fillId="0" borderId="51" xfId="6" applyNumberFormat="1" applyFont="1" applyBorder="1" applyAlignment="1">
      <alignment horizontal="center" vertical="center"/>
    </xf>
    <xf numFmtId="179" fontId="17" fillId="0" borderId="15" xfId="6" applyNumberFormat="1" applyFont="1" applyFill="1" applyBorder="1" applyAlignment="1">
      <alignment vertical="center"/>
    </xf>
    <xf numFmtId="179" fontId="17" fillId="0" borderId="41" xfId="6" applyNumberFormat="1" applyFont="1" applyFill="1" applyBorder="1" applyAlignment="1">
      <alignment vertical="center"/>
    </xf>
    <xf numFmtId="180" fontId="17" fillId="0" borderId="57" xfId="6" applyNumberFormat="1" applyFont="1" applyFill="1" applyBorder="1" applyAlignment="1">
      <alignment vertical="center"/>
    </xf>
    <xf numFmtId="179" fontId="17" fillId="0" borderId="55" xfId="6" applyNumberFormat="1" applyFont="1" applyFill="1" applyBorder="1" applyAlignment="1">
      <alignment vertical="center"/>
    </xf>
    <xf numFmtId="180" fontId="17" fillId="0" borderId="58" xfId="6" applyNumberFormat="1" applyFont="1" applyFill="1" applyBorder="1" applyAlignment="1">
      <alignment vertical="center"/>
    </xf>
    <xf numFmtId="180" fontId="17" fillId="0" borderId="15" xfId="6" applyNumberFormat="1" applyFont="1" applyBorder="1" applyAlignment="1">
      <alignment vertical="center"/>
    </xf>
    <xf numFmtId="178" fontId="17" fillId="0" borderId="37" xfId="6" applyNumberFormat="1" applyFont="1" applyBorder="1" applyAlignment="1">
      <alignment horizontal="center" vertical="center"/>
    </xf>
    <xf numFmtId="178" fontId="17" fillId="0" borderId="59" xfId="6" applyNumberFormat="1" applyFont="1" applyBorder="1" applyAlignment="1">
      <alignment horizontal="center" vertical="center"/>
    </xf>
    <xf numFmtId="179" fontId="17" fillId="0" borderId="60" xfId="6" applyNumberFormat="1" applyFont="1" applyFill="1" applyBorder="1" applyAlignment="1">
      <alignment vertical="center"/>
    </xf>
    <xf numFmtId="179" fontId="17" fillId="0" borderId="61" xfId="6" applyNumberFormat="1" applyFont="1" applyFill="1" applyBorder="1" applyAlignment="1">
      <alignment vertical="center"/>
    </xf>
    <xf numFmtId="180" fontId="17" fillId="0" borderId="59" xfId="6" applyNumberFormat="1" applyFont="1" applyFill="1" applyBorder="1" applyAlignment="1">
      <alignment vertical="center"/>
    </xf>
    <xf numFmtId="179" fontId="17" fillId="0" borderId="62" xfId="6" applyNumberFormat="1" applyFont="1" applyFill="1" applyBorder="1" applyAlignment="1">
      <alignment vertical="center"/>
    </xf>
    <xf numFmtId="180" fontId="17" fillId="0" borderId="63" xfId="6" applyNumberFormat="1" applyFont="1" applyFill="1" applyBorder="1" applyAlignment="1">
      <alignment vertical="center"/>
    </xf>
    <xf numFmtId="180" fontId="17" fillId="0" borderId="60" xfId="6" applyNumberFormat="1" applyFont="1" applyBorder="1" applyAlignment="1">
      <alignment vertical="center"/>
    </xf>
    <xf numFmtId="179" fontId="17" fillId="0" borderId="60" xfId="6" applyNumberFormat="1" applyFont="1" applyFill="1" applyBorder="1" applyAlignment="1">
      <alignment vertical="center" wrapText="1"/>
    </xf>
    <xf numFmtId="179" fontId="17" fillId="0" borderId="15" xfId="6" applyNumberFormat="1" applyFont="1" applyBorder="1" applyAlignment="1">
      <alignment vertical="center"/>
    </xf>
    <xf numFmtId="179" fontId="17" fillId="0" borderId="41" xfId="6" applyNumberFormat="1" applyFont="1" applyBorder="1" applyAlignment="1">
      <alignment vertical="center"/>
    </xf>
    <xf numFmtId="180" fontId="17" fillId="0" borderId="57" xfId="6" applyNumberFormat="1" applyFont="1" applyBorder="1" applyAlignment="1">
      <alignment vertical="center"/>
    </xf>
    <xf numFmtId="179" fontId="17" fillId="0" borderId="55" xfId="6" applyNumberFormat="1" applyFont="1" applyBorder="1" applyAlignment="1">
      <alignment vertical="center"/>
    </xf>
    <xf numFmtId="180" fontId="17" fillId="0" borderId="12" xfId="6" applyNumberFormat="1" applyFont="1" applyBorder="1" applyAlignment="1">
      <alignment vertical="center"/>
    </xf>
    <xf numFmtId="0" fontId="16" fillId="0" borderId="34" xfId="6" applyBorder="1"/>
    <xf numFmtId="0" fontId="16" fillId="0" borderId="34" xfId="6" applyBorder="1" applyAlignment="1">
      <alignment vertical="center"/>
    </xf>
    <xf numFmtId="0" fontId="18" fillId="0" borderId="34" xfId="6" applyFont="1" applyBorder="1"/>
    <xf numFmtId="0" fontId="16" fillId="0" borderId="0" xfId="7" applyAlignment="1"/>
    <xf numFmtId="0" fontId="16" fillId="0" borderId="34" xfId="7" applyBorder="1" applyAlignment="1"/>
    <xf numFmtId="177" fontId="16" fillId="0" borderId="34" xfId="7" applyNumberFormat="1" applyBorder="1" applyAlignment="1"/>
    <xf numFmtId="0" fontId="20" fillId="0" borderId="0" xfId="8" applyFont="1">
      <alignment vertical="center"/>
    </xf>
    <xf numFmtId="49" fontId="20" fillId="0" borderId="0" xfId="8" applyNumberFormat="1" applyFont="1">
      <alignment vertical="center"/>
    </xf>
    <xf numFmtId="0" fontId="22" fillId="0" borderId="0" xfId="8" applyFont="1">
      <alignment vertical="center"/>
    </xf>
    <xf numFmtId="0" fontId="23" fillId="0" borderId="0" xfId="8" applyFont="1">
      <alignment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4" fontId="20" fillId="0" borderId="36" xfId="8" applyNumberFormat="1" applyFont="1" applyBorder="1" applyAlignment="1">
      <alignment horizontal="right" vertical="center" shrinkToFit="1"/>
    </xf>
    <xf numFmtId="184" fontId="20" fillId="0" borderId="8" xfId="8" applyNumberFormat="1" applyFont="1" applyBorder="1" applyAlignment="1">
      <alignment horizontal="right" vertical="center" shrinkToFit="1"/>
    </xf>
    <xf numFmtId="184" fontId="20" fillId="0" borderId="9" xfId="8" applyNumberFormat="1" applyFont="1" applyBorder="1" applyAlignment="1">
      <alignment horizontal="right" vertical="center" shrinkToFit="1"/>
    </xf>
    <xf numFmtId="0" fontId="24" fillId="0" borderId="50" xfId="9" applyFont="1" applyBorder="1">
      <alignment vertical="center"/>
    </xf>
    <xf numFmtId="184" fontId="20" fillId="0" borderId="36" xfId="8" applyNumberFormat="1" applyFont="1" applyBorder="1" applyAlignment="1">
      <alignment vertical="center" shrinkToFit="1"/>
    </xf>
    <xf numFmtId="184" fontId="20" fillId="0" borderId="8" xfId="8" applyNumberFormat="1" applyFont="1" applyBorder="1" applyAlignment="1">
      <alignment vertical="center" shrinkToFit="1"/>
    </xf>
    <xf numFmtId="184" fontId="20" fillId="0" borderId="9" xfId="8" applyNumberFormat="1" applyFont="1" applyBorder="1" applyAlignment="1">
      <alignment vertical="center" shrinkToFit="1"/>
    </xf>
    <xf numFmtId="0" fontId="20" fillId="0" borderId="7" xfId="8" applyFont="1" applyBorder="1" applyAlignment="1">
      <alignment horizontal="left" vertical="center"/>
    </xf>
    <xf numFmtId="0" fontId="24" fillId="0" borderId="71" xfId="9" applyFont="1" applyBorder="1" applyAlignment="1">
      <alignment horizontal="center" vertical="center"/>
    </xf>
    <xf numFmtId="0" fontId="20" fillId="0" borderId="7" xfId="8" applyFont="1" applyBorder="1" applyAlignment="1">
      <alignment horizontal="center" vertical="center"/>
    </xf>
    <xf numFmtId="0" fontId="20" fillId="0" borderId="74" xfId="8" applyFont="1" applyBorder="1" applyAlignment="1">
      <alignment horizontal="center" vertical="center"/>
    </xf>
    <xf numFmtId="0" fontId="26" fillId="0" borderId="75" xfId="8" applyFont="1" applyBorder="1" applyAlignment="1">
      <alignment vertical="center" wrapText="1"/>
    </xf>
    <xf numFmtId="0" fontId="26" fillId="0" borderId="76" xfId="8" applyFont="1" applyBorder="1" applyAlignment="1">
      <alignment vertical="center" wrapText="1"/>
    </xf>
    <xf numFmtId="181" fontId="20" fillId="0" borderId="74" xfId="8" applyNumberFormat="1" applyFont="1" applyBorder="1">
      <alignment vertical="center"/>
    </xf>
    <xf numFmtId="181" fontId="20" fillId="0" borderId="75" xfId="8" applyNumberFormat="1" applyFont="1" applyBorder="1">
      <alignment vertical="center"/>
    </xf>
    <xf numFmtId="181" fontId="20" fillId="0" borderId="76" xfId="8" applyNumberFormat="1" applyFont="1" applyBorder="1">
      <alignment vertical="center"/>
    </xf>
    <xf numFmtId="0" fontId="20" fillId="0" borderId="7" xfId="8" applyFont="1" applyBorder="1">
      <alignment vertical="center"/>
    </xf>
    <xf numFmtId="0" fontId="20" fillId="0" borderId="66" xfId="8" applyFont="1" applyBorder="1">
      <alignment vertical="center"/>
    </xf>
    <xf numFmtId="49" fontId="20" fillId="0" borderId="7" xfId="8" applyNumberFormat="1" applyFont="1" applyBorder="1">
      <alignment vertical="center"/>
    </xf>
    <xf numFmtId="0" fontId="20" fillId="0" borderId="0" xfId="8" applyFont="1" applyAlignment="1">
      <alignment horizontal="center" vertical="center"/>
    </xf>
    <xf numFmtId="49" fontId="20" fillId="0" borderId="0" xfId="8" applyNumberFormat="1" applyFont="1" applyAlignment="1">
      <alignment horizontal="center" vertical="center"/>
    </xf>
    <xf numFmtId="0" fontId="20" fillId="0" borderId="66" xfId="8" applyFont="1" applyBorder="1" applyAlignment="1">
      <alignment horizontal="center" vertical="center"/>
    </xf>
    <xf numFmtId="0" fontId="20" fillId="0" borderId="74" xfId="8" applyFont="1" applyBorder="1">
      <alignment vertical="center"/>
    </xf>
    <xf numFmtId="0" fontId="20" fillId="0" borderId="75" xfId="8" applyFont="1" applyBorder="1">
      <alignment vertical="center"/>
    </xf>
    <xf numFmtId="0" fontId="20" fillId="0" borderId="76" xfId="8" applyFont="1" applyBorder="1">
      <alignment vertical="center"/>
    </xf>
    <xf numFmtId="49" fontId="30" fillId="0" borderId="0" xfId="11" applyNumberFormat="1" applyFont="1">
      <alignment vertical="center"/>
    </xf>
    <xf numFmtId="49" fontId="20" fillId="0" borderId="0" xfId="11" applyNumberFormat="1" applyFont="1">
      <alignment vertical="center"/>
    </xf>
    <xf numFmtId="0" fontId="20" fillId="0" borderId="0" xfId="11" applyFont="1">
      <alignment vertical="center"/>
    </xf>
    <xf numFmtId="0" fontId="31" fillId="0" borderId="0" xfId="11" applyFont="1">
      <alignment vertical="center"/>
    </xf>
    <xf numFmtId="0" fontId="3" fillId="0" borderId="56" xfId="11" applyFont="1" applyBorder="1" applyAlignment="1">
      <alignment horizontal="center" vertical="center"/>
    </xf>
    <xf numFmtId="0" fontId="3" fillId="0" borderId="56" xfId="11" applyFont="1" applyBorder="1">
      <alignment vertical="center"/>
    </xf>
    <xf numFmtId="0" fontId="20" fillId="0" borderId="12" xfId="11" applyFont="1" applyBorder="1">
      <alignment vertical="center"/>
    </xf>
    <xf numFmtId="0" fontId="20" fillId="0" borderId="56" xfId="11" applyFont="1" applyBorder="1">
      <alignment vertical="center"/>
    </xf>
    <xf numFmtId="0" fontId="20" fillId="0" borderId="41" xfId="11" applyFont="1" applyBorder="1" applyAlignment="1">
      <alignment horizontal="center" vertical="center"/>
    </xf>
    <xf numFmtId="0" fontId="20" fillId="0" borderId="12" xfId="11" applyFont="1" applyBorder="1" applyAlignment="1">
      <alignment horizontal="center" vertical="center"/>
    </xf>
    <xf numFmtId="0" fontId="20" fillId="0" borderId="65" xfId="11" applyFont="1" applyBorder="1" applyAlignment="1">
      <alignment horizontal="center" vertical="center"/>
    </xf>
    <xf numFmtId="0" fontId="20" fillId="0" borderId="0" xfId="11" applyFont="1" applyAlignment="1">
      <alignment horizontal="center" vertical="center" wrapText="1"/>
    </xf>
    <xf numFmtId="0" fontId="20" fillId="0" borderId="56" xfId="11" applyFont="1" applyBorder="1" applyAlignment="1">
      <alignment horizontal="center" vertical="center" wrapText="1"/>
    </xf>
    <xf numFmtId="0" fontId="24" fillId="0" borderId="0" xfId="11" applyFont="1">
      <alignment vertical="center"/>
    </xf>
    <xf numFmtId="0" fontId="20" fillId="0" borderId="0" xfId="11" applyFont="1" applyAlignment="1">
      <alignment vertical="center" shrinkToFit="1"/>
    </xf>
    <xf numFmtId="49" fontId="20" fillId="6" borderId="0" xfId="12" applyNumberFormat="1" applyFont="1" applyFill="1">
      <alignment vertical="center"/>
    </xf>
    <xf numFmtId="0" fontId="20" fillId="6" borderId="0" xfId="12" applyFont="1" applyFill="1">
      <alignment vertical="center"/>
    </xf>
    <xf numFmtId="0" fontId="20" fillId="6" borderId="75" xfId="12" applyFont="1" applyFill="1" applyBorder="1">
      <alignment vertical="center"/>
    </xf>
    <xf numFmtId="0" fontId="1" fillId="6" borderId="0" xfId="13" applyFill="1">
      <alignment vertical="center"/>
    </xf>
    <xf numFmtId="0" fontId="1" fillId="0" borderId="0" xfId="13">
      <alignment vertical="center"/>
    </xf>
    <xf numFmtId="0" fontId="34" fillId="6" borderId="0" xfId="12" applyFont="1" applyFill="1">
      <alignment vertical="center"/>
    </xf>
    <xf numFmtId="0" fontId="35" fillId="6" borderId="0" xfId="12" applyFont="1" applyFill="1">
      <alignment vertical="center"/>
    </xf>
    <xf numFmtId="0" fontId="35" fillId="6" borderId="0" xfId="13" applyFont="1" applyFill="1">
      <alignment vertical="center"/>
    </xf>
    <xf numFmtId="0" fontId="35" fillId="0" borderId="0" xfId="13" applyFont="1">
      <alignment vertical="center"/>
    </xf>
    <xf numFmtId="0" fontId="34" fillId="0" borderId="97" xfId="12" applyFont="1" applyBorder="1" applyAlignment="1" applyProtection="1">
      <alignment horizontal="center" vertical="center" shrinkToFit="1"/>
      <protection locked="0"/>
    </xf>
    <xf numFmtId="0" fontId="34" fillId="0" borderId="109" xfId="15" applyFont="1" applyBorder="1" applyAlignment="1" applyProtection="1">
      <alignment horizontal="center" vertical="center" shrinkToFit="1"/>
      <protection locked="0"/>
    </xf>
    <xf numFmtId="0" fontId="34" fillId="0" borderId="111" xfId="12" applyFont="1" applyBorder="1" applyAlignment="1" applyProtection="1">
      <alignment horizontal="center" vertical="center" shrinkToFit="1"/>
      <protection locked="0"/>
    </xf>
    <xf numFmtId="0" fontId="34" fillId="0" borderId="122" xfId="15" applyFont="1" applyBorder="1" applyAlignment="1" applyProtection="1">
      <alignment horizontal="center" vertical="center" shrinkToFit="1"/>
      <protection locked="0"/>
    </xf>
    <xf numFmtId="0" fontId="34" fillId="8" borderId="20" xfId="12" applyFont="1" applyFill="1" applyBorder="1" applyAlignment="1" applyProtection="1">
      <alignment horizontal="center" vertical="center" shrinkToFit="1"/>
      <protection locked="0"/>
    </xf>
    <xf numFmtId="0" fontId="27" fillId="6" borderId="0" xfId="12" applyFont="1" applyFill="1">
      <alignment vertical="center"/>
    </xf>
    <xf numFmtId="0" fontId="34" fillId="0" borderId="135" xfId="12" applyFont="1" applyBorder="1" applyAlignment="1" applyProtection="1">
      <alignment horizontal="center" vertical="center" shrinkToFit="1"/>
      <protection locked="0"/>
    </xf>
    <xf numFmtId="0" fontId="34" fillId="6" borderId="122" xfId="12" applyFont="1" applyFill="1" applyBorder="1" applyAlignment="1" applyProtection="1">
      <alignment horizontal="center" vertical="center" shrinkToFit="1"/>
      <protection locked="0"/>
    </xf>
    <xf numFmtId="0" fontId="34" fillId="0" borderId="144" xfId="12" applyFont="1" applyBorder="1" applyAlignment="1" applyProtection="1">
      <alignment horizontal="center" vertical="center" shrinkToFit="1"/>
      <protection locked="0"/>
    </xf>
    <xf numFmtId="0" fontId="34" fillId="6" borderId="0" xfId="12" applyFont="1" applyFill="1" applyAlignment="1">
      <alignment horizontal="center" vertical="center" shrinkToFit="1"/>
    </xf>
    <xf numFmtId="0" fontId="34" fillId="6" borderId="0" xfId="12" applyFont="1" applyFill="1" applyAlignment="1">
      <alignment horizontal="left" vertical="center" shrinkToFit="1"/>
    </xf>
    <xf numFmtId="177" fontId="34" fillId="6" borderId="0" xfId="12" applyNumberFormat="1" applyFont="1" applyFill="1" applyAlignment="1">
      <alignment horizontal="right" vertical="center" shrinkToFit="1"/>
    </xf>
    <xf numFmtId="177" fontId="34" fillId="6" borderId="0" xfId="12" applyNumberFormat="1" applyFont="1" applyFill="1" applyAlignment="1">
      <alignment horizontal="left" vertical="center" shrinkToFit="1"/>
    </xf>
    <xf numFmtId="0" fontId="34" fillId="6" borderId="75" xfId="12" applyFont="1" applyFill="1" applyBorder="1">
      <alignment vertical="center"/>
    </xf>
    <xf numFmtId="0" fontId="34" fillId="6" borderId="75" xfId="12" applyFont="1" applyFill="1" applyBorder="1" applyAlignment="1">
      <alignment horizontal="center" vertical="center"/>
    </xf>
    <xf numFmtId="0" fontId="34" fillId="6" borderId="31" xfId="12" applyFont="1" applyFill="1" applyBorder="1">
      <alignment vertical="center"/>
    </xf>
    <xf numFmtId="0" fontId="34" fillId="6" borderId="11" xfId="12" applyFont="1" applyFill="1" applyBorder="1">
      <alignment vertical="center"/>
    </xf>
    <xf numFmtId="0" fontId="34" fillId="6" borderId="12" xfId="12" applyFont="1" applyFill="1" applyBorder="1">
      <alignment vertical="center"/>
    </xf>
    <xf numFmtId="0" fontId="34" fillId="6" borderId="66" xfId="12" applyFont="1" applyFill="1" applyBorder="1">
      <alignment vertical="center"/>
    </xf>
    <xf numFmtId="0" fontId="34" fillId="6" borderId="0" xfId="12" applyFont="1" applyFill="1" applyAlignment="1">
      <alignment horizontal="center" vertical="center"/>
    </xf>
    <xf numFmtId="0" fontId="35" fillId="6" borderId="0" xfId="12" applyFont="1" applyFill="1" applyAlignment="1">
      <alignment horizontal="center" vertical="center"/>
    </xf>
    <xf numFmtId="0" fontId="35" fillId="6" borderId="7" xfId="12" applyFont="1" applyFill="1" applyBorder="1">
      <alignment vertical="center"/>
    </xf>
    <xf numFmtId="0" fontId="37" fillId="6" borderId="0" xfId="13" applyFont="1" applyFill="1">
      <alignment vertical="center"/>
    </xf>
    <xf numFmtId="0" fontId="16" fillId="6" borderId="0" xfId="6" applyFill="1" applyProtection="1">
      <protection hidden="1"/>
    </xf>
    <xf numFmtId="0" fontId="16" fillId="6" borderId="0" xfId="6" applyFill="1"/>
    <xf numFmtId="0" fontId="1" fillId="0" borderId="0" xfId="16" applyFont="1" applyFill="1">
      <alignment vertical="center"/>
    </xf>
    <xf numFmtId="0" fontId="1" fillId="0" borderId="0" xfId="16" applyFont="1" applyFill="1" applyBorder="1">
      <alignment vertical="center"/>
    </xf>
    <xf numFmtId="0" fontId="34" fillId="0" borderId="41" xfId="16" applyFont="1" applyFill="1" applyBorder="1">
      <alignment vertical="center"/>
    </xf>
    <xf numFmtId="0" fontId="1" fillId="0" borderId="12" xfId="16" applyFont="1" applyFill="1" applyBorder="1">
      <alignment vertical="center"/>
    </xf>
    <xf numFmtId="0" fontId="1" fillId="0" borderId="51" xfId="16" applyFont="1" applyFill="1" applyBorder="1">
      <alignment vertical="center"/>
    </xf>
    <xf numFmtId="0" fontId="1" fillId="0" borderId="65" xfId="16" applyFont="1" applyFill="1" applyBorder="1">
      <alignment vertical="center"/>
    </xf>
    <xf numFmtId="178" fontId="3" fillId="0" borderId="0" xfId="16" applyNumberFormat="1" applyFont="1" applyFill="1" applyBorder="1">
      <alignment vertical="center"/>
    </xf>
    <xf numFmtId="0" fontId="1" fillId="0" borderId="38" xfId="16" applyFont="1" applyFill="1" applyBorder="1">
      <alignment vertical="center"/>
    </xf>
    <xf numFmtId="0" fontId="1" fillId="6" borderId="41" xfId="16" applyFont="1" applyFill="1" applyBorder="1">
      <alignment vertical="center"/>
    </xf>
    <xf numFmtId="0" fontId="1" fillId="6" borderId="12" xfId="16" applyFont="1" applyFill="1" applyBorder="1">
      <alignment vertical="center"/>
    </xf>
    <xf numFmtId="0" fontId="1" fillId="6" borderId="51" xfId="16" applyFont="1" applyFill="1" applyBorder="1">
      <alignment vertical="center"/>
    </xf>
    <xf numFmtId="0" fontId="1" fillId="6" borderId="39" xfId="16" applyFont="1" applyFill="1" applyBorder="1">
      <alignment vertical="center"/>
    </xf>
    <xf numFmtId="0" fontId="1" fillId="6" borderId="31" xfId="16" applyFont="1" applyFill="1" applyBorder="1">
      <alignment vertical="center"/>
    </xf>
    <xf numFmtId="0" fontId="1" fillId="6" borderId="42" xfId="16" applyFont="1" applyFill="1" applyBorder="1">
      <alignment vertical="center"/>
    </xf>
    <xf numFmtId="178" fontId="3" fillId="6" borderId="37" xfId="16" applyNumberFormat="1" applyFont="1" applyFill="1" applyBorder="1">
      <alignment vertical="center"/>
    </xf>
    <xf numFmtId="178" fontId="3" fillId="6" borderId="56" xfId="16" applyNumberFormat="1" applyFont="1" applyFill="1" applyBorder="1">
      <alignment vertical="center"/>
    </xf>
    <xf numFmtId="178" fontId="3" fillId="6" borderId="40" xfId="16" applyNumberFormat="1" applyFont="1" applyFill="1" applyBorder="1">
      <alignment vertical="center"/>
    </xf>
    <xf numFmtId="178" fontId="3" fillId="6" borderId="34" xfId="16" applyNumberFormat="1" applyFont="1" applyFill="1" applyBorder="1" applyAlignment="1">
      <alignment horizontal="center" vertical="center"/>
    </xf>
    <xf numFmtId="178" fontId="20" fillId="6" borderId="186" xfId="16" applyNumberFormat="1" applyFont="1" applyFill="1" applyBorder="1" applyAlignment="1">
      <alignment horizontal="center" vertical="center"/>
    </xf>
    <xf numFmtId="178" fontId="3" fillId="6" borderId="54" xfId="16" applyNumberFormat="1" applyFont="1" applyFill="1" applyBorder="1" applyAlignment="1">
      <alignment horizontal="center" vertical="center"/>
    </xf>
    <xf numFmtId="177" fontId="3" fillId="6" borderId="50" xfId="17" applyNumberFormat="1" applyFont="1" applyFill="1" applyBorder="1" applyAlignment="1">
      <alignment horizontal="right" vertical="center" shrinkToFit="1"/>
    </xf>
    <xf numFmtId="177" fontId="3" fillId="6" borderId="37" xfId="17" applyNumberFormat="1" applyFont="1" applyFill="1" applyBorder="1" applyAlignment="1">
      <alignment horizontal="right" vertical="center" shrinkToFit="1"/>
    </xf>
    <xf numFmtId="187" fontId="3" fillId="6" borderId="187" xfId="17" applyNumberFormat="1" applyFont="1" applyFill="1" applyBorder="1" applyAlignment="1">
      <alignment horizontal="right" vertical="center" shrinkToFit="1"/>
    </xf>
    <xf numFmtId="177" fontId="3" fillId="6" borderId="34" xfId="17" applyNumberFormat="1" applyFont="1" applyFill="1" applyBorder="1" applyAlignment="1">
      <alignment horizontal="right" vertical="center" shrinkToFit="1"/>
    </xf>
    <xf numFmtId="177" fontId="3" fillId="6" borderId="39" xfId="17" applyNumberFormat="1" applyFont="1" applyFill="1" applyBorder="1" applyAlignment="1">
      <alignment horizontal="right" vertical="center" shrinkToFit="1"/>
    </xf>
    <xf numFmtId="187" fontId="3" fillId="6" borderId="54" xfId="17" applyNumberFormat="1" applyFont="1" applyFill="1" applyBorder="1" applyAlignment="1">
      <alignment horizontal="right" vertical="center" shrinkToFit="1"/>
    </xf>
    <xf numFmtId="0" fontId="1" fillId="0" borderId="0" xfId="16" applyNumberFormat="1" applyFont="1" applyFill="1" applyBorder="1">
      <alignment vertical="center"/>
    </xf>
    <xf numFmtId="189" fontId="3" fillId="0" borderId="0" xfId="16" applyNumberFormat="1" applyFont="1" applyFill="1" applyBorder="1">
      <alignment vertical="center"/>
    </xf>
    <xf numFmtId="178" fontId="3" fillId="0" borderId="39" xfId="16" applyNumberFormat="1" applyFont="1" applyFill="1" applyBorder="1">
      <alignment vertical="center"/>
    </xf>
    <xf numFmtId="178" fontId="3" fillId="0" borderId="31" xfId="16" applyNumberFormat="1" applyFont="1" applyFill="1" applyBorder="1">
      <alignment vertical="center"/>
    </xf>
    <xf numFmtId="178" fontId="3" fillId="0" borderId="42" xfId="16" applyNumberFormat="1" applyFont="1" applyFill="1" applyBorder="1">
      <alignment vertical="center"/>
    </xf>
    <xf numFmtId="178" fontId="3" fillId="0" borderId="34" xfId="16" applyNumberFormat="1" applyFont="1" applyFill="1" applyBorder="1" applyAlignment="1">
      <alignment horizontal="center" vertical="center"/>
    </xf>
    <xf numFmtId="178" fontId="3" fillId="0" borderId="186" xfId="16" applyNumberFormat="1" applyFont="1" applyFill="1" applyBorder="1" applyAlignment="1">
      <alignment horizontal="center" vertical="center"/>
    </xf>
    <xf numFmtId="178" fontId="3" fillId="0" borderId="54" xfId="16" applyNumberFormat="1" applyFont="1" applyFill="1" applyBorder="1" applyAlignment="1">
      <alignment horizontal="center" vertical="center"/>
    </xf>
    <xf numFmtId="178" fontId="3" fillId="0" borderId="0" xfId="16" applyNumberFormat="1" applyFont="1" applyFill="1" applyBorder="1" applyAlignment="1">
      <alignment horizontal="center" vertical="center"/>
    </xf>
    <xf numFmtId="178" fontId="3" fillId="0" borderId="65" xfId="16" applyNumberFormat="1" applyFont="1" applyFill="1" applyBorder="1">
      <alignment vertical="center"/>
    </xf>
    <xf numFmtId="190" fontId="17" fillId="0" borderId="34" xfId="16" applyNumberFormat="1" applyFont="1" applyFill="1" applyBorder="1" applyAlignment="1">
      <alignment horizontal="right" vertical="center" shrinkToFit="1"/>
    </xf>
    <xf numFmtId="190" fontId="17" fillId="0" borderId="186" xfId="16" applyNumberFormat="1" applyFont="1" applyFill="1" applyBorder="1" applyAlignment="1">
      <alignment horizontal="right" vertical="center" shrinkToFit="1"/>
    </xf>
    <xf numFmtId="190" fontId="3" fillId="0" borderId="54" xfId="16" applyNumberFormat="1" applyFont="1" applyFill="1" applyBorder="1" applyAlignment="1">
      <alignment horizontal="right" vertical="center" shrinkToFit="1"/>
    </xf>
    <xf numFmtId="178" fontId="3" fillId="0" borderId="38" xfId="16" applyNumberFormat="1" applyFont="1" applyFill="1" applyBorder="1">
      <alignment vertical="center"/>
    </xf>
    <xf numFmtId="178" fontId="3" fillId="0" borderId="0" xfId="16" applyNumberFormat="1" applyFont="1" applyFill="1">
      <alignment vertical="center"/>
    </xf>
    <xf numFmtId="187" fontId="17" fillId="0" borderId="34" xfId="16" applyNumberFormat="1" applyFont="1" applyFill="1" applyBorder="1" applyAlignment="1">
      <alignment horizontal="right" vertical="center" shrinkToFit="1"/>
    </xf>
    <xf numFmtId="187" fontId="17" fillId="0" borderId="186" xfId="16" applyNumberFormat="1" applyFont="1" applyFill="1" applyBorder="1" applyAlignment="1">
      <alignment horizontal="right" vertical="center" shrinkToFit="1"/>
    </xf>
    <xf numFmtId="187" fontId="3" fillId="0" borderId="54" xfId="16" applyNumberFormat="1" applyFont="1" applyFill="1" applyBorder="1" applyAlignment="1">
      <alignment horizontal="right" vertical="center" shrinkToFit="1"/>
    </xf>
    <xf numFmtId="178" fontId="3" fillId="0" borderId="37" xfId="16" applyNumberFormat="1" applyFont="1" applyFill="1" applyBorder="1">
      <alignment vertical="center"/>
    </xf>
    <xf numFmtId="178" fontId="3" fillId="0" borderId="56" xfId="16" applyNumberFormat="1" applyFont="1" applyFill="1" applyBorder="1">
      <alignment vertical="center"/>
    </xf>
    <xf numFmtId="189" fontId="3" fillId="0" borderId="56" xfId="16" applyNumberFormat="1" applyFont="1" applyFill="1" applyBorder="1">
      <alignment vertical="center"/>
    </xf>
    <xf numFmtId="178" fontId="3" fillId="0" borderId="40" xfId="16" applyNumberFormat="1" applyFont="1" applyFill="1" applyBorder="1">
      <alignment vertical="center"/>
    </xf>
    <xf numFmtId="0" fontId="3" fillId="0" borderId="0" xfId="16" applyFont="1" applyFill="1">
      <alignment vertical="center"/>
    </xf>
    <xf numFmtId="0" fontId="1" fillId="0" borderId="51" xfId="16" applyFont="1" applyFill="1" applyBorder="1" applyAlignment="1"/>
    <xf numFmtId="0" fontId="1" fillId="0" borderId="38" xfId="16" applyFont="1" applyFill="1" applyBorder="1" applyAlignment="1"/>
    <xf numFmtId="177" fontId="3" fillId="6" borderId="34" xfId="16" applyNumberFormat="1" applyFont="1" applyFill="1" applyBorder="1" applyAlignment="1">
      <alignment horizontal="right" vertical="center" shrinkToFit="1"/>
    </xf>
    <xf numFmtId="177" fontId="3" fillId="6" borderId="186" xfId="16" applyNumberFormat="1" applyFont="1" applyFill="1" applyBorder="1" applyAlignment="1">
      <alignment horizontal="right" vertical="center" shrinkToFit="1"/>
    </xf>
    <xf numFmtId="187" fontId="3" fillId="6" borderId="54" xfId="16" applyNumberFormat="1" applyFont="1" applyFill="1" applyBorder="1" applyAlignment="1">
      <alignment horizontal="right" vertical="center" shrinkToFit="1"/>
    </xf>
    <xf numFmtId="177" fontId="3" fillId="0" borderId="34" xfId="16" applyNumberFormat="1" applyFont="1" applyFill="1" applyBorder="1" applyAlignment="1">
      <alignment horizontal="right" vertical="center" shrinkToFit="1"/>
    </xf>
    <xf numFmtId="177" fontId="3" fillId="0" borderId="186" xfId="16" applyNumberFormat="1" applyFont="1" applyFill="1" applyBorder="1" applyAlignment="1">
      <alignment horizontal="right" vertical="center" shrinkToFit="1"/>
    </xf>
    <xf numFmtId="0" fontId="3" fillId="0" borderId="0" xfId="16" applyFont="1" applyFill="1" applyBorder="1" applyAlignment="1"/>
    <xf numFmtId="0" fontId="1" fillId="0" borderId="0" xfId="16" applyFont="1" applyFill="1" applyBorder="1" applyAlignment="1"/>
    <xf numFmtId="189" fontId="3" fillId="0" borderId="12" xfId="16" applyNumberFormat="1" applyFont="1" applyFill="1" applyBorder="1">
      <alignment vertical="center"/>
    </xf>
    <xf numFmtId="0" fontId="1" fillId="0" borderId="56" xfId="16" applyFont="1" applyFill="1" applyBorder="1">
      <alignment vertical="center"/>
    </xf>
    <xf numFmtId="0" fontId="34" fillId="0" borderId="65" xfId="16" applyFont="1" applyFill="1" applyBorder="1">
      <alignment vertical="center"/>
    </xf>
    <xf numFmtId="0" fontId="1" fillId="0" borderId="56" xfId="17" applyFont="1" applyFill="1" applyBorder="1">
      <alignment vertical="center"/>
    </xf>
    <xf numFmtId="189" fontId="3" fillId="0" borderId="56" xfId="17" applyNumberFormat="1" applyFont="1" applyFill="1" applyBorder="1">
      <alignment vertical="center"/>
    </xf>
    <xf numFmtId="178" fontId="17" fillId="0" borderId="41" xfId="18" applyNumberFormat="1" applyFont="1" applyBorder="1" applyAlignment="1">
      <alignment vertical="center"/>
    </xf>
    <xf numFmtId="178" fontId="17" fillId="0" borderId="51" xfId="18" applyNumberFormat="1" applyFont="1" applyBorder="1" applyAlignment="1">
      <alignment vertical="center"/>
    </xf>
    <xf numFmtId="178" fontId="17" fillId="0" borderId="37" xfId="18" applyNumberFormat="1" applyFont="1" applyBorder="1" applyAlignment="1">
      <alignment vertical="center"/>
    </xf>
    <xf numFmtId="178" fontId="17" fillId="0" borderId="40" xfId="18" applyNumberFormat="1" applyFont="1" applyBorder="1" applyAlignment="1">
      <alignment vertical="center"/>
    </xf>
    <xf numFmtId="178" fontId="17" fillId="0" borderId="41" xfId="18" applyNumberFormat="1" applyFont="1" applyBorder="1" applyAlignment="1">
      <alignment horizontal="center" vertical="center"/>
    </xf>
    <xf numFmtId="178" fontId="17" fillId="0" borderId="54" xfId="18" applyNumberFormat="1" applyFont="1" applyBorder="1" applyAlignment="1">
      <alignment horizontal="center" vertical="center" wrapText="1"/>
    </xf>
    <xf numFmtId="178" fontId="24" fillId="0" borderId="55" xfId="18" applyNumberFormat="1" applyFont="1" applyBorder="1" applyAlignment="1">
      <alignment horizontal="center" vertical="center"/>
    </xf>
    <xf numFmtId="178" fontId="17" fillId="0" borderId="56" xfId="18" applyNumberFormat="1" applyFont="1" applyBorder="1" applyAlignment="1">
      <alignment horizontal="center" vertical="center" wrapText="1"/>
    </xf>
    <xf numFmtId="178" fontId="17" fillId="0" borderId="34" xfId="18" applyNumberFormat="1" applyFont="1" applyBorder="1" applyAlignment="1">
      <alignment horizontal="center" vertical="center"/>
    </xf>
    <xf numFmtId="177" fontId="17" fillId="0" borderId="15" xfId="19" applyNumberFormat="1" applyFont="1" applyFill="1" applyBorder="1" applyAlignment="1">
      <alignment horizontal="right" vertical="center" shrinkToFit="1"/>
    </xf>
    <xf numFmtId="177" fontId="17" fillId="0" borderId="41" xfId="19" applyNumberFormat="1" applyFont="1" applyFill="1" applyBorder="1" applyAlignment="1">
      <alignment horizontal="right" vertical="center" shrinkToFit="1"/>
    </xf>
    <xf numFmtId="187" fontId="17" fillId="0" borderId="57" xfId="19" applyNumberFormat="1" applyFont="1" applyFill="1" applyBorder="1" applyAlignment="1">
      <alignment horizontal="right" vertical="center" shrinkToFit="1"/>
    </xf>
    <xf numFmtId="177" fontId="17" fillId="0" borderId="55" xfId="19" applyNumberFormat="1" applyFont="1" applyFill="1" applyBorder="1" applyAlignment="1">
      <alignment horizontal="right" vertical="center" shrinkToFit="1"/>
    </xf>
    <xf numFmtId="187" fontId="17" fillId="0" borderId="58" xfId="19" applyNumberFormat="1" applyFont="1" applyFill="1" applyBorder="1" applyAlignment="1">
      <alignment horizontal="right" vertical="center" shrinkToFit="1"/>
    </xf>
    <xf numFmtId="187" fontId="17" fillId="0" borderId="15" xfId="19" applyNumberFormat="1" applyFont="1" applyBorder="1" applyAlignment="1">
      <alignment horizontal="right" vertical="center" shrinkToFit="1"/>
    </xf>
    <xf numFmtId="178" fontId="17" fillId="0" borderId="37" xfId="18" applyNumberFormat="1" applyFont="1" applyBorder="1" applyAlignment="1">
      <alignment horizontal="center" vertical="center"/>
    </xf>
    <xf numFmtId="178" fontId="17" fillId="0" borderId="59" xfId="18" applyNumberFormat="1" applyFont="1" applyBorder="1" applyAlignment="1">
      <alignment horizontal="center" vertical="center"/>
    </xf>
    <xf numFmtId="177" fontId="17" fillId="0" borderId="60" xfId="19" applyNumberFormat="1" applyFont="1" applyFill="1" applyBorder="1" applyAlignment="1">
      <alignment horizontal="right" vertical="center" shrinkToFit="1"/>
    </xf>
    <xf numFmtId="177" fontId="17" fillId="0" borderId="61" xfId="19" applyNumberFormat="1" applyFont="1" applyFill="1" applyBorder="1" applyAlignment="1">
      <alignment horizontal="right" vertical="center" shrinkToFit="1"/>
    </xf>
    <xf numFmtId="187" fontId="17" fillId="0" borderId="59" xfId="19" applyNumberFormat="1" applyFont="1" applyFill="1" applyBorder="1" applyAlignment="1">
      <alignment horizontal="right" vertical="center" shrinkToFit="1"/>
    </xf>
    <xf numFmtId="177" fontId="17" fillId="0" borderId="62" xfId="19" applyNumberFormat="1" applyFont="1" applyFill="1" applyBorder="1" applyAlignment="1">
      <alignment horizontal="right" vertical="center" shrinkToFit="1"/>
    </xf>
    <xf numFmtId="187" fontId="17" fillId="0" borderId="63" xfId="19" applyNumberFormat="1" applyFont="1" applyFill="1" applyBorder="1" applyAlignment="1">
      <alignment horizontal="right" vertical="center" shrinkToFit="1"/>
    </xf>
    <xf numFmtId="187" fontId="17" fillId="0" borderId="60" xfId="19" applyNumberFormat="1" applyFont="1" applyBorder="1" applyAlignment="1">
      <alignment horizontal="right" vertical="center" shrinkToFit="1"/>
    </xf>
    <xf numFmtId="178" fontId="17" fillId="0" borderId="51" xfId="18" applyNumberFormat="1" applyFont="1" applyBorder="1" applyAlignment="1">
      <alignment horizontal="center" vertical="center"/>
    </xf>
    <xf numFmtId="177" fontId="17" fillId="0" borderId="15" xfId="19" applyNumberFormat="1" applyFont="1" applyBorder="1" applyAlignment="1">
      <alignment horizontal="right" vertical="center" shrinkToFit="1"/>
    </xf>
    <xf numFmtId="177" fontId="17" fillId="0" borderId="41" xfId="19" applyNumberFormat="1" applyFont="1" applyBorder="1" applyAlignment="1">
      <alignment horizontal="right" vertical="center" shrinkToFit="1"/>
    </xf>
    <xf numFmtId="187" fontId="17" fillId="0" borderId="57" xfId="19" applyNumberFormat="1" applyFont="1" applyBorder="1" applyAlignment="1">
      <alignment horizontal="right" vertical="center" shrinkToFit="1"/>
    </xf>
    <xf numFmtId="177" fontId="17" fillId="0" borderId="55" xfId="19" applyNumberFormat="1" applyFont="1" applyBorder="1" applyAlignment="1">
      <alignment horizontal="right" vertical="center" shrinkToFit="1"/>
    </xf>
    <xf numFmtId="187" fontId="17" fillId="0" borderId="12" xfId="19" applyNumberFormat="1" applyFont="1" applyBorder="1" applyAlignment="1">
      <alignment horizontal="right" vertical="center" shrinkToFit="1"/>
    </xf>
    <xf numFmtId="0" fontId="1" fillId="0" borderId="37" xfId="16" applyFont="1" applyFill="1" applyBorder="1">
      <alignment vertical="center"/>
    </xf>
    <xf numFmtId="0" fontId="1" fillId="0" borderId="40" xfId="16" applyFont="1" applyFill="1" applyBorder="1">
      <alignment vertical="center"/>
    </xf>
    <xf numFmtId="177" fontId="7" fillId="0" borderId="27" xfId="4" applyNumberFormat="1" applyFont="1" applyBorder="1" applyAlignment="1">
      <alignment horizontal="right" vertical="center" shrinkToFit="1"/>
    </xf>
    <xf numFmtId="177" fontId="7" fillId="0" borderId="28" xfId="4" applyNumberFormat="1" applyFont="1" applyBorder="1" applyAlignment="1">
      <alignment horizontal="right" vertical="center" shrinkToFit="1"/>
    </xf>
    <xf numFmtId="177" fontId="7" fillId="0" borderId="29" xfId="4" applyNumberFormat="1" applyFont="1" applyBorder="1" applyAlignment="1">
      <alignment horizontal="right" vertical="center" shrinkToFit="1"/>
    </xf>
    <xf numFmtId="177" fontId="7" fillId="0" borderId="33" xfId="4" applyNumberFormat="1" applyFont="1" applyBorder="1" applyAlignment="1">
      <alignment horizontal="right" vertical="center" shrinkToFit="1"/>
    </xf>
    <xf numFmtId="177" fontId="7" fillId="0" borderId="34" xfId="4" applyNumberFormat="1" applyFont="1" applyBorder="1" applyAlignment="1">
      <alignment horizontal="right" vertical="center" shrinkToFit="1"/>
    </xf>
    <xf numFmtId="177" fontId="7" fillId="0" borderId="35" xfId="4" applyNumberFormat="1" applyFont="1" applyBorder="1" applyAlignment="1">
      <alignment horizontal="right" vertical="center" shrinkToFit="1"/>
    </xf>
    <xf numFmtId="177" fontId="7" fillId="0" borderId="20" xfId="4" applyNumberFormat="1" applyFont="1" applyBorder="1" applyAlignment="1">
      <alignment horizontal="right" vertical="center" shrinkToFit="1"/>
    </xf>
    <xf numFmtId="177" fontId="7" fillId="0" borderId="21" xfId="4" applyNumberFormat="1" applyFont="1" applyBorder="1" applyAlignment="1">
      <alignment horizontal="right" vertical="center" shrinkToFit="1"/>
    </xf>
    <xf numFmtId="177" fontId="7" fillId="0" borderId="22" xfId="4" applyNumberFormat="1" applyFont="1" applyBorder="1" applyAlignment="1">
      <alignment horizontal="right" vertical="center" shrinkToFit="1"/>
    </xf>
    <xf numFmtId="177" fontId="13" fillId="0" borderId="5" xfId="5" applyNumberFormat="1" applyFont="1" applyBorder="1" applyAlignment="1">
      <alignment horizontal="right" vertical="center" shrinkToFit="1"/>
    </xf>
    <xf numFmtId="177" fontId="13" fillId="0" borderId="10" xfId="5" applyNumberFormat="1" applyFont="1" applyBorder="1" applyAlignment="1">
      <alignment horizontal="right" vertical="center" shrinkToFit="1"/>
    </xf>
    <xf numFmtId="177" fontId="13" fillId="0" borderId="15" xfId="5" applyNumberFormat="1" applyFont="1" applyBorder="1" applyAlignment="1">
      <alignment horizontal="right" vertical="center" shrinkToFit="1"/>
    </xf>
    <xf numFmtId="177" fontId="13" fillId="0" borderId="16" xfId="5" applyNumberFormat="1" applyFont="1" applyBorder="1" applyAlignment="1">
      <alignment horizontal="right" vertical="center" shrinkToFit="1"/>
    </xf>
    <xf numFmtId="177" fontId="13" fillId="0" borderId="34" xfId="5" applyNumberFormat="1" applyFont="1" applyBorder="1" applyAlignment="1">
      <alignment horizontal="right" vertical="center" shrinkToFit="1"/>
    </xf>
    <xf numFmtId="177" fontId="13" fillId="0" borderId="35" xfId="5" applyNumberFormat="1" applyFont="1" applyBorder="1" applyAlignment="1">
      <alignment horizontal="right" vertical="center" shrinkToFit="1"/>
    </xf>
    <xf numFmtId="177" fontId="13" fillId="0" borderId="34" xfId="5" applyNumberFormat="1" applyFont="1" applyBorder="1" applyAlignment="1" applyProtection="1">
      <alignment horizontal="right" vertical="center" shrinkToFit="1"/>
      <protection locked="0"/>
    </xf>
    <xf numFmtId="177" fontId="13" fillId="0" borderId="35" xfId="5" applyNumberFormat="1" applyFont="1" applyBorder="1" applyAlignment="1" applyProtection="1">
      <alignment horizontal="right" vertical="center" shrinkToFit="1"/>
      <protection locked="0"/>
    </xf>
    <xf numFmtId="177" fontId="13" fillId="0" borderId="21" xfId="5" applyNumberFormat="1" applyFont="1" applyBorder="1" applyAlignment="1" applyProtection="1">
      <alignment horizontal="right" vertical="center" shrinkToFit="1"/>
      <protection locked="0"/>
    </xf>
    <xf numFmtId="177" fontId="13" fillId="0" borderId="22" xfId="5" applyNumberFormat="1" applyFont="1" applyBorder="1" applyAlignment="1" applyProtection="1">
      <alignment horizontal="right" vertical="center" shrinkToFit="1"/>
      <protection locked="0"/>
    </xf>
    <xf numFmtId="177" fontId="13" fillId="0" borderId="53" xfId="5" applyNumberFormat="1" applyFont="1" applyBorder="1" applyAlignment="1">
      <alignment horizontal="right" vertical="center" shrinkToFit="1"/>
    </xf>
    <xf numFmtId="177" fontId="13" fillId="0" borderId="6" xfId="5" applyNumberFormat="1" applyFont="1" applyBorder="1" applyAlignment="1">
      <alignment horizontal="right" vertical="center" shrinkToFit="1"/>
    </xf>
    <xf numFmtId="0" fontId="1" fillId="0" borderId="0" xfId="16" applyFont="1">
      <alignment vertical="center"/>
    </xf>
    <xf numFmtId="0" fontId="1" fillId="0" borderId="65" xfId="16" applyFont="1" applyBorder="1">
      <alignment vertical="center"/>
    </xf>
    <xf numFmtId="0" fontId="1" fillId="0" borderId="38" xfId="16" applyFont="1" applyBorder="1">
      <alignment vertical="center"/>
    </xf>
    <xf numFmtId="0" fontId="1" fillId="0" borderId="40" xfId="16" applyFont="1" applyBorder="1">
      <alignment vertical="center"/>
    </xf>
    <xf numFmtId="0" fontId="1" fillId="0" borderId="56" xfId="16" applyFont="1" applyBorder="1">
      <alignment vertical="center"/>
    </xf>
    <xf numFmtId="0" fontId="1" fillId="0" borderId="37" xfId="16" applyFont="1" applyBorder="1">
      <alignment vertical="center"/>
    </xf>
    <xf numFmtId="0" fontId="39" fillId="0" borderId="0" xfId="20" applyFont="1">
      <alignment vertical="center"/>
    </xf>
    <xf numFmtId="179" fontId="1" fillId="6" borderId="0" xfId="17" applyNumberFormat="1" applyFont="1" applyFill="1" applyAlignment="1">
      <alignment vertical="center" wrapText="1"/>
    </xf>
    <xf numFmtId="49" fontId="1" fillId="6" borderId="0" xfId="17" applyNumberFormat="1" applyFont="1" applyFill="1" applyAlignment="1">
      <alignment horizontal="center" vertical="center"/>
    </xf>
    <xf numFmtId="49" fontId="1" fillId="6" borderId="0" xfId="17" applyNumberFormat="1" applyFont="1" applyFill="1" applyAlignment="1">
      <alignment horizontal="center" vertical="center" wrapText="1"/>
    </xf>
    <xf numFmtId="178" fontId="1" fillId="6" borderId="0" xfId="16" applyNumberFormat="1" applyFont="1" applyFill="1" applyAlignment="1">
      <alignment vertical="center" wrapText="1"/>
    </xf>
    <xf numFmtId="187" fontId="16" fillId="0" borderId="0" xfId="19" applyNumberFormat="1" applyAlignment="1">
      <alignment horizontal="right" vertical="center"/>
    </xf>
    <xf numFmtId="177" fontId="16" fillId="0" borderId="0" xfId="19" applyNumberFormat="1" applyAlignment="1">
      <alignment horizontal="right" vertical="center"/>
    </xf>
    <xf numFmtId="178" fontId="16" fillId="0" borderId="0" xfId="18" applyNumberFormat="1" applyAlignment="1">
      <alignment horizontal="center" vertical="center"/>
    </xf>
    <xf numFmtId="178" fontId="16" fillId="0" borderId="0" xfId="18" applyNumberFormat="1" applyAlignment="1">
      <alignment vertical="center"/>
    </xf>
    <xf numFmtId="178" fontId="1" fillId="0" borderId="0" xfId="16" applyNumberFormat="1" applyFont="1">
      <alignment vertical="center"/>
    </xf>
    <xf numFmtId="178" fontId="38" fillId="0" borderId="0" xfId="16" applyNumberFormat="1" applyFont="1">
      <alignment vertical="center"/>
    </xf>
    <xf numFmtId="189" fontId="1" fillId="0" borderId="0" xfId="17" applyNumberFormat="1" applyFont="1">
      <alignment vertical="center"/>
    </xf>
    <xf numFmtId="0" fontId="1" fillId="0" borderId="0" xfId="17" applyFont="1">
      <alignment vertical="center"/>
    </xf>
    <xf numFmtId="0" fontId="34" fillId="0" borderId="65" xfId="16" applyFont="1" applyBorder="1">
      <alignment vertical="center"/>
    </xf>
    <xf numFmtId="0" fontId="1" fillId="0" borderId="31" xfId="16" applyFont="1" applyBorder="1">
      <alignment vertical="center"/>
    </xf>
    <xf numFmtId="178" fontId="1" fillId="0" borderId="65" xfId="16" applyNumberFormat="1" applyFont="1" applyBorder="1">
      <alignment vertical="center"/>
    </xf>
    <xf numFmtId="178" fontId="1" fillId="0" borderId="40" xfId="16" applyNumberFormat="1" applyFont="1" applyBorder="1">
      <alignment vertical="center"/>
    </xf>
    <xf numFmtId="189" fontId="1" fillId="0" borderId="56" xfId="16" applyNumberFormat="1" applyFont="1" applyBorder="1">
      <alignment vertical="center"/>
    </xf>
    <xf numFmtId="178" fontId="1" fillId="0" borderId="56" xfId="16" applyNumberFormat="1" applyFont="1" applyBorder="1">
      <alignment vertical="center"/>
    </xf>
    <xf numFmtId="178" fontId="1" fillId="0" borderId="37" xfId="16" applyNumberFormat="1" applyFont="1" applyBorder="1">
      <alignment vertical="center"/>
    </xf>
    <xf numFmtId="178" fontId="1" fillId="0" borderId="38" xfId="16" applyNumberFormat="1" applyFont="1" applyBorder="1">
      <alignment vertical="center"/>
    </xf>
    <xf numFmtId="191" fontId="1" fillId="0" borderId="0" xfId="16" applyNumberFormat="1" applyFont="1">
      <alignment vertical="center"/>
    </xf>
    <xf numFmtId="0" fontId="1" fillId="0" borderId="51" xfId="16" applyFont="1" applyBorder="1">
      <alignment vertical="center"/>
    </xf>
    <xf numFmtId="0" fontId="1" fillId="0" borderId="12" xfId="16" applyFont="1" applyBorder="1">
      <alignment vertical="center"/>
    </xf>
    <xf numFmtId="0" fontId="34" fillId="0" borderId="41" xfId="16" applyFont="1" applyBorder="1">
      <alignment vertical="center"/>
    </xf>
    <xf numFmtId="189" fontId="1" fillId="0" borderId="12" xfId="16" applyNumberFormat="1" applyFont="1" applyBorder="1">
      <alignment vertical="center"/>
    </xf>
    <xf numFmtId="0" fontId="1" fillId="0" borderId="41" xfId="16" applyFont="1" applyBorder="1">
      <alignment vertical="center"/>
    </xf>
    <xf numFmtId="0" fontId="16" fillId="6" borderId="0" xfId="6" applyFill="1" applyAlignment="1">
      <alignment vertical="center"/>
    </xf>
    <xf numFmtId="0" fontId="16" fillId="6" borderId="0" xfId="6" applyFill="1" applyAlignment="1" applyProtection="1">
      <alignment vertical="center"/>
      <protection hidden="1"/>
    </xf>
    <xf numFmtId="0" fontId="0" fillId="6" borderId="0" xfId="6" applyFont="1" applyFill="1" applyAlignment="1">
      <alignment vertical="center"/>
    </xf>
    <xf numFmtId="0" fontId="20" fillId="0" borderId="0" xfId="8" applyFont="1">
      <alignment vertical="center"/>
    </xf>
    <xf numFmtId="0" fontId="20" fillId="0" borderId="0" xfId="8" applyFont="1" applyAlignment="1" applyProtection="1">
      <alignment horizontal="center" vertical="center" shrinkToFit="1"/>
      <protection hidden="1"/>
    </xf>
    <xf numFmtId="0" fontId="20" fillId="0" borderId="0" xfId="10">
      <alignment vertical="center"/>
    </xf>
    <xf numFmtId="186" fontId="20" fillId="0" borderId="0" xfId="8" applyNumberFormat="1" applyFont="1" applyAlignment="1" applyProtection="1">
      <alignment horizontal="center" vertical="center" shrinkToFit="1"/>
      <protection hidden="1"/>
    </xf>
    <xf numFmtId="0" fontId="26" fillId="0" borderId="0" xfId="8" applyFont="1" applyAlignment="1" applyProtection="1">
      <alignment horizontal="left" vertical="center" wrapText="1"/>
      <protection hidden="1"/>
    </xf>
    <xf numFmtId="0" fontId="20" fillId="0" borderId="0" xfId="8" applyFont="1" applyAlignment="1">
      <alignment horizontal="center" vertical="center" shrinkToFit="1"/>
    </xf>
    <xf numFmtId="0" fontId="20" fillId="0" borderId="0" xfId="8" applyFont="1" applyAlignment="1">
      <alignment horizontal="center" vertical="center"/>
    </xf>
    <xf numFmtId="49" fontId="20" fillId="0" borderId="0" xfId="8" applyNumberFormat="1" applyFont="1" applyAlignment="1">
      <alignment horizontal="center" vertical="center"/>
    </xf>
    <xf numFmtId="178" fontId="20" fillId="0" borderId="39" xfId="8" applyNumberFormat="1" applyFont="1" applyBorder="1" applyAlignment="1">
      <alignment horizontal="right" vertical="center" shrinkToFit="1"/>
    </xf>
    <xf numFmtId="178" fontId="20" fillId="0" borderId="31" xfId="8" applyNumberFormat="1" applyFont="1" applyBorder="1" applyAlignment="1">
      <alignment horizontal="right" vertical="center" shrinkToFit="1"/>
    </xf>
    <xf numFmtId="178" fontId="20" fillId="0" borderId="42" xfId="8" applyNumberFormat="1" applyFont="1" applyBorder="1" applyAlignment="1">
      <alignment horizontal="right" vertical="center" shrinkToFit="1"/>
    </xf>
    <xf numFmtId="0" fontId="20" fillId="0" borderId="39" xfId="8" applyFont="1" applyBorder="1">
      <alignment vertical="center"/>
    </xf>
    <xf numFmtId="0" fontId="20" fillId="0" borderId="31" xfId="8" applyFont="1" applyBorder="1">
      <alignment vertical="center"/>
    </xf>
    <xf numFmtId="0" fontId="20" fillId="0" borderId="42" xfId="8" applyFont="1" applyBorder="1">
      <alignment vertical="center"/>
    </xf>
    <xf numFmtId="49" fontId="20" fillId="0" borderId="0" xfId="8" applyNumberFormat="1" applyFont="1" applyAlignment="1">
      <alignment horizontal="left" vertical="center"/>
    </xf>
    <xf numFmtId="0" fontId="20" fillId="0" borderId="0" xfId="8" applyFont="1" applyAlignment="1">
      <alignment horizontal="left" vertical="center"/>
    </xf>
    <xf numFmtId="0" fontId="20" fillId="0" borderId="44" xfId="8" applyFont="1" applyBorder="1">
      <alignment vertical="center"/>
    </xf>
    <xf numFmtId="0" fontId="20" fillId="0" borderId="18" xfId="8" applyFont="1" applyBorder="1">
      <alignment vertical="center"/>
    </xf>
    <xf numFmtId="0" fontId="20" fillId="0" borderId="43" xfId="8" applyFont="1" applyBorder="1">
      <alignment vertical="center"/>
    </xf>
    <xf numFmtId="178" fontId="20" fillId="0" borderId="44" xfId="8" applyNumberFormat="1" applyFont="1" applyBorder="1" applyAlignment="1">
      <alignment horizontal="right" vertical="center"/>
    </xf>
    <xf numFmtId="178" fontId="20" fillId="0" borderId="18" xfId="8" applyNumberFormat="1" applyFont="1" applyBorder="1" applyAlignment="1">
      <alignment horizontal="right" vertical="center"/>
    </xf>
    <xf numFmtId="178" fontId="20" fillId="0" borderId="43" xfId="8" applyNumberFormat="1" applyFont="1" applyBorder="1" applyAlignment="1">
      <alignment horizontal="right" vertical="center"/>
    </xf>
    <xf numFmtId="0" fontId="20" fillId="0" borderId="72" xfId="8" applyFont="1" applyBorder="1" applyAlignment="1">
      <alignment horizontal="center" vertical="center" shrinkToFit="1"/>
    </xf>
    <xf numFmtId="0" fontId="20" fillId="0" borderId="75" xfId="8" applyFont="1" applyBorder="1" applyAlignment="1">
      <alignment horizontal="center" vertical="center" shrinkToFit="1"/>
    </xf>
    <xf numFmtId="0" fontId="20" fillId="0" borderId="70" xfId="8" applyFont="1" applyBorder="1" applyAlignment="1">
      <alignment horizontal="center" vertical="center" shrinkToFit="1"/>
    </xf>
    <xf numFmtId="181" fontId="20" fillId="0" borderId="44" xfId="8" applyNumberFormat="1" applyFont="1" applyBorder="1" applyAlignment="1">
      <alignment horizontal="right" vertical="center" shrinkToFit="1"/>
    </xf>
    <xf numFmtId="181" fontId="20" fillId="0" borderId="18" xfId="8" applyNumberFormat="1" applyFont="1" applyBorder="1" applyAlignment="1">
      <alignment horizontal="right" vertical="center" shrinkToFit="1"/>
    </xf>
    <xf numFmtId="181" fontId="20" fillId="0" borderId="19" xfId="8" applyNumberFormat="1" applyFont="1" applyBorder="1" applyAlignment="1">
      <alignment horizontal="right" vertical="center" shrinkToFit="1"/>
    </xf>
    <xf numFmtId="0" fontId="24" fillId="0" borderId="74" xfId="7" applyFont="1" applyBorder="1" applyAlignment="1">
      <alignment horizontal="left" vertical="center"/>
    </xf>
    <xf numFmtId="0" fontId="24" fillId="0" borderId="75" xfId="7" applyFont="1" applyBorder="1" applyAlignment="1">
      <alignment horizontal="left" vertical="center"/>
    </xf>
    <xf numFmtId="0" fontId="24" fillId="0" borderId="76" xfId="7" applyFont="1" applyBorder="1" applyAlignment="1">
      <alignment horizontal="left" vertical="center"/>
    </xf>
    <xf numFmtId="0" fontId="20" fillId="0" borderId="11" xfId="8" applyFont="1" applyBorder="1" applyAlignment="1">
      <alignment horizontal="center" vertical="center" textRotation="255"/>
    </xf>
    <xf numFmtId="0" fontId="20" fillId="0" borderId="12" xfId="8" applyFont="1" applyBorder="1" applyAlignment="1">
      <alignment horizontal="center" vertical="center" textRotation="255"/>
    </xf>
    <xf numFmtId="0" fontId="20" fillId="0" borderId="51" xfId="8" applyFont="1" applyBorder="1" applyAlignment="1">
      <alignment horizontal="center" vertical="center" textRotation="255"/>
    </xf>
    <xf numFmtId="0" fontId="20" fillId="0" borderId="7" xfId="8" applyFont="1" applyBorder="1" applyAlignment="1">
      <alignment horizontal="center" vertical="center" textRotation="255"/>
    </xf>
    <xf numFmtId="0" fontId="20" fillId="0" borderId="0" xfId="8" applyFont="1" applyAlignment="1">
      <alignment horizontal="center" vertical="center" textRotation="255"/>
    </xf>
    <xf numFmtId="0" fontId="20" fillId="0" borderId="38" xfId="8" applyFont="1" applyBorder="1" applyAlignment="1">
      <alignment horizontal="center" vertical="center" textRotation="255"/>
    </xf>
    <xf numFmtId="0" fontId="20" fillId="0" borderId="74" xfId="8" applyFont="1" applyBorder="1" applyAlignment="1">
      <alignment horizontal="center" vertical="center" textRotation="255"/>
    </xf>
    <xf numFmtId="0" fontId="20" fillId="0" borderId="75" xfId="8" applyFont="1" applyBorder="1" applyAlignment="1">
      <alignment horizontal="center" vertical="center" textRotation="255"/>
    </xf>
    <xf numFmtId="0" fontId="20" fillId="0" borderId="70" xfId="8" applyFont="1" applyBorder="1" applyAlignment="1">
      <alignment horizontal="center" vertical="center" textRotation="255"/>
    </xf>
    <xf numFmtId="0" fontId="20" fillId="0" borderId="41" xfId="8" applyFont="1" applyBorder="1" applyAlignment="1">
      <alignment horizontal="center" vertical="center"/>
    </xf>
    <xf numFmtId="0" fontId="20" fillId="0" borderId="12" xfId="8" applyFont="1" applyBorder="1" applyAlignment="1">
      <alignment horizontal="center" vertical="center"/>
    </xf>
    <xf numFmtId="0" fontId="20" fillId="0" borderId="51" xfId="8" applyFont="1" applyBorder="1" applyAlignment="1">
      <alignment horizontal="center" vertical="center"/>
    </xf>
    <xf numFmtId="0" fontId="20" fillId="0" borderId="37" xfId="8" applyFont="1" applyBorder="1" applyAlignment="1">
      <alignment horizontal="center" vertical="center"/>
    </xf>
    <xf numFmtId="0" fontId="20" fillId="0" borderId="56" xfId="8" applyFont="1" applyBorder="1" applyAlignment="1">
      <alignment horizontal="center" vertical="center"/>
    </xf>
    <xf numFmtId="0" fontId="20" fillId="0" borderId="40" xfId="8" applyFont="1" applyBorder="1" applyAlignment="1">
      <alignment horizontal="center" vertical="center"/>
    </xf>
    <xf numFmtId="0" fontId="26" fillId="0" borderId="41" xfId="8" applyFont="1" applyBorder="1" applyAlignment="1">
      <alignment horizontal="center" vertical="center" wrapText="1"/>
    </xf>
    <xf numFmtId="0" fontId="26" fillId="0" borderId="12" xfId="8" applyFont="1" applyBorder="1" applyAlignment="1">
      <alignment horizontal="center" vertical="center" wrapText="1"/>
    </xf>
    <xf numFmtId="0" fontId="26" fillId="0" borderId="51" xfId="8" applyFont="1" applyBorder="1" applyAlignment="1">
      <alignment horizontal="center" vertical="center" wrapText="1"/>
    </xf>
    <xf numFmtId="0" fontId="26" fillId="0" borderId="37" xfId="8" applyFont="1" applyBorder="1" applyAlignment="1">
      <alignment horizontal="center" vertical="center" wrapText="1"/>
    </xf>
    <xf numFmtId="0" fontId="26" fillId="0" borderId="56" xfId="8" applyFont="1" applyBorder="1" applyAlignment="1">
      <alignment horizontal="center" vertical="center" wrapText="1"/>
    </xf>
    <xf numFmtId="0" fontId="26" fillId="0" borderId="40" xfId="8" applyFont="1" applyBorder="1" applyAlignment="1">
      <alignment horizontal="center" vertical="center" wrapText="1"/>
    </xf>
    <xf numFmtId="181" fontId="20" fillId="0" borderId="7" xfId="8" applyNumberFormat="1" applyFont="1" applyBorder="1" applyAlignment="1">
      <alignment horizontal="right" vertical="center" shrinkToFit="1"/>
    </xf>
    <xf numFmtId="181" fontId="20" fillId="0" borderId="0" xfId="8" applyNumberFormat="1" applyFont="1" applyAlignment="1">
      <alignment horizontal="right" vertical="center" shrinkToFit="1"/>
    </xf>
    <xf numFmtId="181" fontId="20" fillId="0" borderId="66" xfId="8" applyNumberFormat="1" applyFont="1" applyBorder="1" applyAlignment="1">
      <alignment horizontal="right" vertical="center" shrinkToFit="1"/>
    </xf>
    <xf numFmtId="178" fontId="20" fillId="0" borderId="7" xfId="8" applyNumberFormat="1" applyFont="1" applyBorder="1" applyAlignment="1">
      <alignment horizontal="right" vertical="center" shrinkToFit="1"/>
    </xf>
    <xf numFmtId="178" fontId="20" fillId="0" borderId="0" xfId="8" applyNumberFormat="1" applyFont="1" applyAlignment="1">
      <alignment horizontal="right" vertical="center" shrinkToFit="1"/>
    </xf>
    <xf numFmtId="178" fontId="20" fillId="0" borderId="66" xfId="8" applyNumberFormat="1" applyFont="1" applyBorder="1" applyAlignment="1">
      <alignment horizontal="right" vertical="center" shrinkToFit="1"/>
    </xf>
    <xf numFmtId="0" fontId="20" fillId="0" borderId="41" xfId="8" applyFont="1" applyBorder="1" applyAlignment="1">
      <alignment horizontal="center" vertical="center" wrapText="1"/>
    </xf>
    <xf numFmtId="0" fontId="20" fillId="0" borderId="12" xfId="8" applyFont="1" applyBorder="1" applyAlignment="1">
      <alignment horizontal="center" vertical="center" wrapText="1"/>
    </xf>
    <xf numFmtId="0" fontId="20" fillId="0" borderId="51" xfId="8" applyFont="1" applyBorder="1" applyAlignment="1">
      <alignment horizontal="center" vertical="center" wrapText="1"/>
    </xf>
    <xf numFmtId="0" fontId="20" fillId="0" borderId="37" xfId="8" applyFont="1" applyBorder="1" applyAlignment="1">
      <alignment horizontal="center" vertical="center" wrapText="1"/>
    </xf>
    <xf numFmtId="0" fontId="20" fillId="0" borderId="56" xfId="8" applyFont="1" applyBorder="1" applyAlignment="1">
      <alignment horizontal="center" vertical="center" wrapText="1"/>
    </xf>
    <xf numFmtId="0" fontId="20" fillId="0" borderId="40" xfId="8" applyFont="1" applyBorder="1" applyAlignment="1">
      <alignment horizontal="center" vertical="center" wrapText="1"/>
    </xf>
    <xf numFmtId="0" fontId="26" fillId="0" borderId="13" xfId="8" applyFont="1" applyBorder="1" applyAlignment="1">
      <alignment horizontal="center" vertical="center" wrapText="1"/>
    </xf>
    <xf numFmtId="0" fontId="26" fillId="0" borderId="67" xfId="8" applyFont="1" applyBorder="1" applyAlignment="1">
      <alignment horizontal="center" vertical="center" wrapText="1"/>
    </xf>
    <xf numFmtId="0" fontId="27" fillId="0" borderId="31" xfId="8" applyFont="1" applyBorder="1">
      <alignment vertical="center"/>
    </xf>
    <xf numFmtId="0" fontId="27" fillId="0" borderId="42" xfId="8" applyFont="1" applyBorder="1">
      <alignment vertical="center"/>
    </xf>
    <xf numFmtId="178" fontId="20" fillId="0" borderId="32" xfId="8" applyNumberFormat="1" applyFont="1" applyBorder="1" applyAlignment="1">
      <alignment horizontal="right" vertical="center" shrinkToFit="1"/>
    </xf>
    <xf numFmtId="0" fontId="24" fillId="0" borderId="7" xfId="7" applyFont="1" applyBorder="1" applyAlignment="1">
      <alignment horizontal="left" vertical="center"/>
    </xf>
    <xf numFmtId="0" fontId="24" fillId="0" borderId="0" xfId="7" applyFont="1" applyAlignment="1">
      <alignment horizontal="left" vertical="center"/>
    </xf>
    <xf numFmtId="0" fontId="24" fillId="0" borderId="66" xfId="7" applyFont="1" applyBorder="1" applyAlignment="1">
      <alignment horizontal="left" vertical="center"/>
    </xf>
    <xf numFmtId="0" fontId="24" fillId="0" borderId="36" xfId="7" applyFont="1" applyBorder="1" applyAlignment="1">
      <alignment horizontal="center" vertical="center" wrapText="1"/>
    </xf>
    <xf numFmtId="0" fontId="24" fillId="0" borderId="8" xfId="7" applyFont="1" applyBorder="1" applyAlignment="1">
      <alignment horizontal="center" vertical="center" wrapText="1"/>
    </xf>
    <xf numFmtId="0" fontId="24" fillId="0" borderId="9" xfId="7" applyFont="1" applyBorder="1" applyAlignment="1">
      <alignment horizontal="center" vertical="center" wrapText="1"/>
    </xf>
    <xf numFmtId="0" fontId="24" fillId="0" borderId="7" xfId="7" applyFont="1" applyBorder="1" applyAlignment="1">
      <alignment horizontal="center" vertical="center" wrapText="1"/>
    </xf>
    <xf numFmtId="0" fontId="24" fillId="0" borderId="0" xfId="7" applyFont="1" applyAlignment="1">
      <alignment horizontal="center" vertical="center" wrapText="1"/>
    </xf>
    <xf numFmtId="0" fontId="24" fillId="0" borderId="66" xfId="7" applyFont="1" applyBorder="1" applyAlignment="1">
      <alignment horizontal="center" vertical="center" wrapText="1"/>
    </xf>
    <xf numFmtId="0" fontId="24" fillId="0" borderId="74" xfId="7" applyFont="1" applyBorder="1" applyAlignment="1">
      <alignment horizontal="center" vertical="center" wrapText="1"/>
    </xf>
    <xf numFmtId="0" fontId="24" fillId="0" borderId="75" xfId="7" applyFont="1" applyBorder="1" applyAlignment="1">
      <alignment horizontal="center" vertical="center" wrapText="1"/>
    </xf>
    <xf numFmtId="0" fontId="24" fillId="0" borderId="76" xfId="7" applyFont="1" applyBorder="1" applyAlignment="1">
      <alignment horizontal="center" vertical="center" wrapText="1"/>
    </xf>
    <xf numFmtId="0" fontId="24" fillId="0" borderId="36" xfId="7" applyFont="1" applyBorder="1" applyAlignment="1">
      <alignment horizontal="left" vertical="center"/>
    </xf>
    <xf numFmtId="0" fontId="24" fillId="0" borderId="8" xfId="7" applyFont="1" applyBorder="1" applyAlignment="1">
      <alignment horizontal="left" vertical="center"/>
    </xf>
    <xf numFmtId="0" fontId="24" fillId="0" borderId="9" xfId="7" applyFont="1" applyBorder="1" applyAlignment="1">
      <alignment horizontal="left" vertical="center"/>
    </xf>
    <xf numFmtId="178" fontId="20" fillId="0" borderId="36" xfId="8" applyNumberFormat="1" applyFont="1" applyBorder="1" applyAlignment="1">
      <alignment horizontal="right" vertical="center" shrinkToFit="1"/>
    </xf>
    <xf numFmtId="178" fontId="20" fillId="0" borderId="8" xfId="8" applyNumberFormat="1" applyFont="1" applyBorder="1" applyAlignment="1">
      <alignment horizontal="right" vertical="center" shrinkToFit="1"/>
    </xf>
    <xf numFmtId="178" fontId="20" fillId="0" borderId="9" xfId="8" applyNumberFormat="1" applyFont="1" applyBorder="1" applyAlignment="1">
      <alignment horizontal="right" vertical="center" shrinkToFit="1"/>
    </xf>
    <xf numFmtId="0" fontId="26" fillId="0" borderId="0" xfId="8" applyFont="1" applyAlignment="1">
      <alignment horizontal="left" vertical="center" wrapText="1"/>
    </xf>
    <xf numFmtId="0" fontId="26" fillId="0" borderId="66" xfId="8" applyFont="1" applyBorder="1" applyAlignment="1">
      <alignment horizontal="left" vertical="center" wrapText="1"/>
    </xf>
    <xf numFmtId="178" fontId="20" fillId="0" borderId="74" xfId="8" applyNumberFormat="1" applyFont="1" applyBorder="1" applyAlignment="1">
      <alignment horizontal="right" vertical="center" shrinkToFit="1"/>
    </xf>
    <xf numFmtId="178" fontId="20" fillId="0" borderId="75" xfId="8" applyNumberFormat="1" applyFont="1" applyBorder="1" applyAlignment="1">
      <alignment horizontal="right" vertical="center" shrinkToFit="1"/>
    </xf>
    <xf numFmtId="178" fontId="20" fillId="0" borderId="76" xfId="8" applyNumberFormat="1" applyFont="1" applyBorder="1" applyAlignment="1">
      <alignment horizontal="right" vertical="center" shrinkToFit="1"/>
    </xf>
    <xf numFmtId="0" fontId="20" fillId="0" borderId="74" xfId="8" applyFont="1" applyBorder="1" applyAlignment="1">
      <alignment horizontal="left" vertical="center"/>
    </xf>
    <xf numFmtId="0" fontId="20" fillId="0" borderId="75" xfId="8" applyFont="1" applyBorder="1" applyAlignment="1">
      <alignment horizontal="left" vertical="center"/>
    </xf>
    <xf numFmtId="0" fontId="20" fillId="0" borderId="76" xfId="8" applyFont="1" applyBorder="1" applyAlignment="1">
      <alignment horizontal="left" vertical="center"/>
    </xf>
    <xf numFmtId="0" fontId="20" fillId="0" borderId="7" xfId="8" applyFont="1" applyBorder="1" applyAlignment="1">
      <alignment horizontal="left" vertical="center"/>
    </xf>
    <xf numFmtId="0" fontId="20" fillId="0" borderId="66" xfId="8" applyFont="1" applyBorder="1" applyAlignment="1">
      <alignment horizontal="left" vertical="center"/>
    </xf>
    <xf numFmtId="0" fontId="20" fillId="0" borderId="41" xfId="8" applyFont="1" applyBorder="1" applyAlignment="1">
      <alignment horizontal="center" vertical="center" textRotation="255"/>
    </xf>
    <xf numFmtId="0" fontId="20" fillId="0" borderId="65" xfId="8" applyFont="1" applyBorder="1" applyAlignment="1">
      <alignment horizontal="center" vertical="center" textRotation="255"/>
    </xf>
    <xf numFmtId="0" fontId="20" fillId="0" borderId="37" xfId="8" applyFont="1" applyBorder="1" applyAlignment="1">
      <alignment horizontal="center" vertical="center" textRotation="255"/>
    </xf>
    <xf numFmtId="0" fontId="20" fillId="0" borderId="56" xfId="8" applyFont="1" applyBorder="1" applyAlignment="1">
      <alignment horizontal="center" vertical="center" textRotation="255"/>
    </xf>
    <xf numFmtId="0" fontId="20" fillId="0" borderId="40" xfId="8" applyFont="1" applyBorder="1" applyAlignment="1">
      <alignment horizontal="center" vertical="center" textRotation="255"/>
    </xf>
    <xf numFmtId="0" fontId="20" fillId="0" borderId="81" xfId="8" applyFont="1" applyBorder="1" applyAlignment="1">
      <alignment horizontal="center" vertical="center"/>
    </xf>
    <xf numFmtId="0" fontId="20" fillId="0" borderId="25" xfId="8" applyFont="1" applyBorder="1" applyAlignment="1">
      <alignment horizontal="center" vertical="center"/>
    </xf>
    <xf numFmtId="0" fontId="20" fillId="0" borderId="26" xfId="8" applyFont="1" applyBorder="1" applyAlignment="1">
      <alignment horizontal="center" vertical="center"/>
    </xf>
    <xf numFmtId="0" fontId="20" fillId="0" borderId="78" xfId="8" applyFont="1" applyBorder="1" applyAlignment="1">
      <alignment horizontal="center" vertical="center"/>
    </xf>
    <xf numFmtId="0" fontId="20" fillId="0" borderId="77" xfId="8" applyFont="1" applyBorder="1" applyAlignment="1">
      <alignment horizontal="center" vertical="center"/>
    </xf>
    <xf numFmtId="0" fontId="20" fillId="0" borderId="53" xfId="8" applyFont="1" applyBorder="1" applyAlignment="1">
      <alignment horizontal="center" vertical="center"/>
    </xf>
    <xf numFmtId="183" fontId="20" fillId="0" borderId="53" xfId="8" applyNumberFormat="1" applyFont="1" applyBorder="1" applyAlignment="1">
      <alignment horizontal="right" vertical="center" shrinkToFit="1"/>
    </xf>
    <xf numFmtId="183" fontId="20" fillId="0" borderId="79" xfId="8" applyNumberFormat="1" applyFont="1" applyBorder="1" applyAlignment="1">
      <alignment horizontal="right" vertical="center" shrinkToFit="1"/>
    </xf>
    <xf numFmtId="183" fontId="20" fillId="0" borderId="6" xfId="8" applyNumberFormat="1" applyFont="1" applyBorder="1" applyAlignment="1">
      <alignment horizontal="right" vertical="center" shrinkToFit="1"/>
    </xf>
    <xf numFmtId="181" fontId="20" fillId="0" borderId="43" xfId="8" applyNumberFormat="1" applyFont="1" applyBorder="1" applyAlignment="1">
      <alignment horizontal="right" vertical="center" shrinkToFit="1"/>
    </xf>
    <xf numFmtId="0" fontId="20" fillId="0" borderId="30" xfId="8" applyFont="1" applyBorder="1">
      <alignment vertical="center"/>
    </xf>
    <xf numFmtId="0" fontId="20" fillId="0" borderId="39" xfId="8" applyFont="1" applyBorder="1" applyAlignment="1">
      <alignment horizontal="center" vertical="center"/>
    </xf>
    <xf numFmtId="0" fontId="20" fillId="0" borderId="31" xfId="8" applyFont="1" applyBorder="1" applyAlignment="1">
      <alignment horizontal="center" vertical="center"/>
    </xf>
    <xf numFmtId="178" fontId="20" fillId="0" borderId="53" xfId="8" applyNumberFormat="1" applyFont="1" applyBorder="1" applyAlignment="1">
      <alignment horizontal="right" vertical="center" shrinkToFit="1"/>
    </xf>
    <xf numFmtId="178" fontId="20" fillId="0" borderId="79" xfId="8" applyNumberFormat="1" applyFont="1" applyBorder="1" applyAlignment="1">
      <alignment horizontal="right" vertical="center" shrinkToFit="1"/>
    </xf>
    <xf numFmtId="178" fontId="20" fillId="0" borderId="6" xfId="8" applyNumberFormat="1" applyFont="1" applyBorder="1" applyAlignment="1">
      <alignment horizontal="right" vertical="center" shrinkToFit="1"/>
    </xf>
    <xf numFmtId="181" fontId="20" fillId="0" borderId="75" xfId="8" applyNumberFormat="1" applyFont="1" applyBorder="1" applyAlignment="1">
      <alignment horizontal="right" vertical="center"/>
    </xf>
    <xf numFmtId="181" fontId="20" fillId="0" borderId="76" xfId="8" applyNumberFormat="1" applyFont="1" applyBorder="1" applyAlignment="1">
      <alignment horizontal="right" vertical="center"/>
    </xf>
    <xf numFmtId="0" fontId="20" fillId="0" borderId="17" xfId="8" applyFont="1" applyBorder="1">
      <alignment vertical="center"/>
    </xf>
    <xf numFmtId="0" fontId="20" fillId="0" borderId="22" xfId="8" applyFont="1" applyBorder="1" applyAlignment="1">
      <alignment horizontal="center" vertical="center"/>
    </xf>
    <xf numFmtId="0" fontId="20" fillId="0" borderId="19" xfId="8" applyFont="1" applyBorder="1" applyAlignment="1">
      <alignment horizontal="center" vertical="center"/>
    </xf>
    <xf numFmtId="0" fontId="20" fillId="0" borderId="80" xfId="8" applyFont="1" applyBorder="1" applyAlignment="1">
      <alignment horizontal="center" vertical="center"/>
    </xf>
    <xf numFmtId="0" fontId="20" fillId="0" borderId="36" xfId="8" applyFont="1" applyBorder="1" applyAlignment="1">
      <alignment horizontal="center" vertical="center"/>
    </xf>
    <xf numFmtId="0" fontId="20" fillId="0" borderId="8" xfId="8" applyFont="1" applyBorder="1" applyAlignment="1">
      <alignment horizontal="center" vertical="center"/>
    </xf>
    <xf numFmtId="0" fontId="20" fillId="0" borderId="74" xfId="8" applyFont="1" applyBorder="1" applyAlignment="1">
      <alignment horizontal="center" vertical="center"/>
    </xf>
    <xf numFmtId="0" fontId="20" fillId="0" borderId="75" xfId="8" applyFont="1" applyBorder="1" applyAlignment="1">
      <alignment horizontal="center" vertical="center"/>
    </xf>
    <xf numFmtId="178" fontId="20" fillId="0" borderId="8" xfId="8" applyNumberFormat="1" applyFont="1" applyBorder="1" applyAlignment="1">
      <alignment horizontal="right" vertical="center"/>
    </xf>
    <xf numFmtId="0" fontId="24" fillId="0" borderId="41" xfId="8" applyFont="1" applyBorder="1">
      <alignment vertical="center"/>
    </xf>
    <xf numFmtId="0" fontId="24" fillId="0" borderId="12" xfId="8" applyFont="1" applyBorder="1">
      <alignment vertical="center"/>
    </xf>
    <xf numFmtId="0" fontId="24" fillId="0" borderId="51" xfId="8" applyFont="1" applyBorder="1">
      <alignment vertical="center"/>
    </xf>
    <xf numFmtId="185" fontId="24" fillId="0" borderId="41" xfId="8" applyNumberFormat="1" applyFont="1" applyBorder="1" applyAlignment="1">
      <alignment horizontal="right" vertical="center" shrinkToFit="1"/>
    </xf>
    <xf numFmtId="185" fontId="24" fillId="0" borderId="12" xfId="8" applyNumberFormat="1" applyFont="1" applyBorder="1" applyAlignment="1">
      <alignment horizontal="right" vertical="center" shrinkToFit="1"/>
    </xf>
    <xf numFmtId="185" fontId="24" fillId="0" borderId="13" xfId="8" applyNumberFormat="1" applyFont="1" applyBorder="1" applyAlignment="1">
      <alignment horizontal="right" vertical="center" shrinkToFit="1"/>
    </xf>
    <xf numFmtId="181" fontId="20" fillId="0" borderId="39" xfId="8" applyNumberFormat="1" applyFont="1" applyBorder="1" applyAlignment="1">
      <alignment horizontal="right" vertical="center" shrinkToFit="1"/>
    </xf>
    <xf numFmtId="181" fontId="20" fillId="0" borderId="31" xfId="8" applyNumberFormat="1" applyFont="1" applyBorder="1" applyAlignment="1">
      <alignment horizontal="right" vertical="center" shrinkToFit="1"/>
    </xf>
    <xf numFmtId="181" fontId="20" fillId="0" borderId="42" xfId="8" applyNumberFormat="1" applyFont="1" applyBorder="1" applyAlignment="1">
      <alignment horizontal="right" vertical="center" shrinkToFit="1"/>
    </xf>
    <xf numFmtId="181" fontId="20" fillId="0" borderId="32" xfId="8" applyNumberFormat="1" applyFont="1" applyBorder="1" applyAlignment="1">
      <alignment horizontal="right" vertical="center" shrinkToFit="1"/>
    </xf>
    <xf numFmtId="0" fontId="24" fillId="0" borderId="41" xfId="9" applyFont="1" applyBorder="1" applyAlignment="1">
      <alignment horizontal="center" vertical="center" shrinkToFit="1"/>
    </xf>
    <xf numFmtId="0" fontId="24" fillId="0" borderId="12" xfId="9" applyFont="1" applyBorder="1" applyAlignment="1">
      <alignment horizontal="center" vertical="center" shrinkToFit="1"/>
    </xf>
    <xf numFmtId="0" fontId="24" fillId="0" borderId="51" xfId="9" applyFont="1" applyBorder="1" applyAlignment="1">
      <alignment horizontal="center" vertical="center" shrinkToFit="1"/>
    </xf>
    <xf numFmtId="178" fontId="24" fillId="0" borderId="39" xfId="8" applyNumberFormat="1" applyFont="1" applyBorder="1" applyAlignment="1">
      <alignment horizontal="right" vertical="center" shrinkToFit="1"/>
    </xf>
    <xf numFmtId="178" fontId="24" fillId="0" borderId="31" xfId="8" applyNumberFormat="1" applyFont="1" applyBorder="1" applyAlignment="1">
      <alignment horizontal="right" vertical="center" shrinkToFit="1"/>
    </xf>
    <xf numFmtId="178" fontId="24" fillId="0" borderId="32" xfId="8" applyNumberFormat="1" applyFont="1" applyBorder="1" applyAlignment="1">
      <alignment horizontal="right" vertical="center" shrinkToFit="1"/>
    </xf>
    <xf numFmtId="0" fontId="20" fillId="0" borderId="11" xfId="8" applyFont="1" applyBorder="1" applyAlignment="1">
      <alignment horizontal="center" vertical="center"/>
    </xf>
    <xf numFmtId="0" fontId="20" fillId="0" borderId="24" xfId="8" applyFont="1" applyBorder="1" applyAlignment="1">
      <alignment horizontal="center" vertical="center"/>
    </xf>
    <xf numFmtId="178" fontId="20" fillId="0" borderId="9" xfId="8" applyNumberFormat="1" applyFont="1" applyBorder="1" applyAlignment="1">
      <alignment horizontal="right" vertical="center"/>
    </xf>
    <xf numFmtId="0" fontId="24" fillId="0" borderId="44" xfId="9" applyFont="1" applyBorder="1" applyAlignment="1">
      <alignment horizontal="center" vertical="center" shrinkToFit="1"/>
    </xf>
    <xf numFmtId="0" fontId="24" fillId="0" borderId="18" xfId="9" applyFont="1" applyBorder="1" applyAlignment="1">
      <alignment horizontal="center" vertical="center" shrinkToFit="1"/>
    </xf>
    <xf numFmtId="0" fontId="24" fillId="0" borderId="43" xfId="9" applyFont="1" applyBorder="1" applyAlignment="1">
      <alignment horizontal="center" vertical="center" shrinkToFit="1"/>
    </xf>
    <xf numFmtId="0" fontId="20" fillId="0" borderId="70" xfId="8" applyFont="1" applyBorder="1" applyAlignment="1">
      <alignment horizontal="center" vertical="center"/>
    </xf>
    <xf numFmtId="181" fontId="20" fillId="0" borderId="74" xfId="8" applyNumberFormat="1" applyFont="1" applyBorder="1" applyAlignment="1">
      <alignment horizontal="right" vertical="center" shrinkToFit="1"/>
    </xf>
    <xf numFmtId="181" fontId="20" fillId="0" borderId="75" xfId="8" applyNumberFormat="1" applyFont="1" applyBorder="1" applyAlignment="1">
      <alignment horizontal="right" vertical="center" shrinkToFit="1"/>
    </xf>
    <xf numFmtId="181" fontId="20" fillId="0" borderId="76" xfId="8" applyNumberFormat="1" applyFont="1" applyBorder="1" applyAlignment="1">
      <alignment horizontal="right" vertical="center" shrinkToFit="1"/>
    </xf>
    <xf numFmtId="0" fontId="20" fillId="0" borderId="36" xfId="10" applyFont="1" applyBorder="1" applyAlignment="1">
      <alignment horizontal="left" vertical="center"/>
    </xf>
    <xf numFmtId="0" fontId="20" fillId="0" borderId="8" xfId="10" applyFont="1" applyBorder="1" applyAlignment="1">
      <alignment horizontal="left" vertical="center"/>
    </xf>
    <xf numFmtId="0" fontId="20" fillId="0" borderId="9" xfId="10" applyFont="1" applyBorder="1" applyAlignment="1">
      <alignment horizontal="left" vertical="center"/>
    </xf>
    <xf numFmtId="183" fontId="20" fillId="0" borderId="7" xfId="8" applyNumberFormat="1" applyFont="1" applyBorder="1" applyAlignment="1">
      <alignment horizontal="right" vertical="center" shrinkToFit="1"/>
    </xf>
    <xf numFmtId="183" fontId="20" fillId="0" borderId="0" xfId="8" applyNumberFormat="1" applyFont="1" applyAlignment="1">
      <alignment horizontal="right" vertical="center" shrinkToFit="1"/>
    </xf>
    <xf numFmtId="183" fontId="20" fillId="0" borderId="66" xfId="8" applyNumberFormat="1" applyFont="1" applyBorder="1" applyAlignment="1">
      <alignment horizontal="right" vertical="center" shrinkToFit="1"/>
    </xf>
    <xf numFmtId="0" fontId="20" fillId="0" borderId="36" xfId="8" applyFont="1" applyBorder="1" applyAlignment="1">
      <alignment horizontal="center" vertical="center" wrapText="1"/>
    </xf>
    <xf numFmtId="0" fontId="20" fillId="0" borderId="8" xfId="8" applyFont="1" applyBorder="1" applyAlignment="1">
      <alignment horizontal="center" vertical="center" wrapText="1"/>
    </xf>
    <xf numFmtId="0" fontId="20" fillId="0" borderId="23" xfId="8" applyFont="1" applyBorder="1" applyAlignment="1">
      <alignment horizontal="center" vertical="center" wrapText="1"/>
    </xf>
    <xf numFmtId="0" fontId="20" fillId="0" borderId="7" xfId="8" applyFont="1" applyBorder="1" applyAlignment="1">
      <alignment horizontal="center" vertical="center" wrapText="1"/>
    </xf>
    <xf numFmtId="0" fontId="20" fillId="0" borderId="0" xfId="8" applyFont="1" applyAlignment="1">
      <alignment horizontal="center" vertical="center" wrapText="1"/>
    </xf>
    <xf numFmtId="0" fontId="20" fillId="0" borderId="38" xfId="8" applyFont="1" applyBorder="1" applyAlignment="1">
      <alignment horizontal="center" vertical="center" wrapText="1"/>
    </xf>
    <xf numFmtId="0" fontId="20" fillId="0" borderId="74" xfId="8" applyFont="1" applyBorder="1" applyAlignment="1">
      <alignment horizontal="center" vertical="center" wrapText="1"/>
    </xf>
    <xf numFmtId="0" fontId="20" fillId="0" borderId="75" xfId="8" applyFont="1" applyBorder="1" applyAlignment="1">
      <alignment horizontal="center" vertical="center" wrapText="1"/>
    </xf>
    <xf numFmtId="0" fontId="20" fillId="0" borderId="70" xfId="8" applyFont="1" applyBorder="1" applyAlignment="1">
      <alignment horizontal="center" vertical="center" wrapText="1"/>
    </xf>
    <xf numFmtId="0" fontId="24" fillId="0" borderId="64" xfId="8" applyFont="1" applyBorder="1">
      <alignment vertical="center"/>
    </xf>
    <xf numFmtId="0" fontId="24" fillId="0" borderId="25" xfId="8" applyFont="1" applyBorder="1">
      <alignment vertical="center"/>
    </xf>
    <xf numFmtId="0" fontId="24" fillId="0" borderId="46" xfId="8" applyFont="1" applyBorder="1">
      <alignment vertical="center"/>
    </xf>
    <xf numFmtId="178" fontId="24" fillId="0" borderId="64" xfId="8" applyNumberFormat="1" applyFont="1" applyBorder="1" applyAlignment="1">
      <alignment horizontal="right" vertical="center" shrinkToFit="1"/>
    </xf>
    <xf numFmtId="178" fontId="24" fillId="0" borderId="8" xfId="8" applyNumberFormat="1" applyFont="1" applyBorder="1" applyAlignment="1">
      <alignment horizontal="right" vertical="center" shrinkToFit="1"/>
    </xf>
    <xf numFmtId="178" fontId="24" fillId="0" borderId="9" xfId="8" applyNumberFormat="1" applyFont="1" applyBorder="1" applyAlignment="1">
      <alignment horizontal="right" vertical="center" shrinkToFit="1"/>
    </xf>
    <xf numFmtId="0" fontId="20" fillId="0" borderId="30" xfId="8" applyFont="1" applyBorder="1" applyAlignment="1">
      <alignment horizontal="center" vertical="center"/>
    </xf>
    <xf numFmtId="0" fontId="20" fillId="0" borderId="42" xfId="8" applyFont="1" applyBorder="1" applyAlignment="1">
      <alignment horizontal="center" vertical="center"/>
    </xf>
    <xf numFmtId="0" fontId="20" fillId="0" borderId="39" xfId="8" applyFont="1" applyBorder="1" applyAlignment="1">
      <alignment horizontal="center" vertical="center" shrinkToFit="1"/>
    </xf>
    <xf numFmtId="0" fontId="20" fillId="0" borderId="31" xfId="8" applyFont="1" applyBorder="1" applyAlignment="1">
      <alignment horizontal="center" vertical="center" shrinkToFit="1"/>
    </xf>
    <xf numFmtId="0" fontId="20" fillId="0" borderId="42" xfId="8" applyFont="1" applyBorder="1" applyAlignment="1">
      <alignment horizontal="center" vertical="center" shrinkToFit="1"/>
    </xf>
    <xf numFmtId="0" fontId="20" fillId="0" borderId="32" xfId="8" applyFont="1" applyBorder="1" applyAlignment="1">
      <alignment horizontal="center" vertical="center" shrinkToFit="1"/>
    </xf>
    <xf numFmtId="0" fontId="24" fillId="0" borderId="31" xfId="8" applyFont="1" applyBorder="1">
      <alignment vertical="center"/>
    </xf>
    <xf numFmtId="0" fontId="24" fillId="0" borderId="42" xfId="8" applyFont="1" applyBorder="1">
      <alignment vertical="center"/>
    </xf>
    <xf numFmtId="185" fontId="20" fillId="0" borderId="44" xfId="8" applyNumberFormat="1" applyFont="1" applyBorder="1" applyAlignment="1">
      <alignment horizontal="right" vertical="center" shrinkToFit="1"/>
    </xf>
    <xf numFmtId="185" fontId="20" fillId="0" borderId="18" xfId="8" applyNumberFormat="1" applyFont="1" applyBorder="1" applyAlignment="1">
      <alignment horizontal="right" vertical="center" shrinkToFit="1"/>
    </xf>
    <xf numFmtId="185" fontId="20" fillId="0" borderId="19" xfId="8" applyNumberFormat="1" applyFont="1" applyBorder="1" applyAlignment="1">
      <alignment horizontal="right" vertical="center" shrinkToFit="1"/>
    </xf>
    <xf numFmtId="0" fontId="20" fillId="0" borderId="1" xfId="8" applyFont="1" applyBorder="1" applyAlignment="1">
      <alignment horizontal="center" vertical="center"/>
    </xf>
    <xf numFmtId="0" fontId="20" fillId="0" borderId="2" xfId="8" applyFont="1" applyBorder="1" applyAlignment="1">
      <alignment horizontal="center" vertical="center"/>
    </xf>
    <xf numFmtId="0" fontId="20" fillId="0" borderId="45" xfId="8" applyFont="1" applyBorder="1">
      <alignment vertical="center"/>
    </xf>
    <xf numFmtId="0" fontId="20" fillId="0" borderId="25" xfId="8" applyFont="1" applyBorder="1">
      <alignment vertical="center"/>
    </xf>
    <xf numFmtId="0" fontId="20" fillId="0" borderId="46" xfId="8" applyFont="1" applyBorder="1">
      <alignment vertical="center"/>
    </xf>
    <xf numFmtId="178" fontId="20" fillId="0" borderId="45" xfId="8" applyNumberFormat="1" applyFont="1" applyBorder="1" applyAlignment="1">
      <alignment horizontal="right" vertical="center" shrinkToFit="1"/>
    </xf>
    <xf numFmtId="178" fontId="20" fillId="0" borderId="25" xfId="8" applyNumberFormat="1" applyFont="1" applyBorder="1" applyAlignment="1">
      <alignment horizontal="right" vertical="center" shrinkToFit="1"/>
    </xf>
    <xf numFmtId="178" fontId="20" fillId="0" borderId="26" xfId="8" applyNumberFormat="1" applyFont="1" applyBorder="1" applyAlignment="1">
      <alignment horizontal="right" vertical="center" shrinkToFit="1"/>
    </xf>
    <xf numFmtId="0" fontId="20" fillId="0" borderId="9" xfId="8" applyFont="1" applyBorder="1" applyAlignment="1">
      <alignment horizontal="center" vertical="center"/>
    </xf>
    <xf numFmtId="0" fontId="20" fillId="0" borderId="7" xfId="8" applyFont="1" applyBorder="1" applyAlignment="1">
      <alignment horizontal="center" vertical="center"/>
    </xf>
    <xf numFmtId="0" fontId="20" fillId="0" borderId="66" xfId="8" applyFont="1" applyBorder="1" applyAlignment="1">
      <alignment horizontal="center" vertical="center"/>
    </xf>
    <xf numFmtId="182" fontId="20" fillId="0" borderId="7" xfId="8" applyNumberFormat="1" applyFont="1" applyBorder="1" applyAlignment="1">
      <alignment horizontal="right" vertical="center" shrinkToFit="1"/>
    </xf>
    <xf numFmtId="182" fontId="20" fillId="0" borderId="0" xfId="8" applyNumberFormat="1" applyFont="1" applyAlignment="1">
      <alignment horizontal="right" vertical="center" shrinkToFit="1"/>
    </xf>
    <xf numFmtId="182" fontId="20" fillId="0" borderId="66" xfId="8" applyNumberFormat="1" applyFont="1" applyBorder="1" applyAlignment="1">
      <alignment horizontal="right" vertical="center" shrinkToFit="1"/>
    </xf>
    <xf numFmtId="0" fontId="20" fillId="0" borderId="14" xfId="8" applyFont="1" applyBorder="1" applyAlignment="1">
      <alignment horizontal="center" vertical="center"/>
    </xf>
    <xf numFmtId="0" fontId="20" fillId="0" borderId="15" xfId="8" applyFont="1" applyBorder="1" applyAlignment="1">
      <alignment horizontal="center" vertical="center"/>
    </xf>
    <xf numFmtId="0" fontId="20" fillId="0" borderId="47" xfId="8" applyFont="1" applyBorder="1" applyAlignment="1">
      <alignment horizontal="center" vertical="center"/>
    </xf>
    <xf numFmtId="0" fontId="20" fillId="0" borderId="38" xfId="8" applyFont="1" applyBorder="1" applyAlignment="1">
      <alignment horizontal="center" vertical="center"/>
    </xf>
    <xf numFmtId="0" fontId="20" fillId="0" borderId="48" xfId="8" applyFont="1" applyBorder="1" applyAlignment="1">
      <alignment horizontal="center" vertical="center"/>
    </xf>
    <xf numFmtId="0" fontId="20" fillId="0" borderId="52" xfId="8" applyFont="1" applyBorder="1" applyAlignment="1">
      <alignment horizontal="center" vertical="center"/>
    </xf>
    <xf numFmtId="0" fontId="20" fillId="0" borderId="71" xfId="8" applyFont="1" applyBorder="1" applyAlignment="1">
      <alignment horizontal="center" vertical="center"/>
    </xf>
    <xf numFmtId="0" fontId="20" fillId="0" borderId="16" xfId="8" applyFont="1" applyBorder="1" applyAlignment="1">
      <alignment horizontal="center" vertical="center"/>
    </xf>
    <xf numFmtId="0" fontId="20" fillId="0" borderId="65" xfId="8" applyFont="1" applyBorder="1" applyAlignment="1">
      <alignment horizontal="center" vertical="center"/>
    </xf>
    <xf numFmtId="0" fontId="20" fillId="0" borderId="49" xfId="8" applyFont="1" applyBorder="1" applyAlignment="1">
      <alignment horizontal="center" vertical="center"/>
    </xf>
    <xf numFmtId="0" fontId="20" fillId="0" borderId="72" xfId="8" applyFont="1" applyBorder="1" applyAlignment="1">
      <alignment horizontal="center" vertical="center"/>
    </xf>
    <xf numFmtId="0" fontId="20" fillId="0" borderId="73" xfId="8" applyFont="1" applyBorder="1" applyAlignment="1">
      <alignment horizontal="center" vertical="center"/>
    </xf>
    <xf numFmtId="49" fontId="20" fillId="0" borderId="41" xfId="8" applyNumberFormat="1" applyFont="1" applyBorder="1" applyAlignment="1">
      <alignment horizontal="center" vertical="center"/>
    </xf>
    <xf numFmtId="49" fontId="20" fillId="0" borderId="12" xfId="8" applyNumberFormat="1" applyFont="1" applyBorder="1" applyAlignment="1">
      <alignment horizontal="center" vertical="center"/>
    </xf>
    <xf numFmtId="49" fontId="20" fillId="0" borderId="13" xfId="8" applyNumberFormat="1" applyFont="1" applyBorder="1" applyAlignment="1">
      <alignment horizontal="center" vertical="center"/>
    </xf>
    <xf numFmtId="49" fontId="20" fillId="0" borderId="65" xfId="8" applyNumberFormat="1" applyFont="1" applyBorder="1" applyAlignment="1">
      <alignment horizontal="center" vertical="center"/>
    </xf>
    <xf numFmtId="49" fontId="20" fillId="0" borderId="66" xfId="8" applyNumberFormat="1" applyFont="1" applyBorder="1" applyAlignment="1">
      <alignment horizontal="center" vertical="center"/>
    </xf>
    <xf numFmtId="49" fontId="20" fillId="0" borderId="72" xfId="8" applyNumberFormat="1" applyFont="1" applyBorder="1" applyAlignment="1">
      <alignment horizontal="center" vertical="center"/>
    </xf>
    <xf numFmtId="49" fontId="20" fillId="0" borderId="75" xfId="8" applyNumberFormat="1" applyFont="1" applyBorder="1" applyAlignment="1">
      <alignment horizontal="center" vertical="center"/>
    </xf>
    <xf numFmtId="49" fontId="20" fillId="0" borderId="76" xfId="8" applyNumberFormat="1" applyFont="1" applyBorder="1" applyAlignment="1">
      <alignment horizontal="center" vertical="center"/>
    </xf>
    <xf numFmtId="0" fontId="20" fillId="0" borderId="36" xfId="8" applyFont="1" applyBorder="1" applyAlignment="1">
      <alignment horizontal="left" vertical="center"/>
    </xf>
    <xf numFmtId="0" fontId="20" fillId="0" borderId="8" xfId="8" applyFont="1" applyBorder="1" applyAlignment="1">
      <alignment horizontal="left" vertical="center"/>
    </xf>
    <xf numFmtId="0" fontId="20" fillId="0" borderId="9" xfId="8" applyFont="1" applyBorder="1" applyAlignment="1">
      <alignment horizontal="left" vertical="center"/>
    </xf>
    <xf numFmtId="181" fontId="20" fillId="0" borderId="36" xfId="8" applyNumberFormat="1" applyFont="1" applyBorder="1" applyAlignment="1">
      <alignment horizontal="right" vertical="center" shrinkToFit="1"/>
    </xf>
    <xf numFmtId="181" fontId="20" fillId="0" borderId="8" xfId="8" applyNumberFormat="1" applyFont="1" applyBorder="1" applyAlignment="1">
      <alignment horizontal="right" vertical="center" shrinkToFit="1"/>
    </xf>
    <xf numFmtId="181" fontId="20" fillId="0" borderId="9" xfId="8" applyNumberFormat="1" applyFont="1" applyBorder="1" applyAlignment="1">
      <alignment horizontal="right" vertical="center" shrinkToFit="1"/>
    </xf>
    <xf numFmtId="49" fontId="21" fillId="0" borderId="0" xfId="8" applyNumberFormat="1" applyFont="1" applyAlignment="1">
      <alignment horizontal="center" vertical="center"/>
    </xf>
    <xf numFmtId="0" fontId="20" fillId="0" borderId="4" xfId="8" applyFont="1" applyBorder="1" applyAlignment="1">
      <alignment horizontal="center" vertical="center"/>
    </xf>
    <xf numFmtId="0" fontId="20" fillId="0" borderId="23" xfId="8" applyFont="1" applyBorder="1" applyAlignment="1">
      <alignment horizontal="center" vertical="center"/>
    </xf>
    <xf numFmtId="0" fontId="20" fillId="0" borderId="5" xfId="8" applyFont="1" applyBorder="1" applyAlignment="1">
      <alignment horizontal="center" vertical="center"/>
    </xf>
    <xf numFmtId="0" fontId="20" fillId="0" borderId="68" xfId="8" applyFont="1" applyBorder="1" applyAlignment="1">
      <alignment horizontal="center" vertical="center"/>
    </xf>
    <xf numFmtId="0" fontId="20" fillId="0" borderId="50" xfId="8" applyFont="1" applyBorder="1" applyAlignment="1">
      <alignment horizontal="center" vertical="center"/>
    </xf>
    <xf numFmtId="0" fontId="20" fillId="0" borderId="64" xfId="8" applyFont="1" applyBorder="1" applyAlignment="1">
      <alignment horizontal="center" vertical="center"/>
    </xf>
    <xf numFmtId="0" fontId="20" fillId="0" borderId="10" xfId="8" applyFont="1" applyBorder="1" applyAlignment="1">
      <alignment horizontal="center" vertical="center"/>
    </xf>
    <xf numFmtId="0" fontId="20" fillId="0" borderId="69" xfId="8" applyFont="1" applyBorder="1" applyAlignment="1">
      <alignment horizontal="center" vertical="center"/>
    </xf>
    <xf numFmtId="0" fontId="20" fillId="0" borderId="67" xfId="8" applyFont="1" applyBorder="1" applyAlignment="1">
      <alignment horizontal="center" vertical="center"/>
    </xf>
    <xf numFmtId="0" fontId="20" fillId="0" borderId="3" xfId="8" applyFont="1" applyBorder="1" applyAlignment="1">
      <alignment horizontal="center" vertical="center"/>
    </xf>
    <xf numFmtId="0" fontId="20" fillId="0" borderId="37" xfId="11" applyFont="1" applyBorder="1">
      <alignment vertical="center"/>
    </xf>
    <xf numFmtId="0" fontId="20" fillId="0" borderId="56" xfId="11" applyFont="1" applyBorder="1">
      <alignment vertical="center"/>
    </xf>
    <xf numFmtId="0" fontId="20" fillId="0" borderId="40" xfId="11" applyFont="1" applyBorder="1">
      <alignment vertical="center"/>
    </xf>
    <xf numFmtId="178" fontId="20" fillId="0" borderId="37" xfId="11" applyNumberFormat="1" applyFont="1" applyBorder="1" applyAlignment="1">
      <alignment horizontal="right" vertical="center" shrinkToFit="1"/>
    </xf>
    <xf numFmtId="0" fontId="1" fillId="0" borderId="56" xfId="11" applyBorder="1" applyAlignment="1">
      <alignment horizontal="right" vertical="center" shrinkToFit="1"/>
    </xf>
    <xf numFmtId="0" fontId="1" fillId="0" borderId="89" xfId="11" applyBorder="1" applyAlignment="1">
      <alignment horizontal="right" vertical="center" shrinkToFit="1"/>
    </xf>
    <xf numFmtId="181" fontId="20" fillId="0" borderId="91" xfId="11" applyNumberFormat="1" applyFont="1" applyBorder="1" applyAlignment="1">
      <alignment horizontal="right" vertical="center" shrinkToFit="1"/>
    </xf>
    <xf numFmtId="181" fontId="1" fillId="0" borderId="56" xfId="11" applyNumberFormat="1" applyBorder="1" applyAlignment="1">
      <alignment horizontal="right" vertical="center" shrinkToFit="1"/>
    </xf>
    <xf numFmtId="181" fontId="1" fillId="0" borderId="89" xfId="11" applyNumberFormat="1" applyBorder="1" applyAlignment="1">
      <alignment horizontal="right" vertical="center" shrinkToFit="1"/>
    </xf>
    <xf numFmtId="178" fontId="20" fillId="0" borderId="91" xfId="11" applyNumberFormat="1" applyFont="1" applyBorder="1" applyAlignment="1">
      <alignment horizontal="right" vertical="center" shrinkToFit="1"/>
    </xf>
    <xf numFmtId="178" fontId="20" fillId="5" borderId="91" xfId="11" applyNumberFormat="1" applyFont="1" applyFill="1" applyBorder="1" applyAlignment="1">
      <alignment horizontal="right" vertical="center" shrinkToFit="1"/>
    </xf>
    <xf numFmtId="178" fontId="20" fillId="5" borderId="56" xfId="11" applyNumberFormat="1" applyFont="1" applyFill="1" applyBorder="1" applyAlignment="1">
      <alignment horizontal="right" vertical="center" shrinkToFit="1"/>
    </xf>
    <xf numFmtId="178" fontId="20" fillId="5" borderId="89" xfId="11" applyNumberFormat="1" applyFont="1" applyFill="1" applyBorder="1" applyAlignment="1">
      <alignment horizontal="right" vertical="center" shrinkToFit="1"/>
    </xf>
    <xf numFmtId="0" fontId="20" fillId="5" borderId="91" xfId="11" applyFont="1" applyFill="1" applyBorder="1" applyAlignment="1">
      <alignment horizontal="right" vertical="center" shrinkToFit="1"/>
    </xf>
    <xf numFmtId="0" fontId="20" fillId="5" borderId="56" xfId="11" applyFont="1" applyFill="1" applyBorder="1" applyAlignment="1">
      <alignment horizontal="right" vertical="center" shrinkToFit="1"/>
    </xf>
    <xf numFmtId="0" fontId="20" fillId="5" borderId="40" xfId="11" applyFont="1" applyFill="1" applyBorder="1" applyAlignment="1">
      <alignment horizontal="right" vertical="center" shrinkToFit="1"/>
    </xf>
    <xf numFmtId="0" fontId="20" fillId="0" borderId="65" xfId="11" applyFont="1" applyBorder="1">
      <alignment vertical="center"/>
    </xf>
    <xf numFmtId="0" fontId="20" fillId="0" borderId="0" xfId="11" applyFont="1">
      <alignment vertical="center"/>
    </xf>
    <xf numFmtId="0" fontId="20" fillId="0" borderId="38" xfId="11" applyFont="1" applyBorder="1">
      <alignment vertical="center"/>
    </xf>
    <xf numFmtId="178" fontId="20" fillId="0" borderId="65" xfId="11" applyNumberFormat="1" applyFont="1" applyBorder="1" applyAlignment="1">
      <alignment horizontal="right" vertical="center" shrinkToFit="1"/>
    </xf>
    <xf numFmtId="178" fontId="20" fillId="0" borderId="0" xfId="11" applyNumberFormat="1" applyFont="1" applyAlignment="1">
      <alignment horizontal="right" vertical="center" shrinkToFit="1"/>
    </xf>
    <xf numFmtId="178" fontId="20" fillId="0" borderId="85" xfId="11" applyNumberFormat="1" applyFont="1" applyBorder="1" applyAlignment="1">
      <alignment horizontal="right" vertical="center" shrinkToFit="1"/>
    </xf>
    <xf numFmtId="181" fontId="20" fillId="0" borderId="88" xfId="11" applyNumberFormat="1" applyFont="1" applyBorder="1" applyAlignment="1">
      <alignment horizontal="right" vertical="center" shrinkToFit="1"/>
    </xf>
    <xf numFmtId="181" fontId="20" fillId="0" borderId="0" xfId="11" applyNumberFormat="1" applyFont="1" applyAlignment="1">
      <alignment horizontal="right" vertical="center" shrinkToFit="1"/>
    </xf>
    <xf numFmtId="181" fontId="20" fillId="0" borderId="85" xfId="11" applyNumberFormat="1" applyFont="1" applyBorder="1" applyAlignment="1">
      <alignment horizontal="right" vertical="center" shrinkToFit="1"/>
    </xf>
    <xf numFmtId="178" fontId="20" fillId="0" borderId="88" xfId="11" applyNumberFormat="1" applyFont="1" applyBorder="1" applyAlignment="1">
      <alignment horizontal="right" vertical="center" shrinkToFit="1"/>
    </xf>
    <xf numFmtId="178" fontId="20" fillId="5" borderId="88" xfId="11" applyNumberFormat="1" applyFont="1" applyFill="1" applyBorder="1" applyAlignment="1">
      <alignment horizontal="right" vertical="center" shrinkToFit="1"/>
    </xf>
    <xf numFmtId="178" fontId="20" fillId="5" borderId="0" xfId="11" applyNumberFormat="1" applyFont="1" applyFill="1" applyAlignment="1">
      <alignment horizontal="right" vertical="center" shrinkToFit="1"/>
    </xf>
    <xf numFmtId="178" fontId="20" fillId="5" borderId="85" xfId="11" applyNumberFormat="1" applyFont="1" applyFill="1" applyBorder="1" applyAlignment="1">
      <alignment horizontal="right" vertical="center" shrinkToFit="1"/>
    </xf>
    <xf numFmtId="0" fontId="20" fillId="5" borderId="88" xfId="11" applyFont="1" applyFill="1" applyBorder="1" applyAlignment="1">
      <alignment horizontal="right" vertical="center" shrinkToFit="1"/>
    </xf>
    <xf numFmtId="0" fontId="20" fillId="5" borderId="0" xfId="11" applyFont="1" applyFill="1" applyAlignment="1">
      <alignment horizontal="right" vertical="center" shrinkToFit="1"/>
    </xf>
    <xf numFmtId="0" fontId="20" fillId="5" borderId="38" xfId="11" applyFont="1" applyFill="1" applyBorder="1" applyAlignment="1">
      <alignment horizontal="right" vertical="center" shrinkToFit="1"/>
    </xf>
    <xf numFmtId="0" fontId="1" fillId="0" borderId="0" xfId="11" applyAlignment="1">
      <alignment horizontal="right" vertical="center" shrinkToFit="1"/>
    </xf>
    <xf numFmtId="0" fontId="1" fillId="0" borderId="85" xfId="11" applyBorder="1" applyAlignment="1">
      <alignment horizontal="right" vertical="center" shrinkToFit="1"/>
    </xf>
    <xf numFmtId="181" fontId="1" fillId="0" borderId="0" xfId="11" applyNumberFormat="1" applyAlignment="1">
      <alignment horizontal="right" vertical="center" shrinkToFit="1"/>
    </xf>
    <xf numFmtId="181" fontId="1" fillId="0" borderId="85" xfId="11" applyNumberFormat="1" applyBorder="1" applyAlignment="1">
      <alignment horizontal="right" vertical="center" shrinkToFit="1"/>
    </xf>
    <xf numFmtId="0" fontId="24" fillId="0" borderId="0" xfId="11" applyFont="1">
      <alignment vertical="center"/>
    </xf>
    <xf numFmtId="0" fontId="24" fillId="0" borderId="38" xfId="11" applyFont="1" applyBorder="1">
      <alignment vertical="center"/>
    </xf>
    <xf numFmtId="0" fontId="20" fillId="0" borderId="41" xfId="11" applyFont="1" applyBorder="1" applyAlignment="1">
      <alignment horizontal="center" vertical="center" textRotation="255"/>
    </xf>
    <xf numFmtId="0" fontId="20" fillId="0" borderId="51" xfId="11" applyFont="1" applyBorder="1" applyAlignment="1">
      <alignment horizontal="center" vertical="center" textRotation="255"/>
    </xf>
    <xf numFmtId="0" fontId="20" fillId="0" borderId="65" xfId="11" applyFont="1" applyBorder="1" applyAlignment="1">
      <alignment horizontal="center" vertical="center" textRotation="255"/>
    </xf>
    <xf numFmtId="0" fontId="20" fillId="0" borderId="38" xfId="11" applyFont="1" applyBorder="1" applyAlignment="1">
      <alignment horizontal="center" vertical="center" textRotation="255"/>
    </xf>
    <xf numFmtId="0" fontId="20" fillId="0" borderId="37" xfId="11" applyFont="1" applyBorder="1" applyAlignment="1">
      <alignment horizontal="center" vertical="center" textRotation="255"/>
    </xf>
    <xf numFmtId="0" fontId="20" fillId="0" borderId="40" xfId="11" applyFont="1" applyBorder="1" applyAlignment="1">
      <alignment horizontal="center" vertical="center" textRotation="255"/>
    </xf>
    <xf numFmtId="178" fontId="20" fillId="0" borderId="56" xfId="11" applyNumberFormat="1" applyFont="1" applyBorder="1" applyAlignment="1">
      <alignment horizontal="right" vertical="center" shrinkToFit="1"/>
    </xf>
    <xf numFmtId="178" fontId="20" fillId="0" borderId="40" xfId="11" applyNumberFormat="1" applyFont="1" applyBorder="1" applyAlignment="1">
      <alignment horizontal="right" vertical="center" shrinkToFit="1"/>
    </xf>
    <xf numFmtId="181" fontId="1" fillId="0" borderId="38" xfId="11" applyNumberFormat="1" applyBorder="1" applyAlignment="1">
      <alignment horizontal="right" vertical="center" shrinkToFit="1"/>
    </xf>
    <xf numFmtId="178" fontId="20" fillId="0" borderId="89" xfId="11" applyNumberFormat="1" applyFont="1" applyBorder="1" applyAlignment="1">
      <alignment horizontal="right" vertical="center" shrinkToFit="1"/>
    </xf>
    <xf numFmtId="181" fontId="20" fillId="0" borderId="90" xfId="11" applyNumberFormat="1" applyFont="1" applyBorder="1" applyAlignment="1">
      <alignment horizontal="right" vertical="center" shrinkToFit="1"/>
    </xf>
    <xf numFmtId="178" fontId="20" fillId="0" borderId="90" xfId="11" applyNumberFormat="1" applyFont="1" applyBorder="1" applyAlignment="1">
      <alignment horizontal="right" vertical="center" shrinkToFit="1"/>
    </xf>
    <xf numFmtId="181" fontId="20" fillId="0" borderId="56" xfId="11" applyNumberFormat="1" applyFont="1" applyBorder="1" applyAlignment="1">
      <alignment horizontal="right" vertical="center" shrinkToFit="1"/>
    </xf>
    <xf numFmtId="181" fontId="20" fillId="0" borderId="40" xfId="11" applyNumberFormat="1" applyFont="1" applyBorder="1" applyAlignment="1">
      <alignment horizontal="right" vertical="center" shrinkToFit="1"/>
    </xf>
    <xf numFmtId="0" fontId="20" fillId="0" borderId="65" xfId="11" applyFont="1" applyBorder="1" applyAlignment="1">
      <alignment horizontal="left" vertical="center"/>
    </xf>
    <xf numFmtId="0" fontId="20" fillId="0" borderId="0" xfId="11" applyFont="1" applyAlignment="1">
      <alignment horizontal="left" vertical="center"/>
    </xf>
    <xf numFmtId="0" fontId="20" fillId="0" borderId="38" xfId="11" applyFont="1" applyBorder="1" applyAlignment="1">
      <alignment horizontal="left" vertical="center"/>
    </xf>
    <xf numFmtId="0" fontId="1" fillId="0" borderId="38" xfId="11" applyBorder="1" applyAlignment="1">
      <alignment horizontal="right" vertical="center" shrinkToFit="1"/>
    </xf>
    <xf numFmtId="178" fontId="20" fillId="0" borderId="38" xfId="11" applyNumberFormat="1" applyFont="1" applyBorder="1" applyAlignment="1">
      <alignment horizontal="right" vertical="center" shrinkToFit="1"/>
    </xf>
    <xf numFmtId="181" fontId="20" fillId="0" borderId="86" xfId="11" applyNumberFormat="1" applyFont="1" applyBorder="1" applyAlignment="1">
      <alignment horizontal="right" vertical="center" shrinkToFit="1"/>
    </xf>
    <xf numFmtId="178" fontId="20" fillId="0" borderId="86" xfId="11" applyNumberFormat="1" applyFont="1" applyBorder="1" applyAlignment="1">
      <alignment horizontal="right" vertical="center" shrinkToFit="1"/>
    </xf>
    <xf numFmtId="181" fontId="20" fillId="0" borderId="38" xfId="11" applyNumberFormat="1" applyFont="1" applyBorder="1" applyAlignment="1">
      <alignment horizontal="right" vertical="center" shrinkToFit="1"/>
    </xf>
    <xf numFmtId="0" fontId="20" fillId="0" borderId="65" xfId="11" applyFont="1" applyBorder="1" applyAlignment="1">
      <alignment horizontal="center" vertical="center" wrapText="1"/>
    </xf>
    <xf numFmtId="0" fontId="20" fillId="0" borderId="0" xfId="11" applyFont="1" applyAlignment="1">
      <alignment horizontal="center" vertical="center" wrapText="1"/>
    </xf>
    <xf numFmtId="0" fontId="20" fillId="0" borderId="37" xfId="11" applyFont="1" applyBorder="1" applyAlignment="1">
      <alignment horizontal="center" vertical="center" wrapText="1"/>
    </xf>
    <xf numFmtId="0" fontId="20" fillId="0" borderId="56" xfId="11" applyFont="1" applyBorder="1" applyAlignment="1">
      <alignment horizontal="center" vertical="center" wrapText="1"/>
    </xf>
    <xf numFmtId="0" fontId="20" fillId="0" borderId="37" xfId="11" applyFont="1" applyBorder="1" applyAlignment="1">
      <alignment horizontal="left" vertical="center"/>
    </xf>
    <xf numFmtId="0" fontId="20" fillId="0" borderId="56" xfId="11" applyFont="1" applyBorder="1" applyAlignment="1">
      <alignment horizontal="left" vertical="center"/>
    </xf>
    <xf numFmtId="0" fontId="20" fillId="0" borderId="40" xfId="11" applyFont="1" applyBorder="1" applyAlignment="1">
      <alignment horizontal="left" vertical="center"/>
    </xf>
    <xf numFmtId="0" fontId="1" fillId="0" borderId="40" xfId="11" applyBorder="1" applyAlignment="1">
      <alignment horizontal="right" vertical="center" shrinkToFit="1"/>
    </xf>
    <xf numFmtId="0" fontId="20" fillId="0" borderId="41" xfId="11" applyFont="1" applyBorder="1" applyAlignment="1">
      <alignment horizontal="left" vertical="center"/>
    </xf>
    <xf numFmtId="0" fontId="20" fillId="0" borderId="12" xfId="11" applyFont="1" applyBorder="1" applyAlignment="1">
      <alignment horizontal="left" vertical="center"/>
    </xf>
    <xf numFmtId="0" fontId="20" fillId="0" borderId="51" xfId="11" applyFont="1" applyBorder="1" applyAlignment="1">
      <alignment horizontal="left" vertical="center"/>
    </xf>
    <xf numFmtId="0" fontId="20" fillId="0" borderId="39" xfId="11" applyFont="1" applyBorder="1" applyAlignment="1">
      <alignment horizontal="center" vertical="center"/>
    </xf>
    <xf numFmtId="0" fontId="20" fillId="0" borderId="31" xfId="11" applyFont="1" applyBorder="1" applyAlignment="1">
      <alignment horizontal="center" vertical="center"/>
    </xf>
    <xf numFmtId="0" fontId="20" fillId="0" borderId="42" xfId="11" applyFont="1" applyBorder="1" applyAlignment="1">
      <alignment horizontal="center" vertical="center"/>
    </xf>
    <xf numFmtId="178" fontId="20" fillId="0" borderId="41" xfId="11" applyNumberFormat="1" applyFont="1" applyBorder="1" applyAlignment="1">
      <alignment horizontal="right" vertical="center" shrinkToFit="1"/>
    </xf>
    <xf numFmtId="178" fontId="20" fillId="0" borderId="12" xfId="11" applyNumberFormat="1" applyFont="1" applyBorder="1" applyAlignment="1">
      <alignment horizontal="right" vertical="center" shrinkToFit="1"/>
    </xf>
    <xf numFmtId="178" fontId="20" fillId="0" borderId="51" xfId="11" applyNumberFormat="1" applyFont="1" applyBorder="1" applyAlignment="1">
      <alignment horizontal="right" vertical="center" shrinkToFit="1"/>
    </xf>
    <xf numFmtId="0" fontId="20" fillId="0" borderId="41" xfId="11" applyFont="1" applyBorder="1">
      <alignment vertical="center"/>
    </xf>
    <xf numFmtId="0" fontId="20" fillId="0" borderId="12" xfId="11" applyFont="1" applyBorder="1">
      <alignment vertical="center"/>
    </xf>
    <xf numFmtId="0" fontId="20" fillId="0" borderId="51" xfId="11" applyFont="1" applyBorder="1">
      <alignment vertical="center"/>
    </xf>
    <xf numFmtId="181" fontId="20" fillId="0" borderId="37" xfId="11" applyNumberFormat="1" applyFont="1" applyBorder="1" applyAlignment="1">
      <alignment horizontal="right" vertical="center" shrinkToFit="1"/>
    </xf>
    <xf numFmtId="181" fontId="20" fillId="0" borderId="41" xfId="11" applyNumberFormat="1" applyFont="1" applyBorder="1" applyAlignment="1">
      <alignment horizontal="right" vertical="center" shrinkToFit="1"/>
    </xf>
    <xf numFmtId="0" fontId="1" fillId="0" borderId="12" xfId="11" applyBorder="1" applyAlignment="1">
      <alignment horizontal="right" vertical="center" shrinkToFit="1"/>
    </xf>
    <xf numFmtId="181" fontId="20" fillId="0" borderId="12" xfId="11" applyNumberFormat="1" applyFont="1" applyBorder="1" applyAlignment="1">
      <alignment horizontal="right" vertical="center" shrinkToFit="1"/>
    </xf>
    <xf numFmtId="0" fontId="1" fillId="0" borderId="51" xfId="11" applyBorder="1" applyAlignment="1">
      <alignment horizontal="right" vertical="center" shrinkToFit="1"/>
    </xf>
    <xf numFmtId="181" fontId="20" fillId="0" borderId="65" xfId="11" applyNumberFormat="1" applyFont="1" applyBorder="1" applyAlignment="1">
      <alignment horizontal="right" vertical="center" shrinkToFit="1"/>
    </xf>
    <xf numFmtId="0" fontId="26" fillId="0" borderId="65" xfId="11" applyFont="1" applyBorder="1">
      <alignment vertical="center"/>
    </xf>
    <xf numFmtId="0" fontId="26" fillId="0" borderId="0" xfId="11" applyFont="1">
      <alignment vertical="center"/>
    </xf>
    <xf numFmtId="0" fontId="26" fillId="0" borderId="38" xfId="11" applyFont="1" applyBorder="1">
      <alignment vertical="center"/>
    </xf>
    <xf numFmtId="0" fontId="20" fillId="0" borderId="41" xfId="11" applyFont="1" applyBorder="1" applyAlignment="1">
      <alignment horizontal="center" vertical="center" wrapText="1"/>
    </xf>
    <xf numFmtId="0" fontId="20" fillId="0" borderId="12" xfId="11" applyFont="1" applyBorder="1" applyAlignment="1">
      <alignment horizontal="center" vertical="center" wrapText="1"/>
    </xf>
    <xf numFmtId="0" fontId="20" fillId="0" borderId="12" xfId="11" applyFont="1" applyBorder="1" applyAlignment="1">
      <alignment vertical="center" textRotation="255"/>
    </xf>
    <xf numFmtId="0" fontId="20" fillId="0" borderId="0" xfId="11" applyFont="1" applyAlignment="1">
      <alignment vertical="center" textRotation="255"/>
    </xf>
    <xf numFmtId="0" fontId="20" fillId="0" borderId="56" xfId="11" applyFont="1" applyBorder="1" applyAlignment="1">
      <alignment vertical="center" textRotation="255"/>
    </xf>
    <xf numFmtId="0" fontId="1" fillId="0" borderId="31" xfId="11" applyBorder="1" applyAlignment="1">
      <alignment horizontal="center" vertical="center"/>
    </xf>
    <xf numFmtId="0" fontId="1" fillId="0" borderId="42" xfId="11" applyBorder="1" applyAlignment="1">
      <alignment horizontal="center" vertical="center"/>
    </xf>
    <xf numFmtId="178" fontId="20" fillId="0" borderId="87" xfId="11" applyNumberFormat="1" applyFont="1" applyBorder="1" applyAlignment="1">
      <alignment horizontal="right" vertical="center" shrinkToFit="1"/>
    </xf>
    <xf numFmtId="0" fontId="16" fillId="0" borderId="0" xfId="6" applyAlignment="1">
      <alignment vertical="center"/>
    </xf>
    <xf numFmtId="0" fontId="16" fillId="0" borderId="38" xfId="6" applyBorder="1" applyAlignment="1">
      <alignment vertical="center"/>
    </xf>
    <xf numFmtId="178" fontId="20" fillId="0" borderId="84" xfId="11" applyNumberFormat="1" applyFont="1" applyBorder="1" applyAlignment="1">
      <alignment horizontal="right" vertical="center" shrinkToFit="1"/>
    </xf>
    <xf numFmtId="178" fontId="20" fillId="0" borderId="82" xfId="11" applyNumberFormat="1" applyFont="1" applyBorder="1" applyAlignment="1">
      <alignment horizontal="right" vertical="center" shrinkToFit="1"/>
    </xf>
    <xf numFmtId="181" fontId="20" fillId="0" borderId="84" xfId="11" applyNumberFormat="1" applyFont="1" applyBorder="1" applyAlignment="1">
      <alignment horizontal="right" vertical="center" shrinkToFit="1"/>
    </xf>
    <xf numFmtId="181" fontId="20" fillId="0" borderId="51" xfId="11" applyNumberFormat="1" applyFont="1" applyBorder="1" applyAlignment="1">
      <alignment horizontal="right" vertical="center" shrinkToFit="1"/>
    </xf>
    <xf numFmtId="181" fontId="20" fillId="0" borderId="82" xfId="11" applyNumberFormat="1" applyFont="1" applyBorder="1" applyAlignment="1">
      <alignment horizontal="right" vertical="center" shrinkToFit="1"/>
    </xf>
    <xf numFmtId="178" fontId="20" fillId="0" borderId="65" xfId="11" applyNumberFormat="1" applyFont="1" applyBorder="1" applyAlignment="1">
      <alignment horizontal="right" vertical="center"/>
    </xf>
    <xf numFmtId="178" fontId="20" fillId="0" borderId="0" xfId="11" applyNumberFormat="1" applyFont="1" applyAlignment="1">
      <alignment horizontal="right" vertical="center"/>
    </xf>
    <xf numFmtId="178" fontId="20" fillId="0" borderId="85" xfId="11" applyNumberFormat="1" applyFont="1" applyBorder="1" applyAlignment="1">
      <alignment horizontal="right" vertical="center"/>
    </xf>
    <xf numFmtId="181" fontId="20" fillId="0" borderId="86" xfId="11" applyNumberFormat="1" applyFont="1" applyBorder="1" applyAlignment="1">
      <alignment horizontal="right" vertical="center"/>
    </xf>
    <xf numFmtId="178" fontId="20" fillId="0" borderId="88" xfId="11" applyNumberFormat="1" applyFont="1" applyBorder="1" applyAlignment="1">
      <alignment horizontal="right" vertical="center"/>
    </xf>
    <xf numFmtId="0" fontId="26" fillId="0" borderId="39" xfId="11" applyFont="1" applyBorder="1" applyAlignment="1">
      <alignment horizontal="center" vertical="center"/>
    </xf>
    <xf numFmtId="0" fontId="26" fillId="0" borderId="31" xfId="11" applyFont="1" applyBorder="1" applyAlignment="1">
      <alignment horizontal="center" vertical="center"/>
    </xf>
    <xf numFmtId="0" fontId="26" fillId="0" borderId="42" xfId="11" applyFont="1" applyBorder="1" applyAlignment="1">
      <alignment horizontal="center" vertical="center"/>
    </xf>
    <xf numFmtId="178" fontId="20" fillId="0" borderId="38" xfId="11" applyNumberFormat="1" applyFont="1" applyBorder="1" applyAlignment="1">
      <alignment horizontal="right" vertical="center"/>
    </xf>
    <xf numFmtId="181" fontId="20" fillId="0" borderId="83" xfId="11" applyNumberFormat="1" applyFont="1" applyBorder="1" applyAlignment="1">
      <alignment horizontal="right" vertical="center" shrinkToFit="1"/>
    </xf>
    <xf numFmtId="178" fontId="20" fillId="0" borderId="83" xfId="11" applyNumberFormat="1" applyFont="1" applyBorder="1" applyAlignment="1">
      <alignment horizontal="right" vertical="center" shrinkToFit="1"/>
    </xf>
    <xf numFmtId="49" fontId="23" fillId="0" borderId="1" xfId="11" applyNumberFormat="1" applyFont="1" applyBorder="1" applyAlignment="1">
      <alignment horizontal="center" vertical="center"/>
    </xf>
    <xf numFmtId="49" fontId="23" fillId="0" borderId="2" xfId="11" applyNumberFormat="1" applyFont="1" applyBorder="1" applyAlignment="1">
      <alignment horizontal="center" vertical="center"/>
    </xf>
    <xf numFmtId="49" fontId="23" fillId="0" borderId="3" xfId="11" applyNumberFormat="1" applyFont="1" applyBorder="1" applyAlignment="1">
      <alignment horizontal="center" vertical="center"/>
    </xf>
    <xf numFmtId="0" fontId="20" fillId="0" borderId="34" xfId="11" applyFont="1" applyBorder="1" applyAlignment="1">
      <alignment horizontal="center" vertical="center"/>
    </xf>
    <xf numFmtId="0" fontId="34" fillId="6" borderId="75" xfId="12" applyFont="1" applyFill="1" applyBorder="1" applyAlignment="1">
      <alignment horizontal="center" vertical="center"/>
    </xf>
    <xf numFmtId="0" fontId="34" fillId="6" borderId="70" xfId="12" applyFont="1" applyFill="1" applyBorder="1" applyAlignment="1">
      <alignment horizontal="center" vertical="center"/>
    </xf>
    <xf numFmtId="187" fontId="34" fillId="6" borderId="130" xfId="14" applyNumberFormat="1" applyFont="1" applyFill="1" applyBorder="1" applyAlignment="1">
      <alignment horizontal="right" vertical="center" shrinkToFit="1"/>
    </xf>
    <xf numFmtId="187" fontId="34" fillId="6" borderId="18" xfId="14" applyNumberFormat="1" applyFont="1" applyFill="1" applyBorder="1" applyAlignment="1">
      <alignment horizontal="right" vertical="center" shrinkToFit="1"/>
    </xf>
    <xf numFmtId="187" fontId="34" fillId="6" borderId="184" xfId="14" applyNumberFormat="1" applyFont="1" applyFill="1" applyBorder="1" applyAlignment="1">
      <alignment horizontal="right" vertical="center" shrinkToFit="1"/>
    </xf>
    <xf numFmtId="187" fontId="34" fillId="6" borderId="166" xfId="14" applyNumberFormat="1" applyFont="1" applyFill="1" applyBorder="1" applyAlignment="1">
      <alignment horizontal="right" vertical="center" shrinkToFit="1"/>
    </xf>
    <xf numFmtId="187" fontId="34" fillId="6" borderId="167" xfId="14" applyNumberFormat="1" applyFont="1" applyFill="1" applyBorder="1" applyAlignment="1">
      <alignment horizontal="right" vertical="center" shrinkToFit="1"/>
    </xf>
    <xf numFmtId="187" fontId="34" fillId="6" borderId="185" xfId="14" applyNumberFormat="1" applyFont="1" applyFill="1" applyBorder="1" applyAlignment="1">
      <alignment horizontal="right" vertical="center" shrinkToFit="1"/>
    </xf>
    <xf numFmtId="0" fontId="34" fillId="6" borderId="74" xfId="12" applyFont="1" applyFill="1" applyBorder="1">
      <alignment vertical="center"/>
    </xf>
    <xf numFmtId="0" fontId="34" fillId="6" borderId="75" xfId="12" applyFont="1" applyFill="1" applyBorder="1">
      <alignment vertical="center"/>
    </xf>
    <xf numFmtId="0" fontId="34" fillId="6" borderId="70" xfId="12" applyFont="1" applyFill="1" applyBorder="1">
      <alignment vertical="center"/>
    </xf>
    <xf numFmtId="188" fontId="34" fillId="6" borderId="72" xfId="14" applyNumberFormat="1" applyFont="1" applyFill="1" applyBorder="1" applyAlignment="1">
      <alignment horizontal="right" vertical="center" shrinkToFit="1"/>
    </xf>
    <xf numFmtId="188" fontId="34" fillId="6" borderId="75" xfId="14" applyNumberFormat="1" applyFont="1" applyFill="1" applyBorder="1" applyAlignment="1">
      <alignment horizontal="right" vertical="center" shrinkToFit="1"/>
    </xf>
    <xf numFmtId="188" fontId="34" fillId="6" borderId="70" xfId="14" applyNumberFormat="1" applyFont="1" applyFill="1" applyBorder="1" applyAlignment="1">
      <alignment horizontal="right" vertical="center" shrinkToFit="1"/>
    </xf>
    <xf numFmtId="188" fontId="34" fillId="6" borderId="181" xfId="14" applyNumberFormat="1" applyFont="1" applyFill="1" applyBorder="1" applyAlignment="1">
      <alignment horizontal="right" vertical="center" shrinkToFit="1"/>
    </xf>
    <xf numFmtId="188" fontId="34" fillId="6" borderId="182" xfId="14" applyNumberFormat="1" applyFont="1" applyFill="1" applyBorder="1" applyAlignment="1">
      <alignment horizontal="right" vertical="center" shrinkToFit="1"/>
    </xf>
    <xf numFmtId="188" fontId="34" fillId="6" borderId="183" xfId="14" applyNumberFormat="1" applyFont="1" applyFill="1" applyBorder="1" applyAlignment="1">
      <alignment horizontal="right" vertical="center" shrinkToFit="1"/>
    </xf>
    <xf numFmtId="0" fontId="34" fillId="6" borderId="11" xfId="12" applyFont="1" applyFill="1" applyBorder="1" applyAlignment="1">
      <alignment horizontal="left" vertical="center" wrapText="1"/>
    </xf>
    <xf numFmtId="0" fontId="34" fillId="6" borderId="12" xfId="12" applyFont="1" applyFill="1" applyBorder="1" applyAlignment="1">
      <alignment horizontal="left" vertical="center" wrapText="1"/>
    </xf>
    <xf numFmtId="0" fontId="34" fillId="6" borderId="74" xfId="12" applyFont="1" applyFill="1" applyBorder="1" applyAlignment="1">
      <alignment horizontal="left" vertical="center" wrapText="1"/>
    </xf>
    <xf numFmtId="0" fontId="34" fillId="6" borderId="75" xfId="12" applyFont="1" applyFill="1" applyBorder="1" applyAlignment="1">
      <alignment horizontal="left" vertical="center" wrapText="1"/>
    </xf>
    <xf numFmtId="0" fontId="34" fillId="6" borderId="12" xfId="12" applyFont="1" applyFill="1" applyBorder="1" applyAlignment="1">
      <alignment horizontal="center" vertical="center"/>
    </xf>
    <xf numFmtId="0" fontId="34" fillId="6" borderId="51" xfId="12" applyFont="1" applyFill="1" applyBorder="1" applyAlignment="1">
      <alignment horizontal="center" vertical="center"/>
    </xf>
    <xf numFmtId="187" fontId="34" fillId="6" borderId="39" xfId="14" applyNumberFormat="1" applyFont="1" applyFill="1" applyBorder="1" applyAlignment="1">
      <alignment horizontal="right" vertical="center" shrinkToFit="1"/>
    </xf>
    <xf numFmtId="187" fontId="34" fillId="6" borderId="31" xfId="14" applyNumberFormat="1" applyFont="1" applyFill="1" applyBorder="1" applyAlignment="1">
      <alignment horizontal="right" vertical="center" shrinkToFit="1"/>
    </xf>
    <xf numFmtId="187" fontId="34" fillId="6" borderId="156" xfId="14" applyNumberFormat="1" applyFont="1" applyFill="1" applyBorder="1" applyAlignment="1">
      <alignment horizontal="right" vertical="center" shrinkToFit="1"/>
    </xf>
    <xf numFmtId="187" fontId="34" fillId="6" borderId="157" xfId="14" applyNumberFormat="1" applyFont="1" applyFill="1" applyBorder="1" applyAlignment="1">
      <alignment horizontal="right" vertical="center" shrinkToFit="1"/>
    </xf>
    <xf numFmtId="187" fontId="34" fillId="6" borderId="158" xfId="14" applyNumberFormat="1" applyFont="1" applyFill="1" applyBorder="1" applyAlignment="1">
      <alignment horizontal="right" vertical="center" shrinkToFit="1"/>
    </xf>
    <xf numFmtId="187" fontId="34" fillId="6" borderId="159" xfId="14" applyNumberFormat="1" applyFont="1" applyFill="1" applyBorder="1" applyAlignment="1">
      <alignment horizontal="right" vertical="center" shrinkToFit="1"/>
    </xf>
    <xf numFmtId="187" fontId="34" fillId="6" borderId="160" xfId="14" applyNumberFormat="1" applyFont="1" applyFill="1" applyBorder="1" applyAlignment="1">
      <alignment horizontal="right" vertical="center" shrinkToFit="1"/>
    </xf>
    <xf numFmtId="0" fontId="34" fillId="6" borderId="7" xfId="12" applyFont="1" applyFill="1" applyBorder="1">
      <alignment vertical="center"/>
    </xf>
    <xf numFmtId="0" fontId="34" fillId="6" borderId="0" xfId="12" applyFont="1" applyFill="1">
      <alignment vertical="center"/>
    </xf>
    <xf numFmtId="0" fontId="34" fillId="6" borderId="38" xfId="12" applyFont="1" applyFill="1" applyBorder="1">
      <alignment vertical="center"/>
    </xf>
    <xf numFmtId="188" fontId="34" fillId="6" borderId="65" xfId="14" applyNumberFormat="1" applyFont="1" applyFill="1" applyBorder="1" applyAlignment="1">
      <alignment horizontal="right" vertical="center" shrinkToFit="1"/>
    </xf>
    <xf numFmtId="188" fontId="34" fillId="6" borderId="0" xfId="14" applyNumberFormat="1" applyFont="1" applyFill="1" applyAlignment="1">
      <alignment horizontal="right" vertical="center" shrinkToFit="1"/>
    </xf>
    <xf numFmtId="188" fontId="34" fillId="6" borderId="38" xfId="14" applyNumberFormat="1" applyFont="1" applyFill="1" applyBorder="1" applyAlignment="1">
      <alignment horizontal="right" vertical="center" shrinkToFit="1"/>
    </xf>
    <xf numFmtId="188" fontId="34" fillId="6" borderId="66" xfId="14" applyNumberFormat="1" applyFont="1" applyFill="1" applyBorder="1" applyAlignment="1">
      <alignment horizontal="right" vertical="center" shrinkToFit="1"/>
    </xf>
    <xf numFmtId="0" fontId="36" fillId="6" borderId="24" xfId="12" applyFont="1" applyFill="1" applyBorder="1" applyAlignment="1">
      <alignment horizontal="left" vertical="center"/>
    </xf>
    <xf numFmtId="0" fontId="34" fillId="6" borderId="56" xfId="12" applyFont="1" applyFill="1" applyBorder="1" applyAlignment="1">
      <alignment horizontal="left" vertical="center"/>
    </xf>
    <xf numFmtId="0" fontId="34" fillId="6" borderId="56" xfId="12" applyFont="1" applyFill="1" applyBorder="1" applyAlignment="1">
      <alignment horizontal="right" vertical="center" wrapText="1"/>
    </xf>
    <xf numFmtId="0" fontId="34" fillId="6" borderId="56" xfId="12" applyFont="1" applyFill="1" applyBorder="1" applyAlignment="1">
      <alignment horizontal="right" vertical="center"/>
    </xf>
    <xf numFmtId="0" fontId="34" fillId="6" borderId="40" xfId="12" applyFont="1" applyFill="1" applyBorder="1" applyAlignment="1">
      <alignment horizontal="right" vertical="center"/>
    </xf>
    <xf numFmtId="177" fontId="34" fillId="6" borderId="37" xfId="14" applyNumberFormat="1" applyFont="1" applyFill="1" applyBorder="1" applyAlignment="1">
      <alignment horizontal="right" vertical="center" shrinkToFit="1"/>
    </xf>
    <xf numFmtId="177" fontId="34" fillId="6" borderId="56" xfId="14" applyNumberFormat="1" applyFont="1" applyFill="1" applyBorder="1" applyAlignment="1">
      <alignment horizontal="right" vertical="center" shrinkToFit="1"/>
    </xf>
    <xf numFmtId="177" fontId="34" fillId="6" borderId="89" xfId="14" applyNumberFormat="1" applyFont="1" applyFill="1" applyBorder="1" applyAlignment="1">
      <alignment horizontal="right" vertical="center" shrinkToFit="1"/>
    </xf>
    <xf numFmtId="177" fontId="34" fillId="6" borderId="91" xfId="14" applyNumberFormat="1" applyFont="1" applyFill="1" applyBorder="1" applyAlignment="1">
      <alignment horizontal="right" vertical="center" shrinkToFit="1"/>
    </xf>
    <xf numFmtId="187" fontId="34" fillId="6" borderId="178" xfId="14" applyNumberFormat="1" applyFont="1" applyFill="1" applyBorder="1" applyAlignment="1">
      <alignment horizontal="right" vertical="center" shrinkToFit="1"/>
    </xf>
    <xf numFmtId="187" fontId="34" fillId="6" borderId="179" xfId="14" applyNumberFormat="1" applyFont="1" applyFill="1" applyBorder="1" applyAlignment="1">
      <alignment horizontal="right" vertical="center" shrinkToFit="1"/>
    </xf>
    <xf numFmtId="187" fontId="34" fillId="6" borderId="180" xfId="14" applyNumberFormat="1" applyFont="1" applyFill="1" applyBorder="1" applyAlignment="1">
      <alignment horizontal="right" vertical="center" shrinkToFit="1"/>
    </xf>
    <xf numFmtId="176" fontId="34" fillId="6" borderId="65" xfId="14" applyNumberFormat="1" applyFont="1" applyFill="1" applyBorder="1" applyAlignment="1">
      <alignment horizontal="right" vertical="center" shrinkToFit="1"/>
    </xf>
    <xf numFmtId="176" fontId="34" fillId="6" borderId="0" xfId="14" applyNumberFormat="1" applyFont="1" applyFill="1" applyAlignment="1">
      <alignment horizontal="right" vertical="center" shrinkToFit="1"/>
    </xf>
    <xf numFmtId="176" fontId="34" fillId="6" borderId="38" xfId="14" applyNumberFormat="1" applyFont="1" applyFill="1" applyBorder="1" applyAlignment="1">
      <alignment horizontal="right" vertical="center" shrinkToFit="1"/>
    </xf>
    <xf numFmtId="176" fontId="34" fillId="6" borderId="66" xfId="14" applyNumberFormat="1" applyFont="1" applyFill="1" applyBorder="1" applyAlignment="1">
      <alignment horizontal="right" vertical="center" shrinkToFit="1"/>
    </xf>
    <xf numFmtId="0" fontId="34" fillId="6" borderId="7" xfId="12" applyFont="1" applyFill="1" applyBorder="1" applyAlignment="1">
      <alignment horizontal="left" vertical="center"/>
    </xf>
    <xf numFmtId="0" fontId="34" fillId="6" borderId="0" xfId="12" applyFont="1" applyFill="1" applyAlignment="1">
      <alignment horizontal="left" vertical="center"/>
    </xf>
    <xf numFmtId="0" fontId="34" fillId="6" borderId="0" xfId="12" applyFont="1" applyFill="1" applyAlignment="1">
      <alignment horizontal="right" vertical="center" wrapText="1"/>
    </xf>
    <xf numFmtId="0" fontId="34" fillId="6" borderId="0" xfId="12" applyFont="1" applyFill="1" applyAlignment="1">
      <alignment horizontal="right" vertical="center"/>
    </xf>
    <xf numFmtId="0" fontId="34" fillId="6" borderId="38" xfId="12" applyFont="1" applyFill="1" applyBorder="1" applyAlignment="1">
      <alignment horizontal="right" vertical="center"/>
    </xf>
    <xf numFmtId="177" fontId="34" fillId="6" borderId="65" xfId="14" applyNumberFormat="1" applyFont="1" applyFill="1" applyBorder="1" applyAlignment="1">
      <alignment horizontal="right" vertical="center" shrinkToFit="1"/>
    </xf>
    <xf numFmtId="177" fontId="34" fillId="6" borderId="0" xfId="14" applyNumberFormat="1" applyFont="1" applyFill="1" applyAlignment="1">
      <alignment horizontal="right" vertical="center" shrinkToFit="1"/>
    </xf>
    <xf numFmtId="177" fontId="34" fillId="6" borderId="85" xfId="14" applyNumberFormat="1" applyFont="1" applyFill="1" applyBorder="1" applyAlignment="1">
      <alignment horizontal="right" vertical="center" shrinkToFit="1"/>
    </xf>
    <xf numFmtId="177" fontId="34" fillId="6" borderId="88" xfId="14" applyNumberFormat="1" applyFont="1" applyFill="1" applyBorder="1" applyAlignment="1">
      <alignment horizontal="right" vertical="center" shrinkToFit="1"/>
    </xf>
    <xf numFmtId="187" fontId="34" fillId="6" borderId="175" xfId="14" applyNumberFormat="1" applyFont="1" applyFill="1" applyBorder="1" applyAlignment="1">
      <alignment horizontal="right" vertical="center" shrinkToFit="1"/>
    </xf>
    <xf numFmtId="187" fontId="34" fillId="6" borderId="176" xfId="14" applyNumberFormat="1" applyFont="1" applyFill="1" applyBorder="1" applyAlignment="1">
      <alignment horizontal="right" vertical="center" shrinkToFit="1"/>
    </xf>
    <xf numFmtId="187" fontId="34" fillId="6" borderId="177" xfId="14" applyNumberFormat="1" applyFont="1" applyFill="1" applyBorder="1" applyAlignment="1">
      <alignment horizontal="right" vertical="center" shrinkToFit="1"/>
    </xf>
    <xf numFmtId="176" fontId="34" fillId="6" borderId="41" xfId="14" applyNumberFormat="1" applyFont="1" applyFill="1" applyBorder="1" applyAlignment="1">
      <alignment horizontal="right" vertical="center" shrinkToFit="1"/>
    </xf>
    <xf numFmtId="176" fontId="34" fillId="6" borderId="12" xfId="14" applyNumberFormat="1" applyFont="1" applyFill="1" applyBorder="1" applyAlignment="1">
      <alignment horizontal="right" vertical="center" shrinkToFit="1"/>
    </xf>
    <xf numFmtId="176" fontId="34" fillId="6" borderId="13" xfId="14" applyNumberFormat="1" applyFont="1" applyFill="1" applyBorder="1" applyAlignment="1">
      <alignment horizontal="right" vertical="center" shrinkToFit="1"/>
    </xf>
    <xf numFmtId="0" fontId="34" fillId="6" borderId="72" xfId="12" applyFont="1" applyFill="1" applyBorder="1">
      <alignment vertical="center"/>
    </xf>
    <xf numFmtId="177" fontId="34" fillId="6" borderId="172" xfId="14" applyNumberFormat="1" applyFont="1" applyFill="1" applyBorder="1" applyAlignment="1">
      <alignment horizontal="right" vertical="center" shrinkToFit="1"/>
    </xf>
    <xf numFmtId="177" fontId="34" fillId="6" borderId="173" xfId="14" applyNumberFormat="1" applyFont="1" applyFill="1" applyBorder="1" applyAlignment="1">
      <alignment horizontal="right" vertical="center" shrinkToFit="1"/>
    </xf>
    <xf numFmtId="187" fontId="34" fillId="6" borderId="173" xfId="14" applyNumberFormat="1" applyFont="1" applyFill="1" applyBorder="1" applyAlignment="1">
      <alignment horizontal="right" vertical="center" shrinkToFit="1"/>
    </xf>
    <xf numFmtId="187" fontId="34" fillId="6" borderId="174" xfId="14" applyNumberFormat="1" applyFont="1" applyFill="1" applyBorder="1" applyAlignment="1">
      <alignment horizontal="right" vertical="center" shrinkToFit="1"/>
    </xf>
    <xf numFmtId="187" fontId="34" fillId="6" borderId="86" xfId="14" applyNumberFormat="1" applyFont="1" applyFill="1" applyBorder="1" applyAlignment="1">
      <alignment horizontal="right" vertical="center" shrinkToFit="1"/>
    </xf>
    <xf numFmtId="187" fontId="34" fillId="6" borderId="155" xfId="14" applyNumberFormat="1" applyFont="1" applyFill="1" applyBorder="1" applyAlignment="1">
      <alignment horizontal="right" vertical="center" shrinkToFit="1"/>
    </xf>
    <xf numFmtId="0" fontId="34" fillId="6" borderId="11" xfId="12" applyFont="1" applyFill="1" applyBorder="1" applyAlignment="1">
      <alignment horizontal="left" vertical="center"/>
    </xf>
    <xf numFmtId="0" fontId="34" fillId="6" borderId="12" xfId="12" applyFont="1" applyFill="1" applyBorder="1" applyAlignment="1">
      <alignment horizontal="left" vertical="center"/>
    </xf>
    <xf numFmtId="0" fontId="34" fillId="6" borderId="12" xfId="12" applyFont="1" applyFill="1" applyBorder="1" applyAlignment="1">
      <alignment horizontal="right" vertical="center"/>
    </xf>
    <xf numFmtId="0" fontId="34" fillId="6" borderId="51" xfId="12" applyFont="1" applyFill="1" applyBorder="1" applyAlignment="1">
      <alignment horizontal="right" vertical="center"/>
    </xf>
    <xf numFmtId="177" fontId="34" fillId="6" borderId="41" xfId="13" applyNumberFormat="1" applyFont="1" applyFill="1" applyBorder="1" applyAlignment="1">
      <alignment horizontal="right" vertical="center" shrinkToFit="1"/>
    </xf>
    <xf numFmtId="177" fontId="34" fillId="6" borderId="12" xfId="13" applyNumberFormat="1" applyFont="1" applyFill="1" applyBorder="1" applyAlignment="1">
      <alignment horizontal="right" vertical="center" shrinkToFit="1"/>
    </xf>
    <xf numFmtId="177" fontId="34" fillId="6" borderId="82" xfId="13" applyNumberFormat="1" applyFont="1" applyFill="1" applyBorder="1" applyAlignment="1">
      <alignment horizontal="right" vertical="center" shrinkToFit="1"/>
    </xf>
    <xf numFmtId="177" fontId="34" fillId="6" borderId="84" xfId="13" applyNumberFormat="1" applyFont="1" applyFill="1" applyBorder="1" applyAlignment="1">
      <alignment horizontal="right" vertical="center" shrinkToFit="1"/>
    </xf>
    <xf numFmtId="187" fontId="34" fillId="6" borderId="169" xfId="14" applyNumberFormat="1" applyFont="1" applyFill="1" applyBorder="1" applyAlignment="1">
      <alignment horizontal="right" vertical="center" shrinkToFit="1"/>
    </xf>
    <xf numFmtId="187" fontId="34" fillId="6" borderId="170" xfId="14" applyNumberFormat="1" applyFont="1" applyFill="1" applyBorder="1" applyAlignment="1">
      <alignment horizontal="right" vertical="center" shrinkToFit="1"/>
    </xf>
    <xf numFmtId="187" fontId="34" fillId="6" borderId="171" xfId="14" applyNumberFormat="1" applyFont="1" applyFill="1" applyBorder="1" applyAlignment="1">
      <alignment horizontal="right" vertical="center" shrinkToFit="1"/>
    </xf>
    <xf numFmtId="0" fontId="34" fillId="6" borderId="11" xfId="12" applyFont="1" applyFill="1" applyBorder="1">
      <alignment vertical="center"/>
    </xf>
    <xf numFmtId="0" fontId="34" fillId="6" borderId="12" xfId="12" applyFont="1" applyFill="1" applyBorder="1">
      <alignment vertical="center"/>
    </xf>
    <xf numFmtId="0" fontId="34" fillId="6" borderId="51" xfId="12" applyFont="1" applyFill="1" applyBorder="1">
      <alignment vertical="center"/>
    </xf>
    <xf numFmtId="176" fontId="34" fillId="6" borderId="51" xfId="14" applyNumberFormat="1" applyFont="1" applyFill="1" applyBorder="1" applyAlignment="1">
      <alignment horizontal="right" vertical="center" shrinkToFit="1"/>
    </xf>
    <xf numFmtId="0" fontId="34" fillId="6" borderId="45" xfId="12" applyFont="1" applyFill="1" applyBorder="1" applyAlignment="1">
      <alignment horizontal="center" vertical="center"/>
    </xf>
    <xf numFmtId="0" fontId="34" fillId="6" borderId="25" xfId="12" applyFont="1" applyFill="1" applyBorder="1" applyAlignment="1">
      <alignment horizontal="center" vertical="center"/>
    </xf>
    <xf numFmtId="0" fontId="34" fillId="6" borderId="46" xfId="12" applyFont="1" applyFill="1" applyBorder="1" applyAlignment="1">
      <alignment horizontal="center" vertical="center"/>
    </xf>
    <xf numFmtId="0" fontId="34" fillId="6" borderId="26" xfId="12" applyFont="1" applyFill="1" applyBorder="1" applyAlignment="1">
      <alignment horizontal="center" vertical="center"/>
    </xf>
    <xf numFmtId="0" fontId="34" fillId="6" borderId="65" xfId="12" applyFont="1" applyFill="1" applyBorder="1">
      <alignment vertical="center"/>
    </xf>
    <xf numFmtId="177" fontId="34" fillId="6" borderId="154" xfId="14" applyNumberFormat="1" applyFont="1" applyFill="1" applyBorder="1" applyAlignment="1">
      <alignment horizontal="right" vertical="center" shrinkToFit="1"/>
    </xf>
    <xf numFmtId="177" fontId="34" fillId="6" borderId="86" xfId="14" applyNumberFormat="1" applyFont="1" applyFill="1" applyBorder="1" applyAlignment="1">
      <alignment horizontal="right" vertical="center" shrinkToFit="1"/>
    </xf>
    <xf numFmtId="0" fontId="34" fillId="6" borderId="11" xfId="12" applyFont="1" applyFill="1" applyBorder="1" applyAlignment="1">
      <alignment horizontal="center" vertical="center" textRotation="255" wrapText="1"/>
    </xf>
    <xf numFmtId="0" fontId="34" fillId="6" borderId="51" xfId="12" applyFont="1" applyFill="1" applyBorder="1" applyAlignment="1">
      <alignment horizontal="center" vertical="center" textRotation="255" wrapText="1"/>
    </xf>
    <xf numFmtId="0" fontId="34" fillId="6" borderId="7" xfId="12" applyFont="1" applyFill="1" applyBorder="1" applyAlignment="1">
      <alignment horizontal="center" vertical="center" textRotation="255" wrapText="1"/>
    </xf>
    <xf numFmtId="0" fontId="34" fillId="6" borderId="38" xfId="12" applyFont="1" applyFill="1" applyBorder="1" applyAlignment="1">
      <alignment horizontal="center" vertical="center" textRotation="255" wrapText="1"/>
    </xf>
    <xf numFmtId="0" fontId="34" fillId="6" borderId="24" xfId="12" applyFont="1" applyFill="1" applyBorder="1" applyAlignment="1">
      <alignment horizontal="center" vertical="center" textRotation="255" wrapText="1"/>
    </xf>
    <xf numFmtId="0" fontId="34" fillId="6" borderId="40" xfId="12" applyFont="1" applyFill="1" applyBorder="1" applyAlignment="1">
      <alignment horizontal="center" vertical="center" textRotation="255" wrapText="1"/>
    </xf>
    <xf numFmtId="187" fontId="34" fillId="6" borderId="88" xfId="14" applyNumberFormat="1" applyFont="1" applyFill="1" applyBorder="1" applyAlignment="1">
      <alignment horizontal="right" vertical="center" shrinkToFit="1"/>
    </xf>
    <xf numFmtId="187" fontId="34" fillId="6" borderId="0" xfId="14" applyNumberFormat="1" applyFont="1" applyFill="1" applyAlignment="1">
      <alignment horizontal="right" vertical="center" shrinkToFit="1"/>
    </xf>
    <xf numFmtId="187" fontId="34" fillId="6" borderId="66" xfId="14" applyNumberFormat="1" applyFont="1" applyFill="1" applyBorder="1" applyAlignment="1">
      <alignment horizontal="right" vertical="center" shrinkToFit="1"/>
    </xf>
    <xf numFmtId="0" fontId="34" fillId="6" borderId="17" xfId="12" applyFont="1" applyFill="1" applyBorder="1" applyAlignment="1">
      <alignment horizontal="left" vertical="center" wrapText="1"/>
    </xf>
    <xf numFmtId="0" fontId="34" fillId="6" borderId="18" xfId="12" applyFont="1" applyFill="1" applyBorder="1" applyAlignment="1">
      <alignment horizontal="left" vertical="center"/>
    </xf>
    <xf numFmtId="0" fontId="34" fillId="6" borderId="43" xfId="12" applyFont="1" applyFill="1" applyBorder="1" applyAlignment="1">
      <alignment horizontal="left" vertical="center"/>
    </xf>
    <xf numFmtId="187" fontId="34" fillId="6" borderId="128" xfId="14" applyNumberFormat="1" applyFont="1" applyFill="1" applyBorder="1" applyAlignment="1">
      <alignment horizontal="right" vertical="center" shrinkToFit="1"/>
    </xf>
    <xf numFmtId="187" fontId="34" fillId="6" borderId="129" xfId="14" applyNumberFormat="1" applyFont="1" applyFill="1" applyBorder="1" applyAlignment="1">
      <alignment horizontal="right" vertical="center" shrinkToFit="1"/>
    </xf>
    <xf numFmtId="177" fontId="34" fillId="6" borderId="164" xfId="14" applyNumberFormat="1" applyFont="1" applyFill="1" applyBorder="1" applyAlignment="1">
      <alignment horizontal="right" vertical="center" shrinkToFit="1"/>
    </xf>
    <xf numFmtId="177" fontId="34" fillId="6" borderId="165" xfId="14" applyNumberFormat="1" applyFont="1" applyFill="1" applyBorder="1" applyAlignment="1">
      <alignment horizontal="right" vertical="center" shrinkToFit="1"/>
    </xf>
    <xf numFmtId="187" fontId="34" fillId="6" borderId="162" xfId="14" applyNumberFormat="1" applyFont="1" applyFill="1" applyBorder="1" applyAlignment="1">
      <alignment horizontal="right" vertical="center" shrinkToFit="1"/>
    </xf>
    <xf numFmtId="0" fontId="34" fillId="6" borderId="65" xfId="14" applyFont="1" applyFill="1" applyBorder="1" applyAlignment="1">
      <alignment horizontal="left" vertical="center" shrinkToFit="1"/>
    </xf>
    <xf numFmtId="0" fontId="34" fillId="6" borderId="0" xfId="14" applyFont="1" applyFill="1" applyAlignment="1">
      <alignment horizontal="left" vertical="center" shrinkToFit="1"/>
    </xf>
    <xf numFmtId="0" fontId="34" fillId="6" borderId="38" xfId="14" applyFont="1" applyFill="1" applyBorder="1" applyAlignment="1">
      <alignment horizontal="left" vertical="center" shrinkToFit="1"/>
    </xf>
    <xf numFmtId="0" fontId="34" fillId="6" borderId="37" xfId="12" applyFont="1" applyFill="1" applyBorder="1">
      <alignment vertical="center"/>
    </xf>
    <xf numFmtId="0" fontId="34" fillId="6" borderId="56" xfId="12" applyFont="1" applyFill="1" applyBorder="1">
      <alignment vertical="center"/>
    </xf>
    <xf numFmtId="0" fontId="34" fillId="6" borderId="40" xfId="12" applyFont="1" applyFill="1" applyBorder="1">
      <alignment vertical="center"/>
    </xf>
    <xf numFmtId="0" fontId="34" fillId="6" borderId="81" xfId="12" applyFont="1" applyFill="1" applyBorder="1" applyAlignment="1">
      <alignment horizontal="center" vertical="center"/>
    </xf>
    <xf numFmtId="177" fontId="34" fillId="6" borderId="83" xfId="14" applyNumberFormat="1" applyFont="1" applyFill="1" applyBorder="1" applyAlignment="1">
      <alignment horizontal="right" vertical="center" shrinkToFit="1"/>
    </xf>
    <xf numFmtId="187" fontId="34" fillId="6" borderId="83" xfId="14" applyNumberFormat="1" applyFont="1" applyFill="1" applyBorder="1" applyAlignment="1">
      <alignment horizontal="right" vertical="center" shrinkToFit="1"/>
    </xf>
    <xf numFmtId="187" fontId="34" fillId="6" borderId="153" xfId="14" applyNumberFormat="1" applyFont="1" applyFill="1" applyBorder="1" applyAlignment="1">
      <alignment horizontal="right" vertical="center" shrinkToFit="1"/>
    </xf>
    <xf numFmtId="177" fontId="34" fillId="6" borderId="90" xfId="14" applyNumberFormat="1" applyFont="1" applyFill="1" applyBorder="1" applyAlignment="1">
      <alignment horizontal="right" vertical="center" shrinkToFit="1"/>
    </xf>
    <xf numFmtId="187" fontId="34" fillId="6" borderId="163" xfId="14" applyNumberFormat="1" applyFont="1" applyFill="1" applyBorder="1" applyAlignment="1">
      <alignment horizontal="right" vertical="center" shrinkToFit="1"/>
    </xf>
    <xf numFmtId="187" fontId="34" fillId="6" borderId="50" xfId="14" applyNumberFormat="1" applyFont="1" applyFill="1" applyBorder="1" applyAlignment="1">
      <alignment horizontal="right" vertical="center" shrinkToFit="1"/>
    </xf>
    <xf numFmtId="187" fontId="34" fillId="6" borderId="91" xfId="14" applyNumberFormat="1" applyFont="1" applyFill="1" applyBorder="1" applyAlignment="1">
      <alignment horizontal="right" vertical="center" shrinkToFit="1"/>
    </xf>
    <xf numFmtId="187" fontId="34" fillId="6" borderId="56" xfId="14" applyNumberFormat="1" applyFont="1" applyFill="1" applyBorder="1" applyAlignment="1">
      <alignment horizontal="right" vertical="center" shrinkToFit="1"/>
    </xf>
    <xf numFmtId="187" fontId="34" fillId="6" borderId="67" xfId="14" applyNumberFormat="1" applyFont="1" applyFill="1" applyBorder="1" applyAlignment="1">
      <alignment horizontal="right" vertical="center" shrinkToFit="1"/>
    </xf>
    <xf numFmtId="0" fontId="34" fillId="6" borderId="11" xfId="12" applyFont="1" applyFill="1" applyBorder="1" applyAlignment="1">
      <alignment horizontal="center" vertical="center" wrapText="1"/>
    </xf>
    <xf numFmtId="0" fontId="34" fillId="6" borderId="12" xfId="12" applyFont="1" applyFill="1" applyBorder="1" applyAlignment="1">
      <alignment horizontal="center" vertical="center" wrapText="1"/>
    </xf>
    <xf numFmtId="0" fontId="34" fillId="6" borderId="51" xfId="12" applyFont="1" applyFill="1" applyBorder="1" applyAlignment="1">
      <alignment horizontal="center" vertical="center" wrapText="1"/>
    </xf>
    <xf numFmtId="0" fontId="34" fillId="6" borderId="7" xfId="12" applyFont="1" applyFill="1" applyBorder="1" applyAlignment="1">
      <alignment horizontal="center" vertical="center" wrapText="1"/>
    </xf>
    <xf numFmtId="0" fontId="34" fillId="6" borderId="0" xfId="12" applyFont="1" applyFill="1" applyAlignment="1">
      <alignment horizontal="center" vertical="center" wrapText="1"/>
    </xf>
    <xf numFmtId="0" fontId="34" fillId="6" borderId="38" xfId="12" applyFont="1" applyFill="1" applyBorder="1" applyAlignment="1">
      <alignment horizontal="center" vertical="center" wrapText="1"/>
    </xf>
    <xf numFmtId="0" fontId="34" fillId="6" borderId="74" xfId="12" applyFont="1" applyFill="1" applyBorder="1" applyAlignment="1">
      <alignment horizontal="center" vertical="center" wrapText="1"/>
    </xf>
    <xf numFmtId="0" fontId="34" fillId="6" borderId="75" xfId="12" applyFont="1" applyFill="1" applyBorder="1" applyAlignment="1">
      <alignment horizontal="center" vertical="center" wrapText="1"/>
    </xf>
    <xf numFmtId="0" fontId="34" fillId="6" borderId="70" xfId="12" applyFont="1" applyFill="1" applyBorder="1" applyAlignment="1">
      <alignment horizontal="center" vertical="center" wrapText="1"/>
    </xf>
    <xf numFmtId="0" fontId="34" fillId="6" borderId="41" xfId="12" applyFont="1" applyFill="1" applyBorder="1">
      <alignment vertical="center"/>
    </xf>
    <xf numFmtId="177" fontId="34" fillId="6" borderId="151" xfId="14" applyNumberFormat="1" applyFont="1" applyFill="1" applyBorder="1" applyAlignment="1">
      <alignment horizontal="right" vertical="center" shrinkToFit="1"/>
    </xf>
    <xf numFmtId="187" fontId="34" fillId="6" borderId="168" xfId="14" applyNumberFormat="1" applyFont="1" applyFill="1" applyBorder="1" applyAlignment="1">
      <alignment horizontal="right" vertical="center" shrinkToFit="1"/>
    </xf>
    <xf numFmtId="0" fontId="34" fillId="6" borderId="65" xfId="12" applyFont="1" applyFill="1" applyBorder="1" applyAlignment="1">
      <alignment vertical="center" shrinkToFit="1"/>
    </xf>
    <xf numFmtId="0" fontId="34" fillId="6" borderId="0" xfId="12" applyFont="1" applyFill="1" applyAlignment="1">
      <alignment vertical="center" shrinkToFit="1"/>
    </xf>
    <xf numFmtId="0" fontId="34" fillId="6" borderId="38" xfId="12" applyFont="1" applyFill="1" applyBorder="1" applyAlignment="1">
      <alignment vertical="center" shrinkToFit="1"/>
    </xf>
    <xf numFmtId="187" fontId="34" fillId="6" borderId="152" xfId="14" applyNumberFormat="1" applyFont="1" applyFill="1" applyBorder="1" applyAlignment="1">
      <alignment horizontal="right" vertical="center" shrinkToFit="1"/>
    </xf>
    <xf numFmtId="187" fontId="34" fillId="6" borderId="15" xfId="14" applyNumberFormat="1" applyFont="1" applyFill="1" applyBorder="1" applyAlignment="1">
      <alignment horizontal="right" vertical="center" shrinkToFit="1"/>
    </xf>
    <xf numFmtId="0" fontId="34" fillId="6" borderId="41" xfId="12" applyFont="1" applyFill="1" applyBorder="1" applyAlignment="1">
      <alignment horizontal="center" vertical="center" wrapText="1"/>
    </xf>
    <xf numFmtId="0" fontId="34" fillId="6" borderId="65" xfId="12" applyFont="1" applyFill="1" applyBorder="1" applyAlignment="1">
      <alignment horizontal="center" vertical="center" wrapText="1"/>
    </xf>
    <xf numFmtId="0" fontId="34" fillId="6" borderId="56" xfId="12" applyFont="1" applyFill="1" applyBorder="1" applyAlignment="1">
      <alignment horizontal="center" vertical="center" wrapText="1"/>
    </xf>
    <xf numFmtId="0" fontId="34" fillId="6" borderId="40" xfId="12" applyFont="1" applyFill="1" applyBorder="1" applyAlignment="1">
      <alignment horizontal="center" vertical="center" wrapText="1"/>
    </xf>
    <xf numFmtId="0" fontId="34" fillId="6" borderId="41" xfId="14" applyFont="1" applyFill="1" applyBorder="1" applyAlignment="1">
      <alignment horizontal="left" vertical="center" shrinkToFit="1"/>
    </xf>
    <xf numFmtId="0" fontId="34" fillId="6" borderId="12" xfId="14" applyFont="1" applyFill="1" applyBorder="1" applyAlignment="1">
      <alignment horizontal="left" vertical="center" shrinkToFit="1"/>
    </xf>
    <xf numFmtId="0" fontId="34" fillId="6" borderId="51" xfId="14" applyFont="1" applyFill="1" applyBorder="1" applyAlignment="1">
      <alignment horizontal="left" vertical="center" shrinkToFit="1"/>
    </xf>
    <xf numFmtId="187" fontId="34" fillId="6" borderId="87" xfId="14" applyNumberFormat="1" applyFont="1" applyFill="1" applyBorder="1" applyAlignment="1">
      <alignment horizontal="right" vertical="center" shrinkToFit="1"/>
    </xf>
    <xf numFmtId="187" fontId="34" fillId="6" borderId="48" xfId="14" applyNumberFormat="1" applyFont="1" applyFill="1" applyBorder="1" applyAlignment="1">
      <alignment horizontal="right" vertical="center" shrinkToFit="1"/>
    </xf>
    <xf numFmtId="0" fontId="34" fillId="6" borderId="31" xfId="12" applyFont="1" applyFill="1" applyBorder="1" applyAlignment="1">
      <alignment horizontal="center" vertical="center" wrapText="1"/>
    </xf>
    <xf numFmtId="0" fontId="36" fillId="6" borderId="42" xfId="12" applyFont="1" applyFill="1" applyBorder="1" applyAlignment="1">
      <alignment horizontal="center" vertical="center"/>
    </xf>
    <xf numFmtId="177" fontId="34" fillId="6" borderId="161" xfId="14" applyNumberFormat="1" applyFont="1" applyFill="1" applyBorder="1" applyAlignment="1">
      <alignment horizontal="right" vertical="center" shrinkToFit="1"/>
    </xf>
    <xf numFmtId="0" fontId="34" fillId="6" borderId="11" xfId="12" applyFont="1" applyFill="1" applyBorder="1" applyAlignment="1">
      <alignment horizontal="center" vertical="top" wrapText="1"/>
    </xf>
    <xf numFmtId="0" fontId="34" fillId="6" borderId="12" xfId="12" applyFont="1" applyFill="1" applyBorder="1" applyAlignment="1">
      <alignment horizontal="center" vertical="top" wrapText="1"/>
    </xf>
    <xf numFmtId="0" fontId="34" fillId="6" borderId="51" xfId="12" applyFont="1" applyFill="1" applyBorder="1" applyAlignment="1">
      <alignment horizontal="center" vertical="top" wrapText="1"/>
    </xf>
    <xf numFmtId="0" fontId="34" fillId="6" borderId="7" xfId="12" applyFont="1" applyFill="1" applyBorder="1" applyAlignment="1">
      <alignment horizontal="center" vertical="top" wrapText="1"/>
    </xf>
    <xf numFmtId="0" fontId="34" fillId="6" borderId="0" xfId="12" applyFont="1" applyFill="1" applyAlignment="1">
      <alignment horizontal="center" vertical="top" wrapText="1"/>
    </xf>
    <xf numFmtId="0" fontId="34" fillId="6" borderId="38" xfId="12" applyFont="1" applyFill="1" applyBorder="1" applyAlignment="1">
      <alignment horizontal="center" vertical="top" wrapText="1"/>
    </xf>
    <xf numFmtId="0" fontId="34" fillId="6" borderId="24" xfId="12" applyFont="1" applyFill="1" applyBorder="1" applyAlignment="1">
      <alignment horizontal="center" vertical="top" wrapText="1"/>
    </xf>
    <xf numFmtId="0" fontId="34" fillId="6" borderId="56" xfId="12" applyFont="1" applyFill="1" applyBorder="1" applyAlignment="1">
      <alignment horizontal="center" vertical="top" wrapText="1"/>
    </xf>
    <xf numFmtId="177" fontId="34" fillId="6" borderId="41" xfId="14" applyNumberFormat="1" applyFont="1" applyFill="1" applyBorder="1" applyAlignment="1">
      <alignment horizontal="right" vertical="center" shrinkToFit="1"/>
    </xf>
    <xf numFmtId="177" fontId="34" fillId="6" borderId="12" xfId="14" applyNumberFormat="1" applyFont="1" applyFill="1" applyBorder="1" applyAlignment="1">
      <alignment horizontal="right" vertical="center" shrinkToFit="1"/>
    </xf>
    <xf numFmtId="177" fontId="34" fillId="6" borderId="82" xfId="14" applyNumberFormat="1" applyFont="1" applyFill="1" applyBorder="1" applyAlignment="1">
      <alignment horizontal="right" vertical="center" shrinkToFit="1"/>
    </xf>
    <xf numFmtId="177" fontId="34" fillId="6" borderId="84" xfId="14" applyNumberFormat="1" applyFont="1" applyFill="1" applyBorder="1" applyAlignment="1">
      <alignment horizontal="right" vertical="center" shrinkToFit="1"/>
    </xf>
    <xf numFmtId="187" fontId="34" fillId="6" borderId="84" xfId="14" applyNumberFormat="1" applyFont="1" applyFill="1" applyBorder="1" applyAlignment="1">
      <alignment horizontal="right" vertical="center" shrinkToFit="1"/>
    </xf>
    <xf numFmtId="187" fontId="34" fillId="6" borderId="12" xfId="14" applyNumberFormat="1" applyFont="1" applyFill="1" applyBorder="1" applyAlignment="1">
      <alignment horizontal="right" vertical="center" shrinkToFit="1"/>
    </xf>
    <xf numFmtId="187" fontId="34" fillId="6" borderId="13" xfId="14" applyNumberFormat="1" applyFont="1" applyFill="1" applyBorder="1" applyAlignment="1">
      <alignment horizontal="right" vertical="center" shrinkToFit="1"/>
    </xf>
    <xf numFmtId="0" fontId="34" fillId="6" borderId="30" xfId="12" applyFont="1" applyFill="1" applyBorder="1" applyAlignment="1">
      <alignment horizontal="center" vertical="center"/>
    </xf>
    <xf numFmtId="0" fontId="34" fillId="6" borderId="31" xfId="12" applyFont="1" applyFill="1" applyBorder="1" applyAlignment="1">
      <alignment horizontal="center" vertical="center"/>
    </xf>
    <xf numFmtId="0" fontId="34" fillId="6" borderId="42" xfId="12" applyFont="1" applyFill="1" applyBorder="1" applyAlignment="1">
      <alignment horizontal="center" vertical="center"/>
    </xf>
    <xf numFmtId="0" fontId="34" fillId="6" borderId="39" xfId="12" applyFont="1" applyFill="1" applyBorder="1" applyAlignment="1">
      <alignment horizontal="center" vertical="center"/>
    </xf>
    <xf numFmtId="0" fontId="34" fillId="6" borderId="39" xfId="14" applyFont="1" applyFill="1" applyBorder="1" applyAlignment="1">
      <alignment horizontal="center" vertical="center"/>
    </xf>
    <xf numFmtId="0" fontId="34" fillId="6" borderId="31" xfId="14" applyFont="1" applyFill="1" applyBorder="1" applyAlignment="1">
      <alignment horizontal="center" vertical="center"/>
    </xf>
    <xf numFmtId="0" fontId="34" fillId="6" borderId="32" xfId="14" applyFont="1" applyFill="1" applyBorder="1" applyAlignment="1">
      <alignment horizontal="center" vertical="center"/>
    </xf>
    <xf numFmtId="177" fontId="34" fillId="6" borderId="39" xfId="14" applyNumberFormat="1" applyFont="1" applyFill="1" applyBorder="1" applyAlignment="1">
      <alignment horizontal="right" vertical="center" shrinkToFit="1"/>
    </xf>
    <xf numFmtId="177" fontId="34" fillId="6" borderId="31" xfId="14" applyNumberFormat="1" applyFont="1" applyFill="1" applyBorder="1" applyAlignment="1">
      <alignment horizontal="right" vertical="center" shrinkToFit="1"/>
    </xf>
    <xf numFmtId="177" fontId="34" fillId="6" borderId="156" xfId="14" applyNumberFormat="1" applyFont="1" applyFill="1" applyBorder="1" applyAlignment="1">
      <alignment horizontal="right" vertical="center" shrinkToFit="1"/>
    </xf>
    <xf numFmtId="177" fontId="34" fillId="6" borderId="157" xfId="14" applyNumberFormat="1" applyFont="1" applyFill="1" applyBorder="1" applyAlignment="1">
      <alignment horizontal="right" vertical="center" shrinkToFit="1"/>
    </xf>
    <xf numFmtId="177" fontId="34" fillId="6" borderId="158" xfId="14" applyNumberFormat="1" applyFont="1" applyFill="1" applyBorder="1" applyAlignment="1">
      <alignment horizontal="right" vertical="center" shrinkToFit="1"/>
    </xf>
    <xf numFmtId="177" fontId="34" fillId="6" borderId="159" xfId="14" applyNumberFormat="1" applyFont="1" applyFill="1" applyBorder="1" applyAlignment="1">
      <alignment horizontal="right" vertical="center" shrinkToFit="1"/>
    </xf>
    <xf numFmtId="177" fontId="34" fillId="6" borderId="160" xfId="14" applyNumberFormat="1" applyFont="1" applyFill="1" applyBorder="1" applyAlignment="1">
      <alignment horizontal="right" vertical="center" shrinkToFit="1"/>
    </xf>
    <xf numFmtId="0" fontId="1" fillId="6" borderId="65" xfId="12" applyFill="1" applyBorder="1" applyAlignment="1">
      <alignment vertical="center" shrinkToFit="1"/>
    </xf>
    <xf numFmtId="0" fontId="1" fillId="6" borderId="0" xfId="12" applyFill="1" applyAlignment="1">
      <alignment vertical="center" shrinkToFit="1"/>
    </xf>
    <xf numFmtId="0" fontId="1" fillId="6" borderId="38" xfId="12" applyFill="1" applyBorder="1" applyAlignment="1">
      <alignment vertical="center" shrinkToFit="1"/>
    </xf>
    <xf numFmtId="0" fontId="34" fillId="6" borderId="11" xfId="12" applyFont="1" applyFill="1" applyBorder="1" applyAlignment="1">
      <alignment horizontal="center" vertical="center" textRotation="255" shrinkToFit="1"/>
    </xf>
    <xf numFmtId="0" fontId="34" fillId="6" borderId="51" xfId="12" applyFont="1" applyFill="1" applyBorder="1" applyAlignment="1">
      <alignment horizontal="center" vertical="center" textRotation="255" shrinkToFit="1"/>
    </xf>
    <xf numFmtId="0" fontId="34" fillId="6" borderId="7" xfId="12" applyFont="1" applyFill="1" applyBorder="1" applyAlignment="1">
      <alignment horizontal="center" vertical="center" textRotation="255" shrinkToFit="1"/>
    </xf>
    <xf numFmtId="0" fontId="34" fillId="6" borderId="38" xfId="12" applyFont="1" applyFill="1" applyBorder="1" applyAlignment="1">
      <alignment horizontal="center" vertical="center" textRotation="255" shrinkToFit="1"/>
    </xf>
    <xf numFmtId="0" fontId="34" fillId="6" borderId="24" xfId="12" applyFont="1" applyFill="1" applyBorder="1" applyAlignment="1">
      <alignment horizontal="center" vertical="center" textRotation="255" shrinkToFit="1"/>
    </xf>
    <xf numFmtId="0" fontId="34" fillId="6" borderId="40" xfId="12" applyFont="1" applyFill="1" applyBorder="1" applyAlignment="1">
      <alignment horizontal="center" vertical="center" textRotation="255" shrinkToFit="1"/>
    </xf>
    <xf numFmtId="177" fontId="34" fillId="6" borderId="65" xfId="13" applyNumberFormat="1" applyFont="1" applyFill="1" applyBorder="1" applyAlignment="1">
      <alignment horizontal="right" vertical="center" shrinkToFit="1"/>
    </xf>
    <xf numFmtId="177" fontId="34" fillId="6" borderId="0" xfId="13" applyNumberFormat="1" applyFont="1" applyFill="1" applyAlignment="1">
      <alignment horizontal="right" vertical="center" shrinkToFit="1"/>
    </xf>
    <xf numFmtId="177" fontId="34" fillId="6" borderId="85" xfId="13" applyNumberFormat="1" applyFont="1" applyFill="1" applyBorder="1" applyAlignment="1">
      <alignment horizontal="right" vertical="center" shrinkToFit="1"/>
    </xf>
    <xf numFmtId="177" fontId="34" fillId="6" borderId="88" xfId="13" applyNumberFormat="1" applyFont="1" applyFill="1" applyBorder="1" applyAlignment="1">
      <alignment horizontal="right" vertical="center" shrinkToFit="1"/>
    </xf>
    <xf numFmtId="187" fontId="34" fillId="6" borderId="88" xfId="13" applyNumberFormat="1" applyFont="1" applyFill="1" applyBorder="1" applyAlignment="1">
      <alignment horizontal="right" vertical="center" shrinkToFit="1"/>
    </xf>
    <xf numFmtId="187" fontId="34" fillId="6" borderId="0" xfId="13" applyNumberFormat="1" applyFont="1" applyFill="1" applyAlignment="1">
      <alignment horizontal="right" vertical="center" shrinkToFit="1"/>
    </xf>
    <xf numFmtId="187" fontId="34" fillId="6" borderId="66" xfId="13" applyNumberFormat="1" applyFont="1" applyFill="1" applyBorder="1" applyAlignment="1">
      <alignment horizontal="right" vertical="center" shrinkToFit="1"/>
    </xf>
    <xf numFmtId="0" fontId="34" fillId="6" borderId="38" xfId="12" applyFont="1" applyFill="1" applyBorder="1" applyAlignment="1">
      <alignment horizontal="left" vertical="center"/>
    </xf>
    <xf numFmtId="0" fontId="34" fillId="6" borderId="41" xfId="12" applyFont="1" applyFill="1" applyBorder="1" applyAlignment="1">
      <alignment horizontal="center" vertical="center" textRotation="255" wrapText="1"/>
    </xf>
    <xf numFmtId="0" fontId="34" fillId="6" borderId="65" xfId="12" applyFont="1" applyFill="1" applyBorder="1" applyAlignment="1">
      <alignment horizontal="center" vertical="center" textRotation="255" wrapText="1"/>
    </xf>
    <xf numFmtId="0" fontId="34" fillId="6" borderId="37" xfId="12" applyFont="1" applyFill="1" applyBorder="1" applyAlignment="1">
      <alignment horizontal="center" vertical="center" textRotation="255" wrapText="1"/>
    </xf>
    <xf numFmtId="0" fontId="34" fillId="6" borderId="32" xfId="12" applyFont="1" applyFill="1" applyBorder="1" applyAlignment="1">
      <alignment horizontal="center" vertical="center"/>
    </xf>
    <xf numFmtId="0" fontId="34" fillId="6" borderId="11" xfId="12" applyFont="1" applyFill="1" applyBorder="1" applyAlignment="1">
      <alignment horizontal="center" vertical="top"/>
    </xf>
    <xf numFmtId="0" fontId="34" fillId="6" borderId="12" xfId="12" applyFont="1" applyFill="1" applyBorder="1" applyAlignment="1">
      <alignment horizontal="center" vertical="top"/>
    </xf>
    <xf numFmtId="0" fontId="34" fillId="6" borderId="7" xfId="12" applyFont="1" applyFill="1" applyBorder="1" applyAlignment="1">
      <alignment horizontal="center" vertical="top"/>
    </xf>
    <xf numFmtId="0" fontId="34" fillId="6" borderId="0" xfId="12" applyFont="1" applyFill="1" applyAlignment="1">
      <alignment horizontal="center" vertical="top"/>
    </xf>
    <xf numFmtId="0" fontId="34" fillId="6" borderId="24" xfId="12" applyFont="1" applyFill="1" applyBorder="1" applyAlignment="1">
      <alignment horizontal="center" vertical="top"/>
    </xf>
    <xf numFmtId="0" fontId="34" fillId="6" borderId="56" xfId="12" applyFont="1" applyFill="1" applyBorder="1" applyAlignment="1">
      <alignment horizontal="center" vertical="top"/>
    </xf>
    <xf numFmtId="0" fontId="34" fillId="6" borderId="34" xfId="12" applyFont="1" applyFill="1" applyBorder="1" applyAlignment="1">
      <alignment horizontal="center" vertical="center"/>
    </xf>
    <xf numFmtId="0" fontId="34" fillId="8" borderId="44" xfId="12" applyFont="1" applyFill="1" applyBorder="1" applyAlignment="1" applyProtection="1">
      <alignment horizontal="left" vertical="center" shrinkToFit="1"/>
      <protection locked="0"/>
    </xf>
    <xf numFmtId="0" fontId="34" fillId="8" borderId="18" xfId="12" applyFont="1" applyFill="1" applyBorder="1" applyAlignment="1" applyProtection="1">
      <alignment horizontal="left" vertical="center" shrinkToFit="1"/>
      <protection locked="0"/>
    </xf>
    <xf numFmtId="0" fontId="34" fillId="8" borderId="19" xfId="12" applyFont="1" applyFill="1" applyBorder="1" applyAlignment="1" applyProtection="1">
      <alignment horizontal="left" vertical="center" shrinkToFit="1"/>
      <protection locked="0"/>
    </xf>
    <xf numFmtId="0" fontId="34" fillId="6" borderId="8" xfId="12" applyFont="1" applyFill="1" applyBorder="1" applyAlignment="1">
      <alignment horizontal="left" vertical="center" wrapText="1"/>
    </xf>
    <xf numFmtId="0" fontId="34" fillId="6" borderId="0" xfId="13" applyFont="1" applyFill="1" applyAlignment="1">
      <alignment horizontal="left" vertical="center"/>
    </xf>
    <xf numFmtId="0" fontId="34" fillId="6" borderId="24" xfId="12" applyFont="1" applyFill="1" applyBorder="1" applyAlignment="1">
      <alignment horizontal="center" vertical="center"/>
    </xf>
    <xf numFmtId="0" fontId="34" fillId="6" borderId="56" xfId="12" applyFont="1" applyFill="1" applyBorder="1" applyAlignment="1">
      <alignment horizontal="center" vertical="center"/>
    </xf>
    <xf numFmtId="0" fontId="34" fillId="6" borderId="67" xfId="12" applyFont="1" applyFill="1" applyBorder="1" applyAlignment="1">
      <alignment horizontal="center" vertical="center"/>
    </xf>
    <xf numFmtId="0" fontId="34" fillId="6" borderId="112" xfId="12" applyFont="1" applyFill="1" applyBorder="1" applyAlignment="1" applyProtection="1">
      <alignment horizontal="left" vertical="center" shrinkToFit="1"/>
      <protection locked="0"/>
    </xf>
    <xf numFmtId="0" fontId="34" fillId="6" borderId="113" xfId="12" applyFont="1" applyFill="1" applyBorder="1" applyAlignment="1" applyProtection="1">
      <alignment horizontal="left" vertical="center" shrinkToFit="1"/>
      <protection locked="0"/>
    </xf>
    <xf numFmtId="0" fontId="34" fillId="6" borderId="119" xfId="12" applyFont="1" applyFill="1" applyBorder="1" applyAlignment="1" applyProtection="1">
      <alignment horizontal="left" vertical="center" shrinkToFit="1"/>
      <protection locked="0"/>
    </xf>
    <xf numFmtId="0" fontId="34" fillId="8" borderId="43" xfId="12" applyFont="1" applyFill="1" applyBorder="1" applyAlignment="1" applyProtection="1">
      <alignment horizontal="left" vertical="center" shrinkToFit="1"/>
      <protection locked="0"/>
    </xf>
    <xf numFmtId="177" fontId="34" fillId="8" borderId="148" xfId="12" applyNumberFormat="1" applyFont="1" applyFill="1" applyBorder="1" applyAlignment="1" applyProtection="1">
      <alignment horizontal="right" vertical="center" shrinkToFit="1"/>
      <protection locked="0"/>
    </xf>
    <xf numFmtId="177" fontId="34" fillId="8" borderId="149" xfId="12" applyNumberFormat="1" applyFont="1" applyFill="1" applyBorder="1" applyAlignment="1" applyProtection="1">
      <alignment horizontal="right" vertical="center" shrinkToFit="1"/>
      <protection locked="0"/>
    </xf>
    <xf numFmtId="177" fontId="34" fillId="8" borderId="150" xfId="12" applyNumberFormat="1" applyFont="1" applyFill="1" applyBorder="1" applyAlignment="1" applyProtection="1">
      <alignment horizontal="right" vertical="center" shrinkToFit="1"/>
      <protection locked="0"/>
    </xf>
    <xf numFmtId="177" fontId="34" fillId="8" borderId="44" xfId="12" applyNumberFormat="1" applyFont="1" applyFill="1" applyBorder="1" applyAlignment="1" applyProtection="1">
      <alignment horizontal="right" vertical="center" shrinkToFit="1"/>
      <protection locked="0"/>
    </xf>
    <xf numFmtId="177" fontId="34" fillId="8" borderId="18" xfId="12" applyNumberFormat="1" applyFont="1" applyFill="1" applyBorder="1" applyAlignment="1" applyProtection="1">
      <alignment horizontal="right" vertical="center" shrinkToFit="1"/>
      <protection locked="0"/>
    </xf>
    <xf numFmtId="177" fontId="34" fillId="8" borderId="43" xfId="12" applyNumberFormat="1" applyFont="1" applyFill="1" applyBorder="1" applyAlignment="1" applyProtection="1">
      <alignment horizontal="right" vertical="center" shrinkToFit="1"/>
      <protection locked="0"/>
    </xf>
    <xf numFmtId="0" fontId="34" fillId="6" borderId="114" xfId="12" applyFont="1" applyFill="1" applyBorder="1" applyAlignment="1" applyProtection="1">
      <alignment horizontal="left" vertical="center" shrinkToFit="1"/>
      <protection locked="0"/>
    </xf>
    <xf numFmtId="177" fontId="34" fillId="6" borderId="112" xfId="12" applyNumberFormat="1" applyFont="1" applyFill="1" applyBorder="1" applyAlignment="1" applyProtection="1">
      <alignment horizontal="right" vertical="center" shrinkToFit="1"/>
      <protection locked="0"/>
    </xf>
    <xf numFmtId="177" fontId="34" fillId="6" borderId="113" xfId="12" applyNumberFormat="1" applyFont="1" applyFill="1" applyBorder="1" applyAlignment="1" applyProtection="1">
      <alignment horizontal="right" vertical="center" shrinkToFit="1"/>
      <protection locked="0"/>
    </xf>
    <xf numFmtId="177" fontId="34" fillId="6" borderId="114" xfId="12" applyNumberFormat="1" applyFont="1" applyFill="1" applyBorder="1" applyAlignment="1" applyProtection="1">
      <alignment horizontal="right" vertical="center" shrinkToFit="1"/>
      <protection locked="0"/>
    </xf>
    <xf numFmtId="177" fontId="34" fillId="8" borderId="129" xfId="12" applyNumberFormat="1" applyFont="1" applyFill="1" applyBorder="1" applyAlignment="1" applyProtection="1">
      <alignment horizontal="right" vertical="center" shrinkToFit="1"/>
      <protection locked="0"/>
    </xf>
    <xf numFmtId="0" fontId="34" fillId="8" borderId="129" xfId="12" applyFont="1" applyFill="1" applyBorder="1" applyAlignment="1" applyProtection="1">
      <alignment horizontal="left" vertical="center" shrinkToFit="1"/>
      <protection locked="0"/>
    </xf>
    <xf numFmtId="0" fontId="34" fillId="8" borderId="132" xfId="12" applyFont="1" applyFill="1" applyBorder="1" applyAlignment="1" applyProtection="1">
      <alignment horizontal="left" vertical="center" shrinkToFit="1"/>
      <protection locked="0"/>
    </xf>
    <xf numFmtId="177" fontId="34" fillId="8" borderId="142" xfId="12" applyNumberFormat="1" applyFont="1" applyFill="1" applyBorder="1" applyAlignment="1" applyProtection="1">
      <alignment horizontal="right" vertical="center" shrinkToFit="1"/>
      <protection locked="0"/>
    </xf>
    <xf numFmtId="177" fontId="34" fillId="8" borderId="134" xfId="12" applyNumberFormat="1" applyFont="1" applyFill="1" applyBorder="1" applyAlignment="1" applyProtection="1">
      <alignment horizontal="right" vertical="center" shrinkToFit="1"/>
      <protection locked="0"/>
    </xf>
    <xf numFmtId="0" fontId="34" fillId="6" borderId="145" xfId="12" applyFont="1" applyFill="1" applyBorder="1" applyAlignment="1" applyProtection="1">
      <alignment horizontal="left" vertical="center" shrinkToFit="1"/>
      <protection locked="0"/>
    </xf>
    <xf numFmtId="0" fontId="34" fillId="6" borderId="146" xfId="12" applyFont="1" applyFill="1" applyBorder="1" applyAlignment="1" applyProtection="1">
      <alignment horizontal="left" vertical="center" shrinkToFit="1"/>
      <protection locked="0"/>
    </xf>
    <xf numFmtId="0" fontId="34" fillId="6" borderId="147" xfId="12" applyFont="1" applyFill="1" applyBorder="1" applyAlignment="1" applyProtection="1">
      <alignment horizontal="left" vertical="center" shrinkToFit="1"/>
      <protection locked="0"/>
    </xf>
    <xf numFmtId="177" fontId="34" fillId="6" borderId="123" xfId="12" applyNumberFormat="1" applyFont="1" applyFill="1" applyBorder="1" applyAlignment="1" applyProtection="1">
      <alignment horizontal="right" vertical="center" shrinkToFit="1"/>
      <protection locked="0"/>
    </xf>
    <xf numFmtId="177" fontId="34" fillId="6" borderId="124" xfId="12" applyNumberFormat="1" applyFont="1" applyFill="1" applyBorder="1" applyAlignment="1" applyProtection="1">
      <alignment horizontal="right" vertical="center" shrinkToFit="1"/>
      <protection locked="0"/>
    </xf>
    <xf numFmtId="0" fontId="34" fillId="6" borderId="124" xfId="12" applyFont="1" applyFill="1" applyBorder="1" applyAlignment="1" applyProtection="1">
      <alignment horizontal="left" vertical="center" shrinkToFit="1"/>
      <protection locked="0"/>
    </xf>
    <xf numFmtId="0" fontId="34" fillId="6" borderId="127" xfId="12" applyFont="1" applyFill="1" applyBorder="1" applyAlignment="1" applyProtection="1">
      <alignment horizontal="left" vertical="center" shrinkToFit="1"/>
      <protection locked="0"/>
    </xf>
    <xf numFmtId="177" fontId="34" fillId="0" borderId="116" xfId="12" applyNumberFormat="1" applyFont="1" applyBorder="1" applyAlignment="1" applyProtection="1">
      <alignment horizontal="right" vertical="center" shrinkToFit="1"/>
      <protection locked="0"/>
    </xf>
    <xf numFmtId="0" fontId="34" fillId="0" borderId="116" xfId="12" applyFont="1" applyBorder="1" applyAlignment="1" applyProtection="1">
      <alignment horizontal="left" vertical="center" shrinkToFit="1"/>
      <protection locked="0"/>
    </xf>
    <xf numFmtId="0" fontId="34" fillId="0" borderId="121" xfId="12" applyFont="1" applyBorder="1" applyAlignment="1" applyProtection="1">
      <alignment horizontal="left" vertical="center" shrinkToFit="1"/>
      <protection locked="0"/>
    </xf>
    <xf numFmtId="0" fontId="34" fillId="0" borderId="112" xfId="12" applyFont="1" applyBorder="1" applyAlignment="1" applyProtection="1">
      <alignment horizontal="left" vertical="center" shrinkToFit="1"/>
      <protection locked="0"/>
    </xf>
    <xf numFmtId="0" fontId="34" fillId="0" borderId="113" xfId="12" applyFont="1" applyBorder="1" applyAlignment="1" applyProtection="1">
      <alignment horizontal="left" vertical="center" shrinkToFit="1"/>
      <protection locked="0"/>
    </xf>
    <xf numFmtId="0" fontId="34" fillId="0" borderId="114" xfId="12" applyFont="1" applyBorder="1" applyAlignment="1" applyProtection="1">
      <alignment horizontal="left" vertical="center" shrinkToFit="1"/>
      <protection locked="0"/>
    </xf>
    <xf numFmtId="177" fontId="34" fillId="0" borderId="115" xfId="12" applyNumberFormat="1" applyFont="1" applyBorder="1" applyAlignment="1" applyProtection="1">
      <alignment horizontal="right" vertical="center" shrinkToFit="1"/>
      <protection locked="0"/>
    </xf>
    <xf numFmtId="177" fontId="34" fillId="0" borderId="112" xfId="12" applyNumberFormat="1" applyFont="1" applyBorder="1" applyAlignment="1" applyProtection="1">
      <alignment horizontal="right" vertical="center" shrinkToFit="1"/>
      <protection locked="0"/>
    </xf>
    <xf numFmtId="177" fontId="34" fillId="0" borderId="113" xfId="12" applyNumberFormat="1" applyFont="1" applyBorder="1" applyAlignment="1" applyProtection="1">
      <alignment horizontal="right" vertical="center" shrinkToFit="1"/>
      <protection locked="0"/>
    </xf>
    <xf numFmtId="177" fontId="34" fillId="0" borderId="120" xfId="12" applyNumberFormat="1" applyFont="1" applyBorder="1" applyAlignment="1" applyProtection="1">
      <alignment horizontal="right" vertical="center" shrinkToFit="1"/>
      <protection locked="0"/>
    </xf>
    <xf numFmtId="177" fontId="34" fillId="0" borderId="117" xfId="12" applyNumberFormat="1" applyFont="1" applyBorder="1" applyAlignment="1" applyProtection="1">
      <alignment horizontal="right" vertical="center" shrinkToFit="1"/>
      <protection locked="0"/>
    </xf>
    <xf numFmtId="177" fontId="34" fillId="0" borderId="102" xfId="12" applyNumberFormat="1" applyFont="1" applyBorder="1" applyAlignment="1" applyProtection="1">
      <alignment horizontal="right" vertical="center" shrinkToFit="1"/>
      <protection locked="0"/>
    </xf>
    <xf numFmtId="0" fontId="34" fillId="0" borderId="102" xfId="12" applyFont="1" applyBorder="1" applyAlignment="1" applyProtection="1">
      <alignment horizontal="left" vertical="center" shrinkToFit="1"/>
      <protection locked="0"/>
    </xf>
    <xf numFmtId="0" fontId="34" fillId="0" borderId="108" xfId="12" applyFont="1" applyBorder="1" applyAlignment="1" applyProtection="1">
      <alignment horizontal="left" vertical="center" shrinkToFit="1"/>
      <protection locked="0"/>
    </xf>
    <xf numFmtId="0" fontId="34" fillId="0" borderId="98" xfId="12" applyFont="1" applyBorder="1" applyAlignment="1" applyProtection="1">
      <alignment horizontal="left" vertical="center" shrinkToFit="1"/>
      <protection locked="0"/>
    </xf>
    <xf numFmtId="0" fontId="34" fillId="0" borderId="99" xfId="12" applyFont="1" applyBorder="1" applyAlignment="1" applyProtection="1">
      <alignment horizontal="left" vertical="center" shrinkToFit="1"/>
      <protection locked="0"/>
    </xf>
    <xf numFmtId="0" fontId="34" fillId="0" borderId="100" xfId="12" applyFont="1" applyBorder="1" applyAlignment="1" applyProtection="1">
      <alignment horizontal="left" vertical="center" shrinkToFit="1"/>
      <protection locked="0"/>
    </xf>
    <xf numFmtId="177" fontId="34" fillId="0" borderId="101" xfId="12" applyNumberFormat="1" applyFont="1" applyBorder="1" applyAlignment="1" applyProtection="1">
      <alignment horizontal="right" vertical="center" shrinkToFit="1"/>
      <protection locked="0"/>
    </xf>
    <xf numFmtId="177" fontId="34" fillId="0" borderId="112" xfId="15" applyNumberFormat="1" applyFont="1" applyBorder="1" applyAlignment="1" applyProtection="1">
      <alignment horizontal="right" vertical="center" shrinkToFit="1"/>
      <protection locked="0"/>
    </xf>
    <xf numFmtId="177" fontId="34" fillId="0" borderId="113" xfId="15" applyNumberFormat="1" applyFont="1" applyBorder="1" applyAlignment="1" applyProtection="1">
      <alignment horizontal="right" vertical="center" shrinkToFit="1"/>
      <protection locked="0"/>
    </xf>
    <xf numFmtId="177" fontId="34" fillId="0" borderId="114" xfId="15" applyNumberFormat="1" applyFont="1" applyBorder="1" applyAlignment="1" applyProtection="1">
      <alignment horizontal="right" vertical="center" shrinkToFit="1"/>
      <protection locked="0"/>
    </xf>
    <xf numFmtId="0" fontId="34" fillId="0" borderId="112" xfId="15" applyFont="1" applyBorder="1" applyAlignment="1" applyProtection="1">
      <alignment horizontal="left" vertical="center" shrinkToFit="1"/>
      <protection locked="0"/>
    </xf>
    <xf numFmtId="0" fontId="34" fillId="0" borderId="113" xfId="15" applyFont="1" applyBorder="1" applyAlignment="1" applyProtection="1">
      <alignment horizontal="left" vertical="center" shrinkToFit="1"/>
      <protection locked="0"/>
    </xf>
    <xf numFmtId="0" fontId="34" fillId="0" borderId="119" xfId="15" applyFont="1" applyBorder="1" applyAlignment="1" applyProtection="1">
      <alignment horizontal="left" vertical="center" shrinkToFit="1"/>
      <protection locked="0"/>
    </xf>
    <xf numFmtId="0" fontId="34" fillId="7" borderId="36" xfId="12" applyFont="1" applyFill="1" applyBorder="1" applyAlignment="1" applyProtection="1">
      <alignment horizontal="center" vertical="center"/>
      <protection locked="0"/>
    </xf>
    <xf numFmtId="0" fontId="34" fillId="7" borderId="8" xfId="12" applyFont="1" applyFill="1" applyBorder="1" applyAlignment="1" applyProtection="1">
      <alignment horizontal="center" vertical="center"/>
      <protection locked="0"/>
    </xf>
    <xf numFmtId="0" fontId="34" fillId="7" borderId="23" xfId="12" applyFont="1" applyFill="1" applyBorder="1" applyAlignment="1" applyProtection="1">
      <alignment horizontal="center" vertical="center"/>
      <protection locked="0"/>
    </xf>
    <xf numFmtId="0" fontId="34" fillId="7" borderId="92" xfId="12" applyFont="1" applyFill="1" applyBorder="1" applyAlignment="1" applyProtection="1">
      <alignment horizontal="center" vertical="center"/>
      <protection locked="0"/>
    </xf>
    <xf numFmtId="0" fontId="34" fillId="7" borderId="93" xfId="12" applyFont="1" applyFill="1" applyBorder="1" applyAlignment="1" applyProtection="1">
      <alignment horizontal="center" vertical="center"/>
      <protection locked="0"/>
    </xf>
    <xf numFmtId="0" fontId="34" fillId="7" borderId="94" xfId="12" applyFont="1" applyFill="1" applyBorder="1" applyAlignment="1" applyProtection="1">
      <alignment horizontal="center" vertical="center"/>
      <protection locked="0"/>
    </xf>
    <xf numFmtId="0" fontId="34" fillId="7" borderId="64" xfId="12" applyFont="1" applyFill="1" applyBorder="1" applyAlignment="1" applyProtection="1">
      <alignment horizontal="center" vertical="center" wrapText="1"/>
      <protection locked="0"/>
    </xf>
    <xf numFmtId="0" fontId="34" fillId="7" borderId="8" xfId="12" applyFont="1" applyFill="1" applyBorder="1" applyAlignment="1" applyProtection="1">
      <alignment horizontal="center" vertical="center" wrapText="1"/>
      <protection locked="0"/>
    </xf>
    <xf numFmtId="0" fontId="34" fillId="7" borderId="23" xfId="12" applyFont="1" applyFill="1" applyBorder="1" applyAlignment="1" applyProtection="1">
      <alignment horizontal="center" vertical="center" wrapText="1"/>
      <protection locked="0"/>
    </xf>
    <xf numFmtId="0" fontId="34" fillId="7" borderId="95" xfId="12" applyFont="1" applyFill="1" applyBorder="1" applyAlignment="1" applyProtection="1">
      <alignment horizontal="center" vertical="center" wrapText="1"/>
      <protection locked="0"/>
    </xf>
    <xf numFmtId="0" fontId="34" fillId="7" borderId="93" xfId="12" applyFont="1" applyFill="1" applyBorder="1" applyAlignment="1" applyProtection="1">
      <alignment horizontal="center" vertical="center" wrapText="1"/>
      <protection locked="0"/>
    </xf>
    <xf numFmtId="0" fontId="34" fillId="7" borderId="94" xfId="12" applyFont="1" applyFill="1" applyBorder="1" applyAlignment="1" applyProtection="1">
      <alignment horizontal="center" vertical="center" wrapText="1"/>
      <protection locked="0"/>
    </xf>
    <xf numFmtId="0" fontId="34" fillId="7" borderId="64" xfId="12" applyFont="1" applyFill="1" applyBorder="1" applyAlignment="1" applyProtection="1">
      <alignment horizontal="center" vertical="center" wrapText="1" shrinkToFit="1"/>
      <protection locked="0"/>
    </xf>
    <xf numFmtId="0" fontId="34" fillId="7" borderId="8" xfId="12" applyFont="1" applyFill="1" applyBorder="1" applyAlignment="1" applyProtection="1">
      <alignment horizontal="center" vertical="center" shrinkToFit="1"/>
      <protection locked="0"/>
    </xf>
    <xf numFmtId="0" fontId="34" fillId="7" borderId="23"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shrinkToFit="1"/>
      <protection locked="0"/>
    </xf>
    <xf numFmtId="0" fontId="34" fillId="7" borderId="93" xfId="12" applyFont="1" applyFill="1" applyBorder="1" applyAlignment="1" applyProtection="1">
      <alignment horizontal="center" vertical="center" shrinkToFit="1"/>
      <protection locked="0"/>
    </xf>
    <xf numFmtId="0" fontId="34" fillId="7" borderId="94" xfId="12" applyFont="1" applyFill="1" applyBorder="1" applyAlignment="1" applyProtection="1">
      <alignment horizontal="center" vertical="center" shrinkToFit="1"/>
      <protection locked="0"/>
    </xf>
    <xf numFmtId="0" fontId="34" fillId="7" borderId="95" xfId="12" applyFont="1" applyFill="1" applyBorder="1" applyAlignment="1" applyProtection="1">
      <alignment horizontal="center" vertical="center"/>
      <protection locked="0"/>
    </xf>
    <xf numFmtId="0" fontId="34" fillId="0" borderId="114" xfId="15" applyFont="1" applyBorder="1" applyAlignment="1" applyProtection="1">
      <alignment horizontal="left" vertical="center" shrinkToFit="1"/>
      <protection locked="0"/>
    </xf>
    <xf numFmtId="0" fontId="34" fillId="7" borderId="9" xfId="12" applyFont="1" applyFill="1" applyBorder="1" applyAlignment="1" applyProtection="1">
      <alignment horizontal="center" vertical="center" wrapText="1"/>
      <protection locked="0"/>
    </xf>
    <xf numFmtId="0" fontId="34" fillId="7" borderId="96" xfId="12" applyFont="1" applyFill="1" applyBorder="1" applyAlignment="1" applyProtection="1">
      <alignment horizontal="center" vertical="center" wrapText="1"/>
      <protection locked="0"/>
    </xf>
    <xf numFmtId="187" fontId="34" fillId="8" borderId="134" xfId="12" applyNumberFormat="1" applyFont="1" applyFill="1" applyBorder="1" applyAlignment="1" applyProtection="1">
      <alignment horizontal="right" vertical="center" shrinkToFit="1"/>
      <protection locked="0"/>
    </xf>
    <xf numFmtId="177" fontId="34" fillId="8" borderId="17" xfId="12" applyNumberFormat="1" applyFont="1" applyFill="1" applyBorder="1" applyAlignment="1" applyProtection="1">
      <alignment horizontal="right" vertical="center" shrinkToFit="1"/>
      <protection locked="0"/>
    </xf>
    <xf numFmtId="177" fontId="34" fillId="8" borderId="19" xfId="12" applyNumberFormat="1" applyFont="1" applyFill="1" applyBorder="1" applyAlignment="1" applyProtection="1">
      <alignment horizontal="right" vertical="center" shrinkToFit="1"/>
      <protection locked="0"/>
    </xf>
    <xf numFmtId="177" fontId="34" fillId="8" borderId="143" xfId="12" applyNumberFormat="1" applyFont="1" applyFill="1" applyBorder="1" applyAlignment="1" applyProtection="1">
      <alignment horizontal="right" vertical="center" shrinkToFit="1"/>
      <protection locked="0"/>
    </xf>
    <xf numFmtId="177" fontId="34" fillId="8" borderId="131" xfId="12" applyNumberFormat="1" applyFont="1" applyFill="1" applyBorder="1" applyAlignment="1" applyProtection="1">
      <alignment horizontal="right" vertical="center" shrinkToFit="1"/>
      <protection locked="0"/>
    </xf>
    <xf numFmtId="177" fontId="34" fillId="8" borderId="132" xfId="12" applyNumberFormat="1" applyFont="1" applyFill="1" applyBorder="1" applyAlignment="1" applyProtection="1">
      <alignment horizontal="right" vertical="center" shrinkToFit="1"/>
      <protection locked="0"/>
    </xf>
    <xf numFmtId="177" fontId="34" fillId="8" borderId="133" xfId="12" applyNumberFormat="1" applyFont="1" applyFill="1" applyBorder="1" applyAlignment="1" applyProtection="1">
      <alignment horizontal="right" vertical="center" shrinkToFit="1"/>
      <protection locked="0"/>
    </xf>
    <xf numFmtId="177" fontId="34" fillId="6" borderId="120" xfId="13" applyNumberFormat="1" applyFont="1" applyFill="1" applyBorder="1" applyAlignment="1" applyProtection="1">
      <alignment horizontal="right" vertical="center" shrinkToFit="1"/>
      <protection locked="0"/>
    </xf>
    <xf numFmtId="177" fontId="34" fillId="6" borderId="116" xfId="13" applyNumberFormat="1" applyFont="1" applyFill="1" applyBorder="1" applyAlignment="1" applyProtection="1">
      <alignment horizontal="right" vertical="center" shrinkToFit="1"/>
      <protection locked="0"/>
    </xf>
    <xf numFmtId="187" fontId="34" fillId="6" borderId="116" xfId="13" applyNumberFormat="1" applyFont="1" applyFill="1" applyBorder="1" applyAlignment="1" applyProtection="1">
      <alignment horizontal="right" vertical="center" shrinkToFit="1"/>
      <protection locked="0"/>
    </xf>
    <xf numFmtId="0" fontId="34" fillId="0" borderId="81" xfId="12" applyFont="1" applyBorder="1" applyAlignment="1" applyProtection="1">
      <alignment horizontal="center" vertical="center" shrinkToFit="1"/>
      <protection locked="0"/>
    </xf>
    <xf numFmtId="0" fontId="34" fillId="0" borderId="25" xfId="12" applyFont="1" applyBorder="1" applyAlignment="1" applyProtection="1">
      <alignment horizontal="center" vertical="center"/>
      <protection locked="0"/>
    </xf>
    <xf numFmtId="0" fontId="34" fillId="0" borderId="26" xfId="12" applyFont="1" applyBorder="1" applyAlignment="1" applyProtection="1">
      <alignment horizontal="center" vertical="center"/>
      <protection locked="0"/>
    </xf>
    <xf numFmtId="0" fontId="34" fillId="0" borderId="112" xfId="14" applyFont="1" applyBorder="1" applyAlignment="1" applyProtection="1">
      <alignment horizontal="left" vertical="center" shrinkToFit="1"/>
      <protection locked="0"/>
    </xf>
    <xf numFmtId="0" fontId="34" fillId="0" borderId="113" xfId="14" applyFont="1" applyBorder="1" applyAlignment="1" applyProtection="1">
      <alignment horizontal="left" vertical="center" shrinkToFit="1"/>
      <protection locked="0"/>
    </xf>
    <xf numFmtId="0" fontId="34" fillId="0" borderId="114" xfId="14" applyFont="1" applyBorder="1" applyAlignment="1" applyProtection="1">
      <alignment horizontal="left" vertical="center" shrinkToFit="1"/>
      <protection locked="0"/>
    </xf>
    <xf numFmtId="177" fontId="34" fillId="6" borderId="115" xfId="13" applyNumberFormat="1" applyFont="1" applyFill="1" applyBorder="1" applyAlignment="1" applyProtection="1">
      <alignment horizontal="right" vertical="center" shrinkToFit="1"/>
      <protection locked="0"/>
    </xf>
    <xf numFmtId="177" fontId="34" fillId="6" borderId="117" xfId="13" applyNumberFormat="1" applyFont="1" applyFill="1" applyBorder="1" applyAlignment="1" applyProtection="1">
      <alignment horizontal="right" vertical="center" shrinkToFit="1"/>
      <protection locked="0"/>
    </xf>
    <xf numFmtId="177" fontId="34" fillId="0" borderId="118" xfId="14" applyNumberFormat="1" applyFont="1" applyBorder="1" applyAlignment="1" applyProtection="1">
      <alignment horizontal="right" vertical="center" shrinkToFit="1"/>
      <protection locked="0"/>
    </xf>
    <xf numFmtId="177" fontId="34" fillId="0" borderId="113" xfId="14" applyNumberFormat="1" applyFont="1" applyBorder="1" applyAlignment="1" applyProtection="1">
      <alignment horizontal="right" vertical="center" shrinkToFit="1"/>
      <protection locked="0"/>
    </xf>
    <xf numFmtId="177" fontId="34" fillId="0" borderId="119" xfId="14" applyNumberFormat="1" applyFont="1" applyBorder="1" applyAlignment="1" applyProtection="1">
      <alignment horizontal="right" vertical="center" shrinkToFit="1"/>
      <protection locked="0"/>
    </xf>
    <xf numFmtId="177" fontId="34" fillId="0" borderId="115" xfId="14" applyNumberFormat="1" applyFont="1" applyBorder="1" applyAlignment="1" applyProtection="1">
      <alignment horizontal="right" vertical="center" shrinkToFit="1"/>
      <protection locked="0"/>
    </xf>
    <xf numFmtId="177" fontId="34" fillId="0" borderId="116" xfId="14" applyNumberFormat="1" applyFont="1" applyBorder="1" applyAlignment="1" applyProtection="1">
      <alignment horizontal="right" vertical="center" shrinkToFit="1"/>
      <protection locked="0"/>
    </xf>
    <xf numFmtId="177" fontId="34" fillId="0" borderId="117" xfId="14" applyNumberFormat="1" applyFont="1" applyBorder="1" applyAlignment="1" applyProtection="1">
      <alignment horizontal="right" vertical="center" shrinkToFit="1"/>
      <protection locked="0"/>
    </xf>
    <xf numFmtId="187" fontId="34" fillId="0" borderId="116" xfId="12" applyNumberFormat="1" applyFont="1" applyBorder="1" applyAlignment="1" applyProtection="1">
      <alignment horizontal="right" vertical="center" shrinkToFit="1"/>
      <protection locked="0"/>
    </xf>
    <xf numFmtId="177" fontId="34" fillId="0" borderId="141" xfId="12" applyNumberFormat="1" applyFont="1" applyBorder="1" applyAlignment="1" applyProtection="1">
      <alignment horizontal="right" vertical="center" shrinkToFit="1"/>
      <protection locked="0"/>
    </xf>
    <xf numFmtId="177" fontId="34" fillId="0" borderId="137" xfId="12" applyNumberFormat="1" applyFont="1" applyBorder="1" applyAlignment="1" applyProtection="1">
      <alignment horizontal="right" vertical="center" shrinkToFit="1"/>
      <protection locked="0"/>
    </xf>
    <xf numFmtId="187" fontId="34" fillId="0" borderId="137" xfId="12" applyNumberFormat="1" applyFont="1" applyBorder="1" applyAlignment="1" applyProtection="1">
      <alignment horizontal="right" vertical="center" shrinkToFit="1"/>
      <protection locked="0"/>
    </xf>
    <xf numFmtId="0" fontId="34" fillId="0" borderId="137" xfId="12" applyFont="1" applyBorder="1" applyAlignment="1" applyProtection="1">
      <alignment horizontal="left" vertical="center" shrinkToFit="1"/>
      <protection locked="0"/>
    </xf>
    <xf numFmtId="0" fontId="34" fillId="0" borderId="140" xfId="12" applyFont="1" applyBorder="1" applyAlignment="1" applyProtection="1">
      <alignment horizontal="left" vertical="center" shrinkToFit="1"/>
      <protection locked="0"/>
    </xf>
    <xf numFmtId="0" fontId="34" fillId="0" borderId="98" xfId="14" applyFont="1" applyBorder="1" applyAlignment="1" applyProtection="1">
      <alignment horizontal="left" vertical="center" shrinkToFit="1"/>
      <protection locked="0"/>
    </xf>
    <xf numFmtId="0" fontId="34" fillId="0" borderId="99" xfId="14" applyFont="1" applyBorder="1" applyAlignment="1" applyProtection="1">
      <alignment horizontal="left" vertical="center" shrinkToFit="1"/>
      <protection locked="0"/>
    </xf>
    <xf numFmtId="0" fontId="34" fillId="0" borderId="100" xfId="14" applyFont="1" applyBorder="1" applyAlignment="1" applyProtection="1">
      <alignment horizontal="left" vertical="center" shrinkToFit="1"/>
      <protection locked="0"/>
    </xf>
    <xf numFmtId="177" fontId="34" fillId="0" borderId="136" xfId="14" applyNumberFormat="1" applyFont="1" applyBorder="1" applyAlignment="1" applyProtection="1">
      <alignment horizontal="right" vertical="center" shrinkToFit="1"/>
      <protection locked="0"/>
    </xf>
    <xf numFmtId="177" fontId="34" fillId="0" borderId="137" xfId="14" applyNumberFormat="1" applyFont="1" applyBorder="1" applyAlignment="1" applyProtection="1">
      <alignment horizontal="right" vertical="center" shrinkToFit="1"/>
      <protection locked="0"/>
    </xf>
    <xf numFmtId="177" fontId="34" fillId="0" borderId="138" xfId="14" applyNumberFormat="1" applyFont="1" applyBorder="1" applyAlignment="1" applyProtection="1">
      <alignment horizontal="right" vertical="center" shrinkToFit="1"/>
      <protection locked="0"/>
    </xf>
    <xf numFmtId="177" fontId="34" fillId="0" borderId="139" xfId="14" applyNumberFormat="1" applyFont="1" applyBorder="1" applyAlignment="1" applyProtection="1">
      <alignment horizontal="right" vertical="center" shrinkToFit="1"/>
      <protection locked="0"/>
    </xf>
    <xf numFmtId="177" fontId="34" fillId="0" borderId="140" xfId="14" applyNumberFormat="1" applyFont="1" applyBorder="1" applyAlignment="1" applyProtection="1">
      <alignment horizontal="right" vertical="center" shrinkToFit="1"/>
      <protection locked="0"/>
    </xf>
    <xf numFmtId="0" fontId="34" fillId="7" borderId="36" xfId="12" applyFont="1" applyFill="1" applyBorder="1" applyAlignment="1" applyProtection="1">
      <alignment horizontal="center" vertical="center" wrapText="1" shrinkToFit="1"/>
      <protection locked="0"/>
    </xf>
    <xf numFmtId="0" fontId="34" fillId="7" borderId="9" xfId="12" applyFont="1" applyFill="1" applyBorder="1" applyAlignment="1" applyProtection="1">
      <alignment horizontal="center" vertical="center" shrinkToFit="1"/>
      <protection locked="0"/>
    </xf>
    <xf numFmtId="0" fontId="34" fillId="7" borderId="92" xfId="12" applyFont="1" applyFill="1" applyBorder="1" applyAlignment="1" applyProtection="1">
      <alignment horizontal="center" vertical="center" shrinkToFit="1"/>
      <protection locked="0"/>
    </xf>
    <xf numFmtId="0" fontId="34" fillId="7" borderId="96" xfId="12" applyFont="1" applyFill="1" applyBorder="1" applyAlignment="1" applyProtection="1">
      <alignment horizontal="center" vertical="center" shrinkToFit="1"/>
      <protection locked="0"/>
    </xf>
    <xf numFmtId="0" fontId="34" fillId="6" borderId="75" xfId="12" applyFont="1" applyFill="1" applyBorder="1" applyAlignment="1">
      <alignment horizontal="left" vertical="center"/>
    </xf>
    <xf numFmtId="0" fontId="34" fillId="6" borderId="8" xfId="12" applyFont="1" applyFill="1" applyBorder="1" applyAlignment="1">
      <alignment horizontal="left" vertical="center"/>
    </xf>
    <xf numFmtId="177" fontId="34" fillId="8" borderId="129" xfId="15" applyNumberFormat="1" applyFont="1" applyFill="1" applyBorder="1" applyAlignment="1" applyProtection="1">
      <alignment horizontal="right" vertical="center" shrinkToFit="1"/>
      <protection locked="0"/>
    </xf>
    <xf numFmtId="0" fontId="34" fillId="8" borderId="129" xfId="15" applyFont="1" applyFill="1" applyBorder="1" applyAlignment="1" applyProtection="1">
      <alignment horizontal="left" vertical="center" shrinkToFit="1"/>
      <protection locked="0"/>
    </xf>
    <xf numFmtId="0" fontId="34" fillId="8" borderId="132" xfId="15" applyFont="1" applyFill="1" applyBorder="1" applyAlignment="1" applyProtection="1">
      <alignment horizontal="left" vertical="center" shrinkToFit="1"/>
      <protection locked="0"/>
    </xf>
    <xf numFmtId="177" fontId="34" fillId="8" borderId="17" xfId="15" applyNumberFormat="1" applyFont="1" applyFill="1" applyBorder="1" applyAlignment="1" applyProtection="1">
      <alignment horizontal="right" vertical="center" shrinkToFit="1"/>
      <protection locked="0"/>
    </xf>
    <xf numFmtId="177" fontId="34" fillId="8" borderId="18" xfId="15" applyNumberFormat="1" applyFont="1" applyFill="1" applyBorder="1" applyAlignment="1" applyProtection="1">
      <alignment horizontal="right" vertical="center" shrinkToFit="1"/>
      <protection locked="0"/>
    </xf>
    <xf numFmtId="177" fontId="34" fillId="8" borderId="19" xfId="15" applyNumberFormat="1" applyFont="1" applyFill="1" applyBorder="1" applyAlignment="1" applyProtection="1">
      <alignment horizontal="right" vertical="center" shrinkToFit="1"/>
      <protection locked="0"/>
    </xf>
    <xf numFmtId="177" fontId="34" fillId="8" borderId="128" xfId="15" applyNumberFormat="1" applyFont="1" applyFill="1" applyBorder="1" applyAlignment="1" applyProtection="1">
      <alignment horizontal="right" vertical="center" shrinkToFit="1"/>
      <protection locked="0"/>
    </xf>
    <xf numFmtId="177" fontId="34" fillId="8" borderId="130" xfId="15" applyNumberFormat="1" applyFont="1" applyFill="1" applyBorder="1" applyAlignment="1" applyProtection="1">
      <alignment horizontal="right" vertical="center" shrinkToFit="1"/>
      <protection locked="0"/>
    </xf>
    <xf numFmtId="177" fontId="34" fillId="8" borderId="131" xfId="15" applyNumberFormat="1" applyFont="1" applyFill="1" applyBorder="1" applyAlignment="1" applyProtection="1">
      <alignment horizontal="right" vertical="center" shrinkToFit="1"/>
      <protection locked="0"/>
    </xf>
    <xf numFmtId="177" fontId="34" fillId="8" borderId="132" xfId="15" applyNumberFormat="1" applyFont="1" applyFill="1" applyBorder="1" applyAlignment="1" applyProtection="1">
      <alignment horizontal="right" vertical="center" shrinkToFit="1"/>
      <protection locked="0"/>
    </xf>
    <xf numFmtId="177" fontId="34" fillId="8" borderId="133" xfId="15" applyNumberFormat="1" applyFont="1" applyFill="1" applyBorder="1" applyAlignment="1" applyProtection="1">
      <alignment horizontal="right" vertical="center" shrinkToFit="1"/>
      <protection locked="0"/>
    </xf>
    <xf numFmtId="177" fontId="34" fillId="8" borderId="134" xfId="15" applyNumberFormat="1" applyFont="1" applyFill="1" applyBorder="1" applyAlignment="1" applyProtection="1">
      <alignment horizontal="right" vertical="center" shrinkToFit="1"/>
      <protection locked="0"/>
    </xf>
    <xf numFmtId="177" fontId="34" fillId="0" borderId="123" xfId="14" applyNumberFormat="1" applyFont="1" applyBorder="1" applyAlignment="1" applyProtection="1">
      <alignment horizontal="right" vertical="center" shrinkToFit="1"/>
      <protection locked="0"/>
    </xf>
    <xf numFmtId="177" fontId="34" fillId="0" borderId="124" xfId="14" applyNumberFormat="1" applyFont="1" applyBorder="1" applyAlignment="1" applyProtection="1">
      <alignment horizontal="right" vertical="center" shrinkToFit="1"/>
      <protection locked="0"/>
    </xf>
    <xf numFmtId="177" fontId="34" fillId="0" borderId="125" xfId="14" applyNumberFormat="1" applyFont="1" applyBorder="1" applyAlignment="1" applyProtection="1">
      <alignment horizontal="right" vertical="center" shrinkToFit="1"/>
      <protection locked="0"/>
    </xf>
    <xf numFmtId="177" fontId="34" fillId="0" borderId="126" xfId="15" applyNumberFormat="1" applyFont="1" applyBorder="1" applyAlignment="1" applyProtection="1">
      <alignment horizontal="right" vertical="center" shrinkToFit="1"/>
      <protection locked="0"/>
    </xf>
    <xf numFmtId="177" fontId="34" fillId="0" borderId="124" xfId="15" applyNumberFormat="1" applyFont="1" applyBorder="1" applyAlignment="1" applyProtection="1">
      <alignment horizontal="right" vertical="center" shrinkToFit="1"/>
      <protection locked="0"/>
    </xf>
    <xf numFmtId="0" fontId="34" fillId="0" borderId="124" xfId="15" applyFont="1" applyBorder="1" applyAlignment="1" applyProtection="1">
      <alignment horizontal="left" vertical="center" shrinkToFit="1"/>
      <protection locked="0"/>
    </xf>
    <xf numFmtId="0" fontId="34" fillId="0" borderId="127" xfId="15" applyFont="1" applyBorder="1" applyAlignment="1" applyProtection="1">
      <alignment horizontal="left" vertical="center" shrinkToFit="1"/>
      <protection locked="0"/>
    </xf>
    <xf numFmtId="177" fontId="34" fillId="0" borderId="120" xfId="15" applyNumberFormat="1" applyFont="1" applyBorder="1" applyAlignment="1" applyProtection="1">
      <alignment horizontal="right" vertical="center" shrinkToFit="1"/>
      <protection locked="0"/>
    </xf>
    <xf numFmtId="177" fontId="34" fillId="0" borderId="116" xfId="15" applyNumberFormat="1" applyFont="1" applyBorder="1" applyAlignment="1" applyProtection="1">
      <alignment horizontal="right" vertical="center" shrinkToFit="1"/>
      <protection locked="0"/>
    </xf>
    <xf numFmtId="0" fontId="34" fillId="0" borderId="116" xfId="15" applyFont="1" applyBorder="1" applyAlignment="1" applyProtection="1">
      <alignment horizontal="left" vertical="center" shrinkToFit="1"/>
      <protection locked="0"/>
    </xf>
    <xf numFmtId="0" fontId="34" fillId="0" borderId="121" xfId="15" applyFont="1" applyBorder="1" applyAlignment="1" applyProtection="1">
      <alignment horizontal="left" vertical="center" shrinkToFit="1"/>
      <protection locked="0"/>
    </xf>
    <xf numFmtId="0" fontId="1" fillId="7" borderId="64" xfId="12" applyFill="1" applyBorder="1" applyAlignment="1" applyProtection="1">
      <alignment horizontal="center" vertical="center" wrapText="1"/>
      <protection locked="0"/>
    </xf>
    <xf numFmtId="0" fontId="1" fillId="7" borderId="8" xfId="12" applyFill="1" applyBorder="1" applyAlignment="1" applyProtection="1">
      <alignment horizontal="center" vertical="center" wrapText="1"/>
      <protection locked="0"/>
    </xf>
    <xf numFmtId="0" fontId="1" fillId="7" borderId="23" xfId="12" applyFill="1" applyBorder="1" applyAlignment="1" applyProtection="1">
      <alignment horizontal="center" vertical="center" wrapText="1"/>
      <protection locked="0"/>
    </xf>
    <xf numFmtId="0" fontId="1" fillId="7" borderId="95" xfId="12" applyFill="1" applyBorder="1" applyAlignment="1" applyProtection="1">
      <alignment horizontal="center" vertical="center" wrapText="1"/>
      <protection locked="0"/>
    </xf>
    <xf numFmtId="0" fontId="1" fillId="7" borderId="93" xfId="12" applyFill="1" applyBorder="1" applyAlignment="1" applyProtection="1">
      <alignment horizontal="center" vertical="center" wrapText="1"/>
      <protection locked="0"/>
    </xf>
    <xf numFmtId="0" fontId="1" fillId="7" borderId="94" xfId="12" applyFill="1" applyBorder="1" applyAlignment="1" applyProtection="1">
      <alignment horizontal="center" vertical="center" wrapText="1"/>
      <protection locked="0"/>
    </xf>
    <xf numFmtId="0" fontId="32" fillId="6" borderId="0" xfId="12" applyFont="1" applyFill="1">
      <alignment vertical="center"/>
    </xf>
    <xf numFmtId="0" fontId="33" fillId="6" borderId="1" xfId="12" applyFont="1" applyFill="1" applyBorder="1" applyAlignment="1">
      <alignment horizontal="center" vertical="center"/>
    </xf>
    <xf numFmtId="0" fontId="33" fillId="6" borderId="2" xfId="12" applyFont="1" applyFill="1" applyBorder="1" applyAlignment="1">
      <alignment horizontal="center" vertical="center"/>
    </xf>
    <xf numFmtId="0" fontId="33" fillId="6" borderId="3" xfId="12" applyFont="1" applyFill="1" applyBorder="1" applyAlignment="1">
      <alignment horizontal="center" vertical="center"/>
    </xf>
    <xf numFmtId="0" fontId="34" fillId="7" borderId="36" xfId="12" applyFont="1" applyFill="1" applyBorder="1" applyAlignment="1" applyProtection="1">
      <alignment horizontal="center" vertical="center" wrapText="1"/>
      <protection locked="0"/>
    </xf>
    <xf numFmtId="0" fontId="34" fillId="7" borderId="92" xfId="12" applyFont="1" applyFill="1" applyBorder="1" applyAlignment="1" applyProtection="1">
      <alignment horizontal="center" vertical="center" wrapText="1"/>
      <protection locked="0"/>
    </xf>
    <xf numFmtId="177" fontId="34" fillId="0" borderId="98" xfId="15" applyNumberFormat="1" applyFont="1" applyBorder="1" applyAlignment="1" applyProtection="1">
      <alignment horizontal="right" vertical="center" shrinkToFit="1"/>
      <protection locked="0"/>
    </xf>
    <xf numFmtId="177" fontId="34" fillId="0" borderId="99" xfId="15" applyNumberFormat="1" applyFont="1" applyBorder="1" applyAlignment="1" applyProtection="1">
      <alignment horizontal="right" vertical="center" shrinkToFit="1"/>
      <protection locked="0"/>
    </xf>
    <xf numFmtId="177" fontId="34" fillId="0" borderId="100" xfId="15" applyNumberFormat="1" applyFont="1" applyBorder="1" applyAlignment="1" applyProtection="1">
      <alignment horizontal="right" vertical="center" shrinkToFit="1"/>
      <protection locked="0"/>
    </xf>
    <xf numFmtId="0" fontId="34" fillId="0" borderId="98" xfId="15" applyFont="1" applyBorder="1" applyAlignment="1" applyProtection="1">
      <alignment horizontal="left" vertical="center" shrinkToFit="1"/>
      <protection locked="0"/>
    </xf>
    <xf numFmtId="0" fontId="34" fillId="0" borderId="99" xfId="15" applyFont="1" applyBorder="1" applyAlignment="1" applyProtection="1">
      <alignment horizontal="left" vertical="center" shrinkToFit="1"/>
      <protection locked="0"/>
    </xf>
    <xf numFmtId="0" fontId="34" fillId="0" borderId="110" xfId="15" applyFont="1" applyBorder="1" applyAlignment="1" applyProtection="1">
      <alignment horizontal="left" vertical="center" shrinkToFit="1"/>
      <protection locked="0"/>
    </xf>
    <xf numFmtId="177" fontId="34" fillId="0" borderId="101" xfId="14" applyNumberFormat="1" applyFont="1" applyBorder="1" applyAlignment="1" applyProtection="1">
      <alignment horizontal="right" vertical="center" shrinkToFit="1"/>
      <protection locked="0"/>
    </xf>
    <xf numFmtId="177" fontId="34" fillId="0" borderId="102" xfId="14" applyNumberFormat="1" applyFont="1" applyBorder="1" applyAlignment="1" applyProtection="1">
      <alignment horizontal="right" vertical="center" shrinkToFit="1"/>
      <protection locked="0"/>
    </xf>
    <xf numFmtId="177" fontId="34" fillId="0" borderId="103" xfId="14" applyNumberFormat="1" applyFont="1" applyBorder="1" applyAlignment="1" applyProtection="1">
      <alignment horizontal="right" vertical="center" shrinkToFit="1"/>
      <protection locked="0"/>
    </xf>
    <xf numFmtId="177" fontId="34" fillId="0" borderId="104" xfId="14" applyNumberFormat="1" applyFont="1" applyBorder="1" applyAlignment="1" applyProtection="1">
      <alignment horizontal="right" vertical="center" shrinkToFit="1"/>
      <protection locked="0"/>
    </xf>
    <xf numFmtId="177" fontId="34" fillId="0" borderId="105" xfId="14" applyNumberFormat="1" applyFont="1" applyBorder="1" applyAlignment="1" applyProtection="1">
      <alignment horizontal="right" vertical="center" shrinkToFit="1"/>
      <protection locked="0"/>
    </xf>
    <xf numFmtId="177" fontId="34" fillId="0" borderId="106" xfId="14" applyNumberFormat="1" applyFont="1" applyBorder="1" applyAlignment="1" applyProtection="1">
      <alignment horizontal="right" vertical="center" shrinkToFit="1"/>
      <protection locked="0"/>
    </xf>
    <xf numFmtId="177" fontId="34" fillId="0" borderId="107" xfId="15" applyNumberFormat="1" applyFont="1" applyBorder="1" applyAlignment="1" applyProtection="1">
      <alignment horizontal="right" vertical="center" shrinkToFit="1"/>
      <protection locked="0"/>
    </xf>
    <xf numFmtId="177" fontId="34" fillId="0" borderId="102" xfId="15" applyNumberFormat="1" applyFont="1" applyBorder="1" applyAlignment="1" applyProtection="1">
      <alignment horizontal="right" vertical="center" shrinkToFit="1"/>
      <protection locked="0"/>
    </xf>
    <xf numFmtId="0" fontId="34" fillId="0" borderId="102" xfId="15" applyFont="1" applyBorder="1" applyAlignment="1" applyProtection="1">
      <alignment horizontal="left" vertical="center" shrinkToFit="1"/>
      <protection locked="0"/>
    </xf>
    <xf numFmtId="0" fontId="34" fillId="0" borderId="108" xfId="15" applyFont="1" applyBorder="1" applyAlignment="1" applyProtection="1">
      <alignment horizontal="left" vertical="center" shrinkToFit="1"/>
      <protection locked="0"/>
    </xf>
    <xf numFmtId="0" fontId="34" fillId="0" borderId="100" xfId="15" applyFont="1" applyBorder="1" applyAlignment="1" applyProtection="1">
      <alignment horizontal="left" vertical="center" shrinkToFit="1"/>
      <protection locked="0"/>
    </xf>
    <xf numFmtId="178" fontId="17" fillId="0" borderId="15" xfId="18" applyNumberFormat="1" applyFont="1" applyBorder="1" applyAlignment="1">
      <alignment horizontal="center" vertical="center" wrapText="1"/>
    </xf>
    <xf numFmtId="178" fontId="17" fillId="0" borderId="50" xfId="18" applyNumberFormat="1" applyFont="1" applyBorder="1" applyAlignment="1">
      <alignment horizontal="center" vertical="center" wrapText="1"/>
    </xf>
    <xf numFmtId="178" fontId="17" fillId="0" borderId="39" xfId="18" applyNumberFormat="1" applyFont="1" applyBorder="1" applyAlignment="1">
      <alignment horizontal="center" vertical="center"/>
    </xf>
    <xf numFmtId="178" fontId="17" fillId="0" borderId="31" xfId="18" applyNumberFormat="1" applyFont="1" applyBorder="1" applyAlignment="1">
      <alignment horizontal="center" vertical="center"/>
    </xf>
    <xf numFmtId="178" fontId="17" fillId="0" borderId="42" xfId="18" applyNumberFormat="1" applyFont="1" applyBorder="1" applyAlignment="1">
      <alignment horizontal="center" vertical="center"/>
    </xf>
    <xf numFmtId="0" fontId="1" fillId="6" borderId="34" xfId="16" applyFont="1" applyFill="1" applyBorder="1" applyAlignment="1">
      <alignment horizontal="center" vertical="center" wrapText="1"/>
    </xf>
    <xf numFmtId="0" fontId="1" fillId="6" borderId="34" xfId="16" applyFont="1" applyFill="1" applyBorder="1" applyAlignment="1">
      <alignment horizontal="center" vertical="center"/>
    </xf>
    <xf numFmtId="178" fontId="3" fillId="6" borderId="39" xfId="16" applyNumberFormat="1" applyFont="1" applyFill="1" applyBorder="1" applyAlignment="1">
      <alignment vertical="center" wrapText="1"/>
    </xf>
    <xf numFmtId="178" fontId="3" fillId="6" borderId="31" xfId="16" applyNumberFormat="1" applyFont="1" applyFill="1" applyBorder="1" applyAlignment="1">
      <alignment vertical="center" wrapText="1"/>
    </xf>
    <xf numFmtId="178" fontId="3" fillId="6" borderId="42" xfId="16" applyNumberFormat="1" applyFont="1" applyFill="1" applyBorder="1" applyAlignment="1">
      <alignment vertical="center" wrapText="1"/>
    </xf>
    <xf numFmtId="178" fontId="3" fillId="0" borderId="39" xfId="16" applyNumberFormat="1" applyFont="1" applyFill="1" applyBorder="1" applyAlignment="1">
      <alignment vertical="center" wrapText="1"/>
    </xf>
    <xf numFmtId="178" fontId="3" fillId="0" borderId="31" xfId="16" applyNumberFormat="1" applyFont="1" applyFill="1" applyBorder="1" applyAlignment="1">
      <alignment vertical="center" wrapText="1"/>
    </xf>
    <xf numFmtId="178" fontId="3" fillId="0" borderId="42" xfId="16" applyNumberFormat="1" applyFont="1" applyFill="1" applyBorder="1" applyAlignment="1">
      <alignment vertical="center" wrapText="1"/>
    </xf>
    <xf numFmtId="0" fontId="3" fillId="6" borderId="39" xfId="16" applyFont="1" applyFill="1" applyBorder="1" applyAlignment="1">
      <alignment vertical="center"/>
    </xf>
    <xf numFmtId="0" fontId="3" fillId="6" borderId="31" xfId="16" applyFont="1" applyFill="1" applyBorder="1" applyAlignment="1">
      <alignment vertical="center"/>
    </xf>
    <xf numFmtId="0" fontId="3" fillId="6" borderId="42" xfId="16" applyFont="1" applyFill="1" applyBorder="1" applyAlignment="1">
      <alignment vertical="center"/>
    </xf>
    <xf numFmtId="178" fontId="3" fillId="0" borderId="12" xfId="16" applyNumberFormat="1" applyFont="1" applyFill="1" applyBorder="1">
      <alignment vertical="center"/>
    </xf>
    <xf numFmtId="179" fontId="3" fillId="6" borderId="39" xfId="17" applyNumberFormat="1" applyFont="1" applyFill="1" applyBorder="1" applyAlignment="1">
      <alignment horizontal="left" vertical="center" wrapText="1"/>
    </xf>
    <xf numFmtId="179" fontId="3" fillId="6" borderId="31" xfId="17" applyNumberFormat="1" applyFont="1" applyFill="1" applyBorder="1" applyAlignment="1">
      <alignment horizontal="left" vertical="center" wrapText="1"/>
    </xf>
    <xf numFmtId="179" fontId="3" fillId="6" borderId="42" xfId="17" applyNumberFormat="1" applyFont="1" applyFill="1" applyBorder="1" applyAlignment="1">
      <alignment horizontal="left" vertical="center" wrapText="1"/>
    </xf>
    <xf numFmtId="0" fontId="3" fillId="6" borderId="39" xfId="17" applyFont="1" applyFill="1" applyBorder="1" applyAlignment="1">
      <alignment horizontal="left" vertical="center"/>
    </xf>
    <xf numFmtId="0" fontId="3" fillId="6" borderId="31" xfId="17" applyFont="1" applyFill="1" applyBorder="1" applyAlignment="1">
      <alignment horizontal="left" vertical="center"/>
    </xf>
    <xf numFmtId="0" fontId="3" fillId="6" borderId="42" xfId="17" applyFont="1" applyFill="1" applyBorder="1" applyAlignment="1">
      <alignment horizontal="left" vertical="center"/>
    </xf>
    <xf numFmtId="178" fontId="17" fillId="0" borderId="39" xfId="16" applyNumberFormat="1" applyFont="1" applyBorder="1">
      <alignment vertical="center"/>
    </xf>
    <xf numFmtId="178" fontId="17" fillId="0" borderId="31" xfId="16" applyNumberFormat="1" applyFont="1" applyBorder="1">
      <alignment vertical="center"/>
    </xf>
    <xf numFmtId="178" fontId="17" fillId="0" borderId="42" xfId="16" applyNumberFormat="1" applyFont="1" applyBorder="1">
      <alignmen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8" fillId="0" borderId="27" xfId="3" applyFont="1" applyBorder="1" applyAlignment="1">
      <alignment horizontal="center" vertical="center" wrapText="1"/>
    </xf>
    <xf numFmtId="0" fontId="8" fillId="0" borderId="28" xfId="3" applyFont="1" applyBorder="1" applyAlignment="1">
      <alignment horizontal="center" vertical="center" wrapText="1"/>
    </xf>
    <xf numFmtId="0" fontId="8" fillId="0" borderId="47" xfId="3" applyFont="1" applyBorder="1" applyAlignment="1">
      <alignment horizontal="center" vertical="center" wrapText="1"/>
    </xf>
    <xf numFmtId="0" fontId="8" fillId="0" borderId="48" xfId="3" applyFont="1" applyBorder="1" applyAlignment="1">
      <alignment horizontal="center" vertical="center" wrapText="1"/>
    </xf>
    <xf numFmtId="0" fontId="8" fillId="0" borderId="20" xfId="3" applyFont="1" applyBorder="1" applyAlignment="1">
      <alignment horizontal="center" vertical="center" wrapText="1"/>
    </xf>
    <xf numFmtId="0" fontId="8" fillId="0" borderId="21" xfId="3" applyFont="1" applyBorder="1" applyAlignment="1">
      <alignment horizontal="center" vertical="center" wrapText="1"/>
    </xf>
    <xf numFmtId="0" fontId="10" fillId="0" borderId="45" xfId="3" applyFont="1" applyBorder="1">
      <alignment vertical="center"/>
    </xf>
    <xf numFmtId="0" fontId="10" fillId="0" borderId="25" xfId="3" applyFont="1" applyBorder="1">
      <alignment vertical="center"/>
    </xf>
    <xf numFmtId="0" fontId="10" fillId="0" borderId="46" xfId="3" applyFont="1" applyBorder="1">
      <alignment vertical="center"/>
    </xf>
    <xf numFmtId="0" fontId="8" fillId="0" borderId="39" xfId="3" applyFont="1" applyBorder="1">
      <alignment vertical="center"/>
    </xf>
    <xf numFmtId="0" fontId="8" fillId="0" borderId="31" xfId="3" applyFont="1" applyBorder="1">
      <alignment vertical="center"/>
    </xf>
    <xf numFmtId="0" fontId="8" fillId="0" borderId="32" xfId="3" applyFont="1" applyBorder="1">
      <alignment vertical="center"/>
    </xf>
    <xf numFmtId="0" fontId="8" fillId="0" borderId="44" xfId="3" applyFont="1" applyBorder="1">
      <alignment vertical="center"/>
    </xf>
    <xf numFmtId="0" fontId="8" fillId="0" borderId="18" xfId="3" applyFont="1" applyBorder="1">
      <alignment vertical="center"/>
    </xf>
    <xf numFmtId="0" fontId="8" fillId="0" borderId="43" xfId="3" applyFont="1" applyBorder="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51"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7" fillId="0" borderId="39" xfId="4" applyFont="1" applyFill="1" applyBorder="1" applyAlignment="1">
      <alignment horizontal="center" vertical="center" shrinkToFit="1"/>
    </xf>
    <xf numFmtId="0" fontId="7" fillId="0" borderId="31" xfId="4" applyFont="1" applyFill="1" applyBorder="1" applyAlignment="1">
      <alignment horizontal="center" vertical="center" shrinkToFit="1"/>
    </xf>
    <xf numFmtId="0" fontId="7" fillId="0" borderId="32" xfId="4" applyFont="1" applyFill="1" applyBorder="1" applyAlignment="1">
      <alignment horizontal="center" vertical="center" shrinkToFit="1"/>
    </xf>
    <xf numFmtId="0" fontId="13" fillId="0" borderId="39" xfId="1" applyFont="1" applyFill="1" applyBorder="1" applyAlignment="1" applyProtection="1">
      <alignment horizontal="left" vertical="center" wrapText="1"/>
      <protection locked="0"/>
    </xf>
    <xf numFmtId="0" fontId="13" fillId="0" borderId="31" xfId="1" applyFont="1" applyFill="1" applyBorder="1" applyAlignment="1" applyProtection="1">
      <alignment horizontal="left" vertical="center" wrapText="1"/>
      <protection locked="0"/>
    </xf>
    <xf numFmtId="0" fontId="13" fillId="0" borderId="32" xfId="1" applyFont="1" applyFill="1" applyBorder="1" applyAlignment="1" applyProtection="1">
      <alignment horizontal="left" vertical="center" wrapText="1"/>
      <protection locked="0"/>
    </xf>
    <xf numFmtId="0" fontId="13" fillId="0" borderId="44" xfId="1" applyFont="1" applyFill="1" applyBorder="1" applyAlignment="1" applyProtection="1">
      <alignment horizontal="left" vertical="center" wrapText="1"/>
      <protection locked="0"/>
    </xf>
    <xf numFmtId="0" fontId="13" fillId="0" borderId="18" xfId="1" applyFont="1" applyFill="1" applyBorder="1" applyAlignment="1" applyProtection="1">
      <alignment horizontal="left" vertical="center" wrapText="1"/>
      <protection locked="0"/>
    </xf>
    <xf numFmtId="0" fontId="13" fillId="0" borderId="19" xfId="1" applyFont="1" applyFill="1" applyBorder="1" applyAlignment="1" applyProtection="1">
      <alignment horizontal="left" vertical="center" wrapText="1"/>
      <protection locked="0"/>
    </xf>
    <xf numFmtId="0" fontId="13" fillId="0" borderId="2" xfId="1" applyFont="1" applyFill="1" applyBorder="1" applyAlignment="1" applyProtection="1">
      <alignment horizontal="left" vertical="center"/>
    </xf>
    <xf numFmtId="0" fontId="13" fillId="0" borderId="3" xfId="1" applyFont="1" applyFill="1" applyBorder="1" applyAlignment="1" applyProtection="1">
      <alignment horizontal="left" vertical="center"/>
    </xf>
    <xf numFmtId="0" fontId="13" fillId="0" borderId="8" xfId="1" applyFont="1" applyFill="1" applyBorder="1" applyAlignment="1" applyProtection="1">
      <alignment horizontal="left" vertical="center" wrapText="1"/>
    </xf>
    <xf numFmtId="0" fontId="13" fillId="0" borderId="9" xfId="1" applyFont="1" applyFill="1" applyBorder="1" applyAlignment="1" applyProtection="1">
      <alignment horizontal="left" vertical="center" wrapText="1"/>
    </xf>
    <xf numFmtId="0" fontId="13" fillId="0" borderId="12" xfId="1" applyFont="1" applyFill="1" applyBorder="1" applyAlignment="1" applyProtection="1">
      <alignment horizontal="left" vertical="center"/>
    </xf>
    <xf numFmtId="0" fontId="13" fillId="0" borderId="13" xfId="1" applyFont="1" applyFill="1" applyBorder="1" applyAlignment="1" applyProtection="1">
      <alignment horizontal="left" vertical="center"/>
    </xf>
    <xf numFmtId="0" fontId="13" fillId="0" borderId="31" xfId="1" applyFont="1" applyFill="1" applyBorder="1" applyAlignment="1" applyProtection="1">
      <alignment horizontal="left" vertical="center"/>
    </xf>
    <xf numFmtId="0" fontId="13" fillId="0" borderId="32" xfId="1" applyFont="1" applyFill="1" applyBorder="1" applyAlignment="1" applyProtection="1">
      <alignment horizontal="left" vertical="center"/>
    </xf>
    <xf numFmtId="0" fontId="1" fillId="0" borderId="0" xfId="16" applyFont="1" applyAlignment="1">
      <alignment horizontal="center" vertical="center"/>
    </xf>
    <xf numFmtId="187" fontId="1" fillId="6" borderId="0" xfId="17" applyNumberFormat="1" applyFont="1" applyFill="1" applyAlignment="1">
      <alignment horizontal="center" vertical="center" wrapText="1"/>
    </xf>
    <xf numFmtId="187" fontId="1" fillId="6" borderId="34" xfId="17" applyNumberFormat="1" applyFont="1" applyFill="1" applyBorder="1" applyAlignment="1">
      <alignment horizontal="center" vertical="center"/>
    </xf>
    <xf numFmtId="0" fontId="1" fillId="0" borderId="34" xfId="16" applyFont="1" applyBorder="1" applyAlignment="1">
      <alignment horizontal="center" vertical="center"/>
    </xf>
    <xf numFmtId="179" fontId="1" fillId="6" borderId="34" xfId="17" applyNumberFormat="1" applyFont="1" applyFill="1" applyBorder="1" applyAlignment="1">
      <alignment horizontal="center" vertical="center" wrapText="1"/>
    </xf>
    <xf numFmtId="187" fontId="1" fillId="6" borderId="0" xfId="17" applyNumberFormat="1" applyFont="1" applyFill="1" applyAlignment="1">
      <alignment horizontal="center" vertical="center"/>
    </xf>
    <xf numFmtId="178" fontId="16" fillId="0" borderId="0" xfId="16" applyNumberFormat="1" applyAlignment="1">
      <alignment horizontal="center" vertical="center"/>
    </xf>
    <xf numFmtId="187" fontId="1" fillId="0" borderId="0" xfId="16" applyNumberFormat="1" applyFont="1" applyAlignment="1">
      <alignment horizontal="center" vertical="center"/>
    </xf>
    <xf numFmtId="0" fontId="1" fillId="0" borderId="39" xfId="16" applyFont="1" applyBorder="1" applyAlignment="1">
      <alignment horizontal="center" vertical="center"/>
    </xf>
    <xf numFmtId="0" fontId="1" fillId="0" borderId="31" xfId="16" applyFont="1" applyBorder="1" applyAlignment="1">
      <alignment horizontal="center" vertical="center"/>
    </xf>
    <xf numFmtId="0" fontId="1" fillId="0" borderId="42" xfId="16" applyFont="1" applyBorder="1" applyAlignment="1">
      <alignment horizontal="center" vertical="center"/>
    </xf>
    <xf numFmtId="179" fontId="1" fillId="6" borderId="0" xfId="17" applyNumberFormat="1" applyFont="1" applyFill="1" applyAlignment="1">
      <alignment horizontal="center" vertical="center" wrapText="1"/>
    </xf>
    <xf numFmtId="0" fontId="1" fillId="0" borderId="41" xfId="16" applyFont="1" applyBorder="1" applyAlignment="1" applyProtection="1">
      <alignment horizontal="left" vertical="top" wrapText="1"/>
      <protection locked="0"/>
    </xf>
    <xf numFmtId="0" fontId="1" fillId="0" borderId="12" xfId="16" applyFont="1" applyBorder="1" applyAlignment="1" applyProtection="1">
      <alignment horizontal="left" vertical="top" wrapText="1"/>
      <protection locked="0"/>
    </xf>
    <xf numFmtId="0" fontId="1" fillId="0" borderId="51" xfId="16" applyFont="1" applyBorder="1" applyAlignment="1" applyProtection="1">
      <alignment horizontal="left" vertical="top" wrapText="1"/>
      <protection locked="0"/>
    </xf>
    <xf numFmtId="0" fontId="1" fillId="0" borderId="65" xfId="16" applyFont="1" applyBorder="1" applyAlignment="1" applyProtection="1">
      <alignment horizontal="left" vertical="top" wrapText="1"/>
      <protection locked="0"/>
    </xf>
    <xf numFmtId="0" fontId="1" fillId="0" borderId="0" xfId="16" applyFont="1" applyAlignment="1" applyProtection="1">
      <alignment horizontal="left" vertical="top" wrapText="1"/>
      <protection locked="0"/>
    </xf>
    <xf numFmtId="0" fontId="1" fillId="0" borderId="38" xfId="16" applyFont="1" applyBorder="1" applyAlignment="1" applyProtection="1">
      <alignment horizontal="left" vertical="top" wrapText="1"/>
      <protection locked="0"/>
    </xf>
    <xf numFmtId="0" fontId="1" fillId="0" borderId="37" xfId="16" applyFont="1" applyBorder="1" applyAlignment="1" applyProtection="1">
      <alignment horizontal="left" vertical="top" wrapText="1"/>
      <protection locked="0"/>
    </xf>
    <xf numFmtId="0" fontId="1" fillId="0" borderId="56" xfId="16" applyFont="1" applyBorder="1" applyAlignment="1" applyProtection="1">
      <alignment horizontal="left" vertical="top" wrapText="1"/>
      <protection locked="0"/>
    </xf>
    <xf numFmtId="0" fontId="1" fillId="0" borderId="40" xfId="16" applyFont="1" applyBorder="1" applyAlignment="1" applyProtection="1">
      <alignment horizontal="left" vertical="top" wrapText="1"/>
      <protection locked="0"/>
    </xf>
    <xf numFmtId="179" fontId="1" fillId="0" borderId="0" xfId="17" applyNumberFormat="1" applyFont="1" applyAlignment="1">
      <alignment horizontal="center" vertical="center" wrapText="1"/>
    </xf>
    <xf numFmtId="0" fontId="16" fillId="0" borderId="41" xfId="16" applyBorder="1" applyAlignment="1" applyProtection="1">
      <alignment horizontal="left" vertical="top" wrapText="1"/>
      <protection locked="0"/>
    </xf>
    <xf numFmtId="0" fontId="16" fillId="0" borderId="12" xfId="16" applyBorder="1" applyAlignment="1" applyProtection="1">
      <alignment horizontal="left" vertical="top" wrapText="1"/>
      <protection locked="0"/>
    </xf>
    <xf numFmtId="0" fontId="16" fillId="0" borderId="51" xfId="16" applyBorder="1" applyAlignment="1" applyProtection="1">
      <alignment horizontal="left" vertical="top" wrapText="1"/>
      <protection locked="0"/>
    </xf>
    <xf numFmtId="0" fontId="16" fillId="0" borderId="65" xfId="16" applyBorder="1" applyAlignment="1" applyProtection="1">
      <alignment horizontal="left" vertical="top" wrapText="1"/>
      <protection locked="0"/>
    </xf>
    <xf numFmtId="0" fontId="16" fillId="0" borderId="0" xfId="16" applyAlignment="1" applyProtection="1">
      <alignment horizontal="left" vertical="top" wrapText="1"/>
      <protection locked="0"/>
    </xf>
    <xf numFmtId="0" fontId="16" fillId="0" borderId="38" xfId="16" applyBorder="1" applyAlignment="1" applyProtection="1">
      <alignment horizontal="left" vertical="top" wrapText="1"/>
      <protection locked="0"/>
    </xf>
    <xf numFmtId="0" fontId="16" fillId="0" borderId="37" xfId="16" applyBorder="1" applyAlignment="1" applyProtection="1">
      <alignment horizontal="left" vertical="top" wrapText="1"/>
      <protection locked="0"/>
    </xf>
    <xf numFmtId="0" fontId="16" fillId="0" borderId="56" xfId="16" applyBorder="1" applyAlignment="1" applyProtection="1">
      <alignment horizontal="left" vertical="top" wrapText="1"/>
      <protection locked="0"/>
    </xf>
    <xf numFmtId="0" fontId="16" fillId="0" borderId="40" xfId="16" applyBorder="1" applyAlignment="1" applyProtection="1">
      <alignment horizontal="left" vertical="top" wrapText="1"/>
      <protection locked="0"/>
    </xf>
  </cellXfs>
  <cellStyles count="21">
    <cellStyle name="標準" xfId="0" builtinId="0"/>
    <cellStyle name="標準 2" xfId="6" xr:uid="{00000000-0005-0000-0000-000001000000}"/>
    <cellStyle name="標準 2 2" xfId="7" xr:uid="{00000000-0005-0000-0000-000002000000}"/>
    <cellStyle name="標準 2 3" xfId="10" xr:uid="{00000000-0005-0000-0000-000003000000}"/>
    <cellStyle name="標準 3" xfId="11" xr:uid="{00000000-0005-0000-0000-000004000000}"/>
    <cellStyle name="標準 4" xfId="5" xr:uid="{00000000-0005-0000-0000-000005000000}"/>
    <cellStyle name="標準 4_APAHO401600" xfId="1" xr:uid="{00000000-0005-0000-0000-000006000000}"/>
    <cellStyle name="標準 4_APAHO4019001" xfId="4" xr:uid="{00000000-0005-0000-0000-000007000000}"/>
    <cellStyle name="標準 4_ZJ08_022012_青森市_2010" xfId="3" xr:uid="{00000000-0005-0000-0000-000008000000}"/>
    <cellStyle name="標準 6" xfId="8" xr:uid="{00000000-0005-0000-0000-000009000000}"/>
    <cellStyle name="標準 6_APAHO401000" xfId="9" xr:uid="{00000000-0005-0000-0000-00000A000000}"/>
    <cellStyle name="標準 6_APAHO401200_O-JJ1016-001-3_財政状況資料集(決算状況カード(各会計・関係団体))(Rev2)2" xfId="15" xr:uid="{00000000-0005-0000-0000-00000B000000}"/>
    <cellStyle name="標準 6_APAHO402200_O-JJ1016-001-3_財政状況資料集(決算状況カード(各会計・関係団体))(Rev2)2" xfId="12" xr:uid="{00000000-0005-0000-0000-00000C000000}"/>
    <cellStyle name="標準 7" xfId="20" xr:uid="{27F7B2B0-BD38-4710-A1A1-8857B0530071}"/>
    <cellStyle name="標準_【レイアウト】（県）資料３（Ｐ２）　歳出比較分析表" xfId="16" xr:uid="{00000000-0005-0000-0000-00000D000000}"/>
    <cellStyle name="標準_【レイアウト】（市）資料３（Ｐ２）　歳出比較分析表" xfId="17" xr:uid="{00000000-0005-0000-0000-00000E000000}"/>
    <cellStyle name="標準_APAHO251300" xfId="18" xr:uid="{00000000-0005-0000-0000-00000F000000}"/>
    <cellStyle name="標準_APAHO252300" xfId="19" xr:uid="{00000000-0005-0000-0000-000010000000}"/>
    <cellStyle name="標準_Book1" xfId="13" xr:uid="{00000000-0005-0000-0000-000011000000}"/>
    <cellStyle name="標準_O-JJ0722-001-3_決算状況カード(各会計・関係団体)_O-JJ1016-001-3_財政状況資料集(決算状況カード(各会計・関係団体))(Rev2)2" xfId="14" xr:uid="{00000000-0005-0000-0000-000012000000}"/>
    <cellStyle name="標準_O-JJ0722-001-8_連結実質赤字比率に係る赤字・黒字の構成分析" xfId="2" xr:uid="{00000000-0005-0000-0000-00001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worksheet" Target="worksheets/sheet17.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8.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4"/>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(データシート!$F$3,データシート!$F$5,データシート!$F$7,データシート!$F$9,データシート!$F$11)</c:f>
              <c:numCache>
                <c:formatCode>#,##0;"△ "#,##0</c:formatCode>
                <c:ptCount val="5"/>
                <c:pt idx="0">
                  <c:v>45483</c:v>
                </c:pt>
                <c:pt idx="1">
                  <c:v>71871</c:v>
                </c:pt>
                <c:pt idx="2">
                  <c:v>71807</c:v>
                </c:pt>
                <c:pt idx="3">
                  <c:v>80821</c:v>
                </c:pt>
                <c:pt idx="4">
                  <c:v>79840</c:v>
                </c:pt>
              </c:numCache>
            </c:numRef>
          </c:val>
          <c:smooth val="0"/>
          <c:extLst>
            <c:ext xmlns:c16="http://schemas.microsoft.com/office/drawing/2014/chart" uri="{C3380CC4-5D6E-409C-BE32-E72D297353CC}">
              <c16:uniqueId val="{00000000-36EE-455E-B89D-C68D0556A340}"/>
            </c:ext>
          </c:extLst>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R02</c:v>
                </c:pt>
                <c:pt idx="1">
                  <c:v> R03</c:v>
                </c:pt>
                <c:pt idx="2">
                  <c:v> R04</c:v>
                </c:pt>
                <c:pt idx="3">
                  <c:v> R05</c:v>
                </c:pt>
                <c:pt idx="4">
                  <c:v> R06</c:v>
                </c:pt>
              </c:strCache>
            </c:strRef>
          </c:cat>
          <c:val>
            <c:numRef>
              <c:f>(データシート!$D$3,データシート!$D$5,データシート!$D$7,データシート!$D$9,データシート!$D$11)</c:f>
              <c:numCache>
                <c:formatCode>#,##0;"△ "#,##0</c:formatCode>
                <c:ptCount val="5"/>
                <c:pt idx="0">
                  <c:v>73807</c:v>
                </c:pt>
                <c:pt idx="1">
                  <c:v>65634</c:v>
                </c:pt>
                <c:pt idx="2">
                  <c:v>45366</c:v>
                </c:pt>
                <c:pt idx="3">
                  <c:v>51080</c:v>
                </c:pt>
                <c:pt idx="4">
                  <c:v>69794</c:v>
                </c:pt>
              </c:numCache>
            </c:numRef>
          </c:val>
          <c:smooth val="0"/>
          <c:extLst>
            <c:ext xmlns:c16="http://schemas.microsoft.com/office/drawing/2014/chart" uri="{C3380CC4-5D6E-409C-BE32-E72D297353CC}">
              <c16:uniqueId val="{00000001-36EE-455E-B89D-C68D0556A340}"/>
            </c:ext>
          </c:extLst>
        </c:ser>
        <c:dLbls>
          <c:showLegendKey val="0"/>
          <c:showVal val="0"/>
          <c:showCatName val="0"/>
          <c:showSerName val="0"/>
          <c:showPercent val="0"/>
          <c:showBubbleSize val="0"/>
        </c:dLbls>
        <c:marker val="1"/>
        <c:smooth val="0"/>
        <c:axId val="81605760"/>
        <c:axId val="81607680"/>
      </c:lineChart>
      <c:catAx>
        <c:axId val="81605760"/>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7680"/>
        <c:crosses val="autoZero"/>
        <c:auto val="1"/>
        <c:lblAlgn val="ctr"/>
        <c:lblOffset val="100"/>
        <c:tickLblSkip val="1"/>
        <c:tickMarkSkip val="1"/>
        <c:noMultiLvlLbl val="0"/>
      </c:catAx>
      <c:valAx>
        <c:axId val="81607680"/>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3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81605760"/>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48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データシート!$B$19:$F$19</c:f>
              <c:numCache>
                <c:formatCode>General</c:formatCode>
                <c:ptCount val="5"/>
                <c:pt idx="0">
                  <c:v>3.81</c:v>
                </c:pt>
                <c:pt idx="1">
                  <c:v>6</c:v>
                </c:pt>
                <c:pt idx="2">
                  <c:v>3.29</c:v>
                </c:pt>
                <c:pt idx="3">
                  <c:v>6.37</c:v>
                </c:pt>
                <c:pt idx="4">
                  <c:v>4.9800000000000004</c:v>
                </c:pt>
              </c:numCache>
            </c:numRef>
          </c:val>
          <c:extLst>
            <c:ext xmlns:c16="http://schemas.microsoft.com/office/drawing/2014/chart" uri="{C3380CC4-5D6E-409C-BE32-E72D297353CC}">
              <c16:uniqueId val="{00000000-4B5F-4850-AF91-8BCBACADD1B8}"/>
            </c:ext>
          </c:extLst>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R02</c:v>
                </c:pt>
                <c:pt idx="1">
                  <c:v>R03</c:v>
                </c:pt>
                <c:pt idx="2">
                  <c:v>R04</c:v>
                </c:pt>
                <c:pt idx="3">
                  <c:v>R05</c:v>
                </c:pt>
                <c:pt idx="4">
                  <c:v>R06</c:v>
                </c:pt>
              </c:strCache>
            </c:strRef>
          </c:cat>
          <c:val>
            <c:numRef>
              <c:f>データシート!$B$20:$F$20</c:f>
              <c:numCache>
                <c:formatCode>General</c:formatCode>
                <c:ptCount val="5"/>
                <c:pt idx="0">
                  <c:v>12.87</c:v>
                </c:pt>
                <c:pt idx="1">
                  <c:v>15.34</c:v>
                </c:pt>
                <c:pt idx="2">
                  <c:v>17.28</c:v>
                </c:pt>
                <c:pt idx="3">
                  <c:v>12.86</c:v>
                </c:pt>
                <c:pt idx="4">
                  <c:v>7.8</c:v>
                </c:pt>
              </c:numCache>
            </c:numRef>
          </c:val>
          <c:extLst>
            <c:ext xmlns:c16="http://schemas.microsoft.com/office/drawing/2014/chart" uri="{C3380CC4-5D6E-409C-BE32-E72D297353CC}">
              <c16:uniqueId val="{00000001-4B5F-4850-AF91-8BCBACADD1B8}"/>
            </c:ext>
          </c:extLst>
        </c:ser>
        <c:dLbls>
          <c:showLegendKey val="0"/>
          <c:showVal val="0"/>
          <c:showCatName val="0"/>
          <c:showSerName val="0"/>
          <c:showPercent val="0"/>
          <c:showBubbleSize val="0"/>
        </c:dLbls>
        <c:gapWidth val="250"/>
        <c:overlap val="100"/>
        <c:axId val="95777536"/>
        <c:axId val="95779456"/>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R02</c:v>
                </c:pt>
                <c:pt idx="1">
                  <c:v>R03</c:v>
                </c:pt>
                <c:pt idx="2">
                  <c:v>R04</c:v>
                </c:pt>
                <c:pt idx="3">
                  <c:v>R05</c:v>
                </c:pt>
                <c:pt idx="4">
                  <c:v>R06</c:v>
                </c:pt>
              </c:strCache>
            </c:strRef>
          </c:cat>
          <c:val>
            <c:numRef>
              <c:f>データシート!$B$21:$F$21</c:f>
              <c:numCache>
                <c:formatCode>General</c:formatCode>
                <c:ptCount val="5"/>
                <c:pt idx="0">
                  <c:v>-0.04</c:v>
                </c:pt>
                <c:pt idx="1">
                  <c:v>2.44</c:v>
                </c:pt>
                <c:pt idx="2">
                  <c:v>-4.76</c:v>
                </c:pt>
                <c:pt idx="3">
                  <c:v>-2.72</c:v>
                </c:pt>
                <c:pt idx="4">
                  <c:v>-8.9700000000000006</c:v>
                </c:pt>
              </c:numCache>
            </c:numRef>
          </c:val>
          <c:smooth val="0"/>
          <c:extLst>
            <c:ext xmlns:c16="http://schemas.microsoft.com/office/drawing/2014/chart" uri="{C3380CC4-5D6E-409C-BE32-E72D297353CC}">
              <c16:uniqueId val="{00000002-4B5F-4850-AF91-8BCBACADD1B8}"/>
            </c:ext>
          </c:extLst>
        </c:ser>
        <c:dLbls>
          <c:showLegendKey val="0"/>
          <c:showVal val="0"/>
          <c:showCatName val="0"/>
          <c:showSerName val="0"/>
          <c:showPercent val="0"/>
          <c:showBubbleSize val="0"/>
        </c:dLbls>
        <c:marker val="1"/>
        <c:smooth val="0"/>
        <c:axId val="95777536"/>
        <c:axId val="95779456"/>
      </c:lineChart>
      <c:catAx>
        <c:axId val="957775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95779456"/>
        <c:crosses val="autoZero"/>
        <c:auto val="1"/>
        <c:lblAlgn val="ctr"/>
        <c:lblOffset val="100"/>
        <c:tickLblSkip val="1"/>
        <c:tickMarkSkip val="1"/>
        <c:noMultiLvlLbl val="0"/>
      </c:catAx>
      <c:valAx>
        <c:axId val="95779456"/>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7753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13"/>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データシート!$B$27:$K$27</c:f>
              <c:numCache>
                <c:formatCode>General</c:formatCode>
                <c:ptCount val="10"/>
                <c:pt idx="0">
                  <c:v>#N/A</c:v>
                </c:pt>
                <c:pt idx="1">
                  <c:v>0.09</c:v>
                </c:pt>
                <c:pt idx="2">
                  <c:v>#N/A</c:v>
                </c:pt>
                <c:pt idx="3">
                  <c:v>0.22</c:v>
                </c:pt>
                <c:pt idx="4">
                  <c:v>#N/A</c:v>
                </c:pt>
                <c:pt idx="5">
                  <c:v>2.64</c:v>
                </c:pt>
                <c:pt idx="6">
                  <c:v>#N/A</c:v>
                </c:pt>
                <c:pt idx="7">
                  <c:v>0.05</c:v>
                </c:pt>
                <c:pt idx="8">
                  <c:v>#N/A</c:v>
                </c:pt>
                <c:pt idx="9">
                  <c:v>0.04</c:v>
                </c:pt>
              </c:numCache>
            </c:numRef>
          </c:val>
          <c:extLst>
            <c:ext xmlns:c16="http://schemas.microsoft.com/office/drawing/2014/chart" uri="{C3380CC4-5D6E-409C-BE32-E72D297353CC}">
              <c16:uniqueId val="{00000000-449F-41AB-B707-E6D549E2E69A}"/>
            </c:ext>
          </c:extLst>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extLst>
            <c:ext xmlns:c16="http://schemas.microsoft.com/office/drawing/2014/chart" uri="{C3380CC4-5D6E-409C-BE32-E72D297353CC}">
              <c16:uniqueId val="{00000001-449F-41AB-B707-E6D549E2E69A}"/>
            </c:ext>
          </c:extLst>
        </c:ser>
        <c:ser>
          <c:idx val="2"/>
          <c:order val="2"/>
          <c:tx>
            <c:strRef>
              <c:f>データシート!$A$29</c:f>
              <c:strCache>
                <c:ptCount val="1"/>
                <c:pt idx="0">
                  <c:v>人材育成事業特別会計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データシート!$B$29:$K$29</c:f>
              <c:numCache>
                <c:formatCode>General</c:formatCode>
                <c:ptCount val="10"/>
                <c:pt idx="0">
                  <c:v>#N/A</c:v>
                </c:pt>
                <c:pt idx="1">
                  <c:v>0.11</c:v>
                </c:pt>
                <c:pt idx="2">
                  <c:v>#N/A</c:v>
                </c:pt>
                <c:pt idx="3">
                  <c:v>0.1</c:v>
                </c:pt>
                <c:pt idx="4">
                  <c:v>#N/A</c:v>
                </c:pt>
                <c:pt idx="5">
                  <c:v>0.04</c:v>
                </c:pt>
                <c:pt idx="6">
                  <c:v>#N/A</c:v>
                </c:pt>
                <c:pt idx="7">
                  <c:v>0.03</c:v>
                </c:pt>
                <c:pt idx="8">
                  <c:v>#N/A</c:v>
                </c:pt>
                <c:pt idx="9">
                  <c:v>0.04</c:v>
                </c:pt>
              </c:numCache>
            </c:numRef>
          </c:val>
          <c:extLst>
            <c:ext xmlns:c16="http://schemas.microsoft.com/office/drawing/2014/chart" uri="{C3380CC4-5D6E-409C-BE32-E72D297353CC}">
              <c16:uniqueId val="{00000002-449F-41AB-B707-E6D549E2E69A}"/>
            </c:ext>
          </c:extLst>
        </c:ser>
        <c:ser>
          <c:idx val="3"/>
          <c:order val="3"/>
          <c:tx>
            <c:strRef>
              <c:f>データシート!$A$30</c:f>
              <c:strCache>
                <c:ptCount val="1"/>
                <c:pt idx="0">
                  <c:v>土地区画整理事業特別会計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データシート!$B$30:$K$30</c:f>
              <c:numCache>
                <c:formatCode>General</c:formatCode>
                <c:ptCount val="10"/>
                <c:pt idx="0">
                  <c:v>#N/A</c:v>
                </c:pt>
                <c:pt idx="1">
                  <c:v>0.32</c:v>
                </c:pt>
                <c:pt idx="2">
                  <c:v>#N/A</c:v>
                </c:pt>
                <c:pt idx="3">
                  <c:v>0.03</c:v>
                </c:pt>
                <c:pt idx="4">
                  <c:v>#N/A</c:v>
                </c:pt>
                <c:pt idx="5">
                  <c:v>0.04</c:v>
                </c:pt>
                <c:pt idx="6">
                  <c:v>#N/A</c:v>
                </c:pt>
                <c:pt idx="7">
                  <c:v>0.04</c:v>
                </c:pt>
                <c:pt idx="8">
                  <c:v>#N/A</c:v>
                </c:pt>
                <c:pt idx="9">
                  <c:v>0.05</c:v>
                </c:pt>
              </c:numCache>
            </c:numRef>
          </c:val>
          <c:extLst>
            <c:ext xmlns:c16="http://schemas.microsoft.com/office/drawing/2014/chart" uri="{C3380CC4-5D6E-409C-BE32-E72D297353CC}">
              <c16:uniqueId val="{00000003-449F-41AB-B707-E6D549E2E69A}"/>
            </c:ext>
          </c:extLst>
        </c:ser>
        <c:ser>
          <c:idx val="4"/>
          <c:order val="4"/>
          <c:tx>
            <c:strRef>
              <c:f>データシート!$A$31</c:f>
              <c:strCache>
                <c:ptCount val="1"/>
                <c:pt idx="0">
                  <c:v>国民健康保険事業特別会計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データシート!$B$31:$K$31</c:f>
              <c:numCache>
                <c:formatCode>General</c:formatCode>
                <c:ptCount val="10"/>
                <c:pt idx="0">
                  <c:v>#N/A</c:v>
                </c:pt>
                <c:pt idx="1">
                  <c:v>0.48</c:v>
                </c:pt>
                <c:pt idx="2">
                  <c:v>#N/A</c:v>
                </c:pt>
                <c:pt idx="3">
                  <c:v>1.82</c:v>
                </c:pt>
                <c:pt idx="4">
                  <c:v>#N/A</c:v>
                </c:pt>
                <c:pt idx="5">
                  <c:v>1.08</c:v>
                </c:pt>
                <c:pt idx="6">
                  <c:v>#N/A</c:v>
                </c:pt>
                <c:pt idx="7">
                  <c:v>0.13</c:v>
                </c:pt>
                <c:pt idx="8">
                  <c:v>#N/A</c:v>
                </c:pt>
                <c:pt idx="9">
                  <c:v>1.06</c:v>
                </c:pt>
              </c:numCache>
            </c:numRef>
          </c:val>
          <c:extLst>
            <c:ext xmlns:c16="http://schemas.microsoft.com/office/drawing/2014/chart" uri="{C3380CC4-5D6E-409C-BE32-E72D297353CC}">
              <c16:uniqueId val="{00000004-449F-41AB-B707-E6D549E2E69A}"/>
            </c:ext>
          </c:extLst>
        </c:ser>
        <c:ser>
          <c:idx val="5"/>
          <c:order val="5"/>
          <c:tx>
            <c:strRef>
              <c:f>データシート!$A$32</c:f>
              <c:strCache>
                <c:ptCount val="1"/>
                <c:pt idx="0">
                  <c:v>下水道事業会計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データシート!$B$32:$K$32</c:f>
              <c:numCache>
                <c:formatCode>General</c:formatCode>
                <c:ptCount val="10"/>
                <c:pt idx="0">
                  <c:v>#N/A</c:v>
                </c:pt>
                <c:pt idx="1">
                  <c:v>0.68</c:v>
                </c:pt>
                <c:pt idx="2">
                  <c:v>#N/A</c:v>
                </c:pt>
                <c:pt idx="3">
                  <c:v>0.8</c:v>
                </c:pt>
                <c:pt idx="4">
                  <c:v>#N/A</c:v>
                </c:pt>
                <c:pt idx="5">
                  <c:v>2</c:v>
                </c:pt>
                <c:pt idx="6">
                  <c:v>#N/A</c:v>
                </c:pt>
                <c:pt idx="7">
                  <c:v>2.3199999999999998</c:v>
                </c:pt>
                <c:pt idx="8">
                  <c:v>#N/A</c:v>
                </c:pt>
                <c:pt idx="9">
                  <c:v>1.25</c:v>
                </c:pt>
              </c:numCache>
            </c:numRef>
          </c:val>
          <c:extLst>
            <c:ext xmlns:c16="http://schemas.microsoft.com/office/drawing/2014/chart" uri="{C3380CC4-5D6E-409C-BE32-E72D297353CC}">
              <c16:uniqueId val="{00000005-449F-41AB-B707-E6D549E2E69A}"/>
            </c:ext>
          </c:extLst>
        </c:ser>
        <c:ser>
          <c:idx val="6"/>
          <c:order val="6"/>
          <c:tx>
            <c:strRef>
              <c:f>データシート!$A$33</c:f>
              <c:strCache>
                <c:ptCount val="1"/>
                <c:pt idx="0">
                  <c:v>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データシート!$B$33:$K$33</c:f>
              <c:numCache>
                <c:formatCode>General</c:formatCode>
                <c:ptCount val="10"/>
                <c:pt idx="0">
                  <c:v>#N/A</c:v>
                </c:pt>
                <c:pt idx="1">
                  <c:v>0.52</c:v>
                </c:pt>
                <c:pt idx="2">
                  <c:v>#N/A</c:v>
                </c:pt>
                <c:pt idx="3">
                  <c:v>0.73</c:v>
                </c:pt>
                <c:pt idx="4">
                  <c:v>#N/A</c:v>
                </c:pt>
                <c:pt idx="5">
                  <c:v>1.43</c:v>
                </c:pt>
                <c:pt idx="6">
                  <c:v>#N/A</c:v>
                </c:pt>
                <c:pt idx="7">
                  <c:v>1.05</c:v>
                </c:pt>
                <c:pt idx="8">
                  <c:v>#N/A</c:v>
                </c:pt>
                <c:pt idx="9">
                  <c:v>1.31</c:v>
                </c:pt>
              </c:numCache>
            </c:numRef>
          </c:val>
          <c:extLst>
            <c:ext xmlns:c16="http://schemas.microsoft.com/office/drawing/2014/chart" uri="{C3380CC4-5D6E-409C-BE32-E72D297353CC}">
              <c16:uniqueId val="{00000006-449F-41AB-B707-E6D549E2E69A}"/>
            </c:ext>
          </c:extLst>
        </c:ser>
        <c:ser>
          <c:idx val="7"/>
          <c:order val="7"/>
          <c:tx>
            <c:strRef>
              <c:f>データシート!$A$34</c:f>
              <c:strCache>
                <c:ptCount val="1"/>
                <c:pt idx="0">
                  <c:v>農業集落排水事業会計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データシート!$B$34:$K$34</c:f>
              <c:numCache>
                <c:formatCode>General</c:formatCode>
                <c:ptCount val="10"/>
                <c:pt idx="0">
                  <c:v>0</c:v>
                </c:pt>
                <c:pt idx="1">
                  <c:v>0</c:v>
                </c:pt>
                <c:pt idx="2">
                  <c:v>0</c:v>
                </c:pt>
                <c:pt idx="3">
                  <c:v>0</c:v>
                </c:pt>
                <c:pt idx="4">
                  <c:v>0</c:v>
                </c:pt>
                <c:pt idx="5">
                  <c:v>0</c:v>
                </c:pt>
                <c:pt idx="6">
                  <c:v>#N/A</c:v>
                </c:pt>
                <c:pt idx="7">
                  <c:v>1.69</c:v>
                </c:pt>
                <c:pt idx="8">
                  <c:v>#N/A</c:v>
                </c:pt>
                <c:pt idx="9">
                  <c:v>1.63</c:v>
                </c:pt>
              </c:numCache>
            </c:numRef>
          </c:val>
          <c:extLst>
            <c:ext xmlns:c16="http://schemas.microsoft.com/office/drawing/2014/chart" uri="{C3380CC4-5D6E-409C-BE32-E72D297353CC}">
              <c16:uniqueId val="{00000007-449F-41AB-B707-E6D549E2E69A}"/>
            </c:ext>
          </c:extLst>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データシート!$B$35:$K$35</c:f>
              <c:numCache>
                <c:formatCode>General</c:formatCode>
                <c:ptCount val="10"/>
                <c:pt idx="0">
                  <c:v>#N/A</c:v>
                </c:pt>
                <c:pt idx="1">
                  <c:v>3.67</c:v>
                </c:pt>
                <c:pt idx="2">
                  <c:v>#N/A</c:v>
                </c:pt>
                <c:pt idx="3">
                  <c:v>5.88</c:v>
                </c:pt>
                <c:pt idx="4">
                  <c:v>#N/A</c:v>
                </c:pt>
                <c:pt idx="5">
                  <c:v>3.23</c:v>
                </c:pt>
                <c:pt idx="6">
                  <c:v>#N/A</c:v>
                </c:pt>
                <c:pt idx="7">
                  <c:v>6.32</c:v>
                </c:pt>
                <c:pt idx="8">
                  <c:v>#N/A</c:v>
                </c:pt>
                <c:pt idx="9">
                  <c:v>4.91</c:v>
                </c:pt>
              </c:numCache>
            </c:numRef>
          </c:val>
          <c:extLst>
            <c:ext xmlns:c16="http://schemas.microsoft.com/office/drawing/2014/chart" uri="{C3380CC4-5D6E-409C-BE32-E72D297353CC}">
              <c16:uniqueId val="{00000008-449F-41AB-B707-E6D549E2E69A}"/>
            </c:ext>
          </c:extLst>
        </c:ser>
        <c:ser>
          <c:idx val="9"/>
          <c:order val="9"/>
          <c:tx>
            <c:strRef>
              <c:f>データシート!$A$36</c:f>
              <c:strCache>
                <c:ptCount val="1"/>
                <c:pt idx="0">
                  <c:v>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R02</c:v>
                  </c:pt>
                  <c:pt idx="2">
                    <c:v>R03</c:v>
                  </c:pt>
                  <c:pt idx="4">
                    <c:v>R04</c:v>
                  </c:pt>
                  <c:pt idx="6">
                    <c:v>R05</c:v>
                  </c:pt>
                  <c:pt idx="8">
                    <c:v>R06</c:v>
                  </c:pt>
                </c:lvl>
              </c:multiLvlStrCache>
            </c:multiLvlStrRef>
          </c:cat>
          <c:val>
            <c:numRef>
              <c:f>データシート!$B$36:$K$36</c:f>
              <c:numCache>
                <c:formatCode>General</c:formatCode>
                <c:ptCount val="10"/>
                <c:pt idx="0">
                  <c:v>#N/A</c:v>
                </c:pt>
                <c:pt idx="1">
                  <c:v>10.64</c:v>
                </c:pt>
                <c:pt idx="2">
                  <c:v>#N/A</c:v>
                </c:pt>
                <c:pt idx="3">
                  <c:v>11.99</c:v>
                </c:pt>
                <c:pt idx="4">
                  <c:v>#N/A</c:v>
                </c:pt>
                <c:pt idx="5">
                  <c:v>13.21</c:v>
                </c:pt>
                <c:pt idx="6">
                  <c:v>#N/A</c:v>
                </c:pt>
                <c:pt idx="7">
                  <c:v>14.3</c:v>
                </c:pt>
                <c:pt idx="8">
                  <c:v>#N/A</c:v>
                </c:pt>
                <c:pt idx="9">
                  <c:v>16.100000000000001</c:v>
                </c:pt>
              </c:numCache>
            </c:numRef>
          </c:val>
          <c:extLst>
            <c:ext xmlns:c16="http://schemas.microsoft.com/office/drawing/2014/chart" uri="{C3380CC4-5D6E-409C-BE32-E72D297353CC}">
              <c16:uniqueId val="{00000009-449F-41AB-B707-E6D549E2E69A}"/>
            </c:ext>
          </c:extLst>
        </c:ser>
        <c:dLbls>
          <c:showLegendKey val="0"/>
          <c:showVal val="0"/>
          <c:showCatName val="0"/>
          <c:showSerName val="0"/>
          <c:showPercent val="0"/>
          <c:showBubbleSize val="0"/>
        </c:dLbls>
        <c:gapWidth val="150"/>
        <c:overlap val="100"/>
        <c:axId val="95788416"/>
        <c:axId val="95798400"/>
      </c:barChart>
      <c:catAx>
        <c:axId val="9578841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798400"/>
        <c:crosses val="autoZero"/>
        <c:auto val="1"/>
        <c:lblAlgn val="ctr"/>
        <c:lblOffset val="100"/>
        <c:tickLblSkip val="1"/>
        <c:tickMarkSkip val="1"/>
        <c:noMultiLvlLbl val="0"/>
      </c:catAx>
      <c:valAx>
        <c:axId val="95798400"/>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78841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22E-2"/>
          <c:y val="8.7976539589442848E-2"/>
          <c:w val="0.90356317136844222"/>
          <c:h val="0.63929618768328489"/>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データシート!$B$42:$P$42</c:f>
              <c:numCache>
                <c:formatCode>General</c:formatCode>
                <c:ptCount val="15"/>
                <c:pt idx="2">
                  <c:v>1338</c:v>
                </c:pt>
                <c:pt idx="5">
                  <c:v>1288</c:v>
                </c:pt>
                <c:pt idx="8">
                  <c:v>1218</c:v>
                </c:pt>
                <c:pt idx="11">
                  <c:v>1175</c:v>
                </c:pt>
                <c:pt idx="14">
                  <c:v>1134</c:v>
                </c:pt>
              </c:numCache>
            </c:numRef>
          </c:val>
          <c:extLst>
            <c:ext xmlns:c16="http://schemas.microsoft.com/office/drawing/2014/chart" uri="{C3380CC4-5D6E-409C-BE32-E72D297353CC}">
              <c16:uniqueId val="{00000000-A0B3-4083-B1D2-9F705968A2C6}"/>
            </c:ext>
          </c:extLst>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データシート!$B$43:$P$43</c:f>
              <c:numCache>
                <c:formatCode>General</c:formatCode>
                <c:ptCount val="15"/>
                <c:pt idx="0">
                  <c:v>0</c:v>
                </c:pt>
                <c:pt idx="3">
                  <c:v>1</c:v>
                </c:pt>
                <c:pt idx="6">
                  <c:v>1</c:v>
                </c:pt>
                <c:pt idx="9">
                  <c:v>1</c:v>
                </c:pt>
                <c:pt idx="12">
                  <c:v>1</c:v>
                </c:pt>
              </c:numCache>
            </c:numRef>
          </c:val>
          <c:extLst>
            <c:ext xmlns:c16="http://schemas.microsoft.com/office/drawing/2014/chart" uri="{C3380CC4-5D6E-409C-BE32-E72D297353CC}">
              <c16:uniqueId val="{00000001-A0B3-4083-B1D2-9F705968A2C6}"/>
            </c:ext>
          </c:extLst>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データシート!$B$44:$P$44</c:f>
              <c:numCache>
                <c:formatCode>General</c:formatCode>
                <c:ptCount val="15"/>
                <c:pt idx="0">
                  <c:v>27</c:v>
                </c:pt>
                <c:pt idx="3">
                  <c:v>27</c:v>
                </c:pt>
                <c:pt idx="6">
                  <c:v>27</c:v>
                </c:pt>
                <c:pt idx="9">
                  <c:v>0</c:v>
                </c:pt>
                <c:pt idx="12">
                  <c:v>0</c:v>
                </c:pt>
              </c:numCache>
            </c:numRef>
          </c:val>
          <c:extLst>
            <c:ext xmlns:c16="http://schemas.microsoft.com/office/drawing/2014/chart" uri="{C3380CC4-5D6E-409C-BE32-E72D297353CC}">
              <c16:uniqueId val="{00000002-A0B3-4083-B1D2-9F705968A2C6}"/>
            </c:ext>
          </c:extLst>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データシート!$B$45:$P$45</c:f>
              <c:numCache>
                <c:formatCode>General</c:formatCode>
                <c:ptCount val="15"/>
                <c:pt idx="0">
                  <c:v>97</c:v>
                </c:pt>
                <c:pt idx="3">
                  <c:v>118</c:v>
                </c:pt>
                <c:pt idx="6">
                  <c:v>116</c:v>
                </c:pt>
                <c:pt idx="9">
                  <c:v>116</c:v>
                </c:pt>
                <c:pt idx="12">
                  <c:v>100</c:v>
                </c:pt>
              </c:numCache>
            </c:numRef>
          </c:val>
          <c:extLst>
            <c:ext xmlns:c16="http://schemas.microsoft.com/office/drawing/2014/chart" uri="{C3380CC4-5D6E-409C-BE32-E72D297353CC}">
              <c16:uniqueId val="{00000003-A0B3-4083-B1D2-9F705968A2C6}"/>
            </c:ext>
          </c:extLst>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データシート!$B$46:$P$46</c:f>
              <c:numCache>
                <c:formatCode>General</c:formatCode>
                <c:ptCount val="15"/>
                <c:pt idx="0">
                  <c:v>283</c:v>
                </c:pt>
                <c:pt idx="3">
                  <c:v>285</c:v>
                </c:pt>
                <c:pt idx="6">
                  <c:v>310</c:v>
                </c:pt>
                <c:pt idx="9">
                  <c:v>316</c:v>
                </c:pt>
                <c:pt idx="12">
                  <c:v>376</c:v>
                </c:pt>
              </c:numCache>
            </c:numRef>
          </c:val>
          <c:extLst>
            <c:ext xmlns:c16="http://schemas.microsoft.com/office/drawing/2014/chart" uri="{C3380CC4-5D6E-409C-BE32-E72D297353CC}">
              <c16:uniqueId val="{00000004-A0B3-4083-B1D2-9F705968A2C6}"/>
            </c:ext>
          </c:extLst>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データシート!$B$47:$P$47</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A0B3-4083-B1D2-9F705968A2C6}"/>
            </c:ext>
          </c:extLst>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データシート!$B$48:$P$48</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6-A0B3-4083-B1D2-9F705968A2C6}"/>
            </c:ext>
          </c:extLst>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データシート!$B$49:$P$49</c:f>
              <c:numCache>
                <c:formatCode>General</c:formatCode>
                <c:ptCount val="15"/>
                <c:pt idx="0">
                  <c:v>1859</c:v>
                </c:pt>
                <c:pt idx="3">
                  <c:v>1893</c:v>
                </c:pt>
                <c:pt idx="6">
                  <c:v>1919</c:v>
                </c:pt>
                <c:pt idx="9">
                  <c:v>1873</c:v>
                </c:pt>
                <c:pt idx="12">
                  <c:v>1845</c:v>
                </c:pt>
              </c:numCache>
            </c:numRef>
          </c:val>
          <c:extLst>
            <c:ext xmlns:c16="http://schemas.microsoft.com/office/drawing/2014/chart" uri="{C3380CC4-5D6E-409C-BE32-E72D297353CC}">
              <c16:uniqueId val="{00000007-A0B3-4083-B1D2-9F705968A2C6}"/>
            </c:ext>
          </c:extLst>
        </c:ser>
        <c:dLbls>
          <c:showLegendKey val="0"/>
          <c:showVal val="0"/>
          <c:showCatName val="0"/>
          <c:showSerName val="0"/>
          <c:showPercent val="0"/>
          <c:showBubbleSize val="0"/>
        </c:dLbls>
        <c:gapWidth val="100"/>
        <c:overlap val="100"/>
        <c:axId val="95984256"/>
        <c:axId val="95990528"/>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R02</c:v>
                  </c:pt>
                  <c:pt idx="3">
                    <c:v>R03</c:v>
                  </c:pt>
                  <c:pt idx="6">
                    <c:v>R04</c:v>
                  </c:pt>
                  <c:pt idx="9">
                    <c:v>R05</c:v>
                  </c:pt>
                  <c:pt idx="12">
                    <c:v>R06</c:v>
                  </c:pt>
                </c:lvl>
              </c:multiLvlStrCache>
            </c:multiLvlStrRef>
          </c:cat>
          <c:val>
            <c:numRef>
              <c:f>データシート!$B$50:$P$50</c:f>
              <c:numCache>
                <c:formatCode>General</c:formatCode>
                <c:ptCount val="15"/>
                <c:pt idx="0">
                  <c:v>#N/A</c:v>
                </c:pt>
                <c:pt idx="1">
                  <c:v>928</c:v>
                </c:pt>
                <c:pt idx="2">
                  <c:v>#N/A</c:v>
                </c:pt>
                <c:pt idx="3">
                  <c:v>#N/A</c:v>
                </c:pt>
                <c:pt idx="4">
                  <c:v>1036</c:v>
                </c:pt>
                <c:pt idx="5">
                  <c:v>#N/A</c:v>
                </c:pt>
                <c:pt idx="6">
                  <c:v>#N/A</c:v>
                </c:pt>
                <c:pt idx="7">
                  <c:v>1155</c:v>
                </c:pt>
                <c:pt idx="8">
                  <c:v>#N/A</c:v>
                </c:pt>
                <c:pt idx="9">
                  <c:v>#N/A</c:v>
                </c:pt>
                <c:pt idx="10">
                  <c:v>1131</c:v>
                </c:pt>
                <c:pt idx="11">
                  <c:v>#N/A</c:v>
                </c:pt>
                <c:pt idx="12">
                  <c:v>#N/A</c:v>
                </c:pt>
                <c:pt idx="13">
                  <c:v>1188</c:v>
                </c:pt>
                <c:pt idx="14">
                  <c:v>#N/A</c:v>
                </c:pt>
              </c:numCache>
            </c:numRef>
          </c:val>
          <c:smooth val="0"/>
          <c:extLst>
            <c:ext xmlns:c16="http://schemas.microsoft.com/office/drawing/2014/chart" uri="{C3380CC4-5D6E-409C-BE32-E72D297353CC}">
              <c16:uniqueId val="{00000008-A0B3-4083-B1D2-9F705968A2C6}"/>
            </c:ext>
          </c:extLst>
        </c:ser>
        <c:dLbls>
          <c:showLegendKey val="0"/>
          <c:showVal val="0"/>
          <c:showCatName val="0"/>
          <c:showSerName val="0"/>
          <c:showPercent val="0"/>
          <c:showBubbleSize val="0"/>
        </c:dLbls>
        <c:marker val="1"/>
        <c:smooth val="0"/>
        <c:axId val="95984256"/>
        <c:axId val="95990528"/>
      </c:lineChart>
      <c:catAx>
        <c:axId val="9598425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95990528"/>
        <c:crosses val="autoZero"/>
        <c:auto val="1"/>
        <c:lblAlgn val="ctr"/>
        <c:lblOffset val="100"/>
        <c:tickLblSkip val="1"/>
        <c:tickMarkSkip val="1"/>
        <c:noMultiLvlLbl val="0"/>
      </c:catAx>
      <c:valAx>
        <c:axId val="95990528"/>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5984256"/>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34E-2"/>
          <c:w val="0.86496884859089596"/>
          <c:h val="0.58918212773855438"/>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データシート!$B$56:$P$56</c:f>
              <c:numCache>
                <c:formatCode>General</c:formatCode>
                <c:ptCount val="15"/>
                <c:pt idx="2">
                  <c:v>13881</c:v>
                </c:pt>
                <c:pt idx="5">
                  <c:v>13720</c:v>
                </c:pt>
                <c:pt idx="8">
                  <c:v>12995</c:v>
                </c:pt>
                <c:pt idx="11">
                  <c:v>12939</c:v>
                </c:pt>
                <c:pt idx="14">
                  <c:v>12902</c:v>
                </c:pt>
              </c:numCache>
            </c:numRef>
          </c:val>
          <c:extLst>
            <c:ext xmlns:c16="http://schemas.microsoft.com/office/drawing/2014/chart" uri="{C3380CC4-5D6E-409C-BE32-E72D297353CC}">
              <c16:uniqueId val="{00000000-8ABC-48E4-A7EA-AFDA9799D34E}"/>
            </c:ext>
          </c:extLst>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データシート!$B$57:$P$57</c:f>
              <c:numCache>
                <c:formatCode>General</c:formatCode>
                <c:ptCount val="15"/>
                <c:pt idx="2">
                  <c:v>998</c:v>
                </c:pt>
                <c:pt idx="5">
                  <c:v>662</c:v>
                </c:pt>
                <c:pt idx="8">
                  <c:v>651</c:v>
                </c:pt>
                <c:pt idx="11">
                  <c:v>555</c:v>
                </c:pt>
                <c:pt idx="14">
                  <c:v>908</c:v>
                </c:pt>
              </c:numCache>
            </c:numRef>
          </c:val>
          <c:extLst>
            <c:ext xmlns:c16="http://schemas.microsoft.com/office/drawing/2014/chart" uri="{C3380CC4-5D6E-409C-BE32-E72D297353CC}">
              <c16:uniqueId val="{00000001-8ABC-48E4-A7EA-AFDA9799D34E}"/>
            </c:ext>
          </c:extLst>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データシート!$B$58:$P$58</c:f>
              <c:numCache>
                <c:formatCode>General</c:formatCode>
                <c:ptCount val="15"/>
                <c:pt idx="2">
                  <c:v>4888</c:v>
                </c:pt>
                <c:pt idx="5">
                  <c:v>5356</c:v>
                </c:pt>
                <c:pt idx="8">
                  <c:v>5547</c:v>
                </c:pt>
                <c:pt idx="11">
                  <c:v>4833</c:v>
                </c:pt>
                <c:pt idx="14">
                  <c:v>4556</c:v>
                </c:pt>
              </c:numCache>
            </c:numRef>
          </c:val>
          <c:extLst>
            <c:ext xmlns:c16="http://schemas.microsoft.com/office/drawing/2014/chart" uri="{C3380CC4-5D6E-409C-BE32-E72D297353CC}">
              <c16:uniqueId val="{00000002-8ABC-48E4-A7EA-AFDA9799D34E}"/>
            </c:ext>
          </c:extLst>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データシート!$B$59:$P$59</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3-8ABC-48E4-A7EA-AFDA9799D34E}"/>
            </c:ext>
          </c:extLst>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データシート!$B$60:$P$60</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4-8ABC-48E4-A7EA-AFDA9799D34E}"/>
            </c:ext>
          </c:extLst>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データシート!$B$61:$P$61</c:f>
              <c:numCache>
                <c:formatCode>General</c:formatCode>
                <c:ptCount val="15"/>
                <c:pt idx="0">
                  <c:v>0</c:v>
                </c:pt>
                <c:pt idx="3">
                  <c:v>0</c:v>
                </c:pt>
                <c:pt idx="6">
                  <c:v>0</c:v>
                </c:pt>
                <c:pt idx="9">
                  <c:v>0</c:v>
                </c:pt>
                <c:pt idx="12">
                  <c:v>0</c:v>
                </c:pt>
              </c:numCache>
            </c:numRef>
          </c:val>
          <c:extLst>
            <c:ext xmlns:c16="http://schemas.microsoft.com/office/drawing/2014/chart" uri="{C3380CC4-5D6E-409C-BE32-E72D297353CC}">
              <c16:uniqueId val="{00000005-8ABC-48E4-A7EA-AFDA9799D34E}"/>
            </c:ext>
          </c:extLst>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データシート!$B$62:$P$62</c:f>
              <c:numCache>
                <c:formatCode>General</c:formatCode>
                <c:ptCount val="15"/>
                <c:pt idx="0">
                  <c:v>525</c:v>
                </c:pt>
                <c:pt idx="3">
                  <c:v>338</c:v>
                </c:pt>
                <c:pt idx="6">
                  <c:v>241</c:v>
                </c:pt>
                <c:pt idx="9">
                  <c:v>147</c:v>
                </c:pt>
                <c:pt idx="12">
                  <c:v>132</c:v>
                </c:pt>
              </c:numCache>
            </c:numRef>
          </c:val>
          <c:extLst>
            <c:ext xmlns:c16="http://schemas.microsoft.com/office/drawing/2014/chart" uri="{C3380CC4-5D6E-409C-BE32-E72D297353CC}">
              <c16:uniqueId val="{00000006-8ABC-48E4-A7EA-AFDA9799D34E}"/>
            </c:ext>
          </c:extLst>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データシート!$B$63:$P$63</c:f>
              <c:numCache>
                <c:formatCode>General</c:formatCode>
                <c:ptCount val="15"/>
                <c:pt idx="0">
                  <c:v>962</c:v>
                </c:pt>
                <c:pt idx="3">
                  <c:v>832</c:v>
                </c:pt>
                <c:pt idx="6">
                  <c:v>711</c:v>
                </c:pt>
                <c:pt idx="9">
                  <c:v>556</c:v>
                </c:pt>
                <c:pt idx="12">
                  <c:v>336</c:v>
                </c:pt>
              </c:numCache>
            </c:numRef>
          </c:val>
          <c:extLst>
            <c:ext xmlns:c16="http://schemas.microsoft.com/office/drawing/2014/chart" uri="{C3380CC4-5D6E-409C-BE32-E72D297353CC}">
              <c16:uniqueId val="{00000007-8ABC-48E4-A7EA-AFDA9799D34E}"/>
            </c:ext>
          </c:extLst>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データシート!$B$64:$P$64</c:f>
              <c:numCache>
                <c:formatCode>General</c:formatCode>
                <c:ptCount val="15"/>
                <c:pt idx="0">
                  <c:v>2347</c:v>
                </c:pt>
                <c:pt idx="3">
                  <c:v>2758</c:v>
                </c:pt>
                <c:pt idx="6">
                  <c:v>2888</c:v>
                </c:pt>
                <c:pt idx="9">
                  <c:v>3327</c:v>
                </c:pt>
                <c:pt idx="12">
                  <c:v>2917</c:v>
                </c:pt>
              </c:numCache>
            </c:numRef>
          </c:val>
          <c:extLst>
            <c:ext xmlns:c16="http://schemas.microsoft.com/office/drawing/2014/chart" uri="{C3380CC4-5D6E-409C-BE32-E72D297353CC}">
              <c16:uniqueId val="{00000008-8ABC-48E4-A7EA-AFDA9799D34E}"/>
            </c:ext>
          </c:extLst>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データシート!$B$65:$P$65</c:f>
              <c:numCache>
                <c:formatCode>General</c:formatCode>
                <c:ptCount val="15"/>
                <c:pt idx="0">
                  <c:v>55</c:v>
                </c:pt>
                <c:pt idx="3">
                  <c:v>27</c:v>
                </c:pt>
                <c:pt idx="6">
                  <c:v>0</c:v>
                </c:pt>
                <c:pt idx="9">
                  <c:v>0</c:v>
                </c:pt>
                <c:pt idx="12">
                  <c:v>0</c:v>
                </c:pt>
              </c:numCache>
            </c:numRef>
          </c:val>
          <c:extLst>
            <c:ext xmlns:c16="http://schemas.microsoft.com/office/drawing/2014/chart" uri="{C3380CC4-5D6E-409C-BE32-E72D297353CC}">
              <c16:uniqueId val="{00000009-8ABC-48E4-A7EA-AFDA9799D34E}"/>
            </c:ext>
          </c:extLst>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データシート!$B$66:$P$66</c:f>
              <c:numCache>
                <c:formatCode>General</c:formatCode>
                <c:ptCount val="15"/>
                <c:pt idx="0">
                  <c:v>18863</c:v>
                </c:pt>
                <c:pt idx="3">
                  <c:v>19076</c:v>
                </c:pt>
                <c:pt idx="6">
                  <c:v>18307</c:v>
                </c:pt>
                <c:pt idx="9">
                  <c:v>17565</c:v>
                </c:pt>
                <c:pt idx="12">
                  <c:v>17846</c:v>
                </c:pt>
              </c:numCache>
            </c:numRef>
          </c:val>
          <c:extLst>
            <c:ext xmlns:c16="http://schemas.microsoft.com/office/drawing/2014/chart" uri="{C3380CC4-5D6E-409C-BE32-E72D297353CC}">
              <c16:uniqueId val="{0000000A-8ABC-48E4-A7EA-AFDA9799D34E}"/>
            </c:ext>
          </c:extLst>
        </c:ser>
        <c:dLbls>
          <c:showLegendKey val="0"/>
          <c:showVal val="0"/>
          <c:showCatName val="0"/>
          <c:showSerName val="0"/>
          <c:showPercent val="0"/>
          <c:showBubbleSize val="0"/>
        </c:dLbls>
        <c:gapWidth val="100"/>
        <c:overlap val="100"/>
        <c:axId val="96097024"/>
        <c:axId val="96098944"/>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R02</c:v>
                  </c:pt>
                  <c:pt idx="3">
                    <c:v>R03</c:v>
                  </c:pt>
                  <c:pt idx="6">
                    <c:v>R04</c:v>
                  </c:pt>
                  <c:pt idx="9">
                    <c:v>R05</c:v>
                  </c:pt>
                  <c:pt idx="12">
                    <c:v>R06</c:v>
                  </c:pt>
                </c:lvl>
              </c:multiLvlStrCache>
            </c:multiLvlStrRef>
          </c:cat>
          <c:val>
            <c:numRef>
              <c:f>データシート!$B$67:$P$67</c:f>
              <c:numCache>
                <c:formatCode>General</c:formatCode>
                <c:ptCount val="15"/>
                <c:pt idx="0">
                  <c:v>#N/A</c:v>
                </c:pt>
                <c:pt idx="1">
                  <c:v>2984</c:v>
                </c:pt>
                <c:pt idx="2">
                  <c:v>#N/A</c:v>
                </c:pt>
                <c:pt idx="3">
                  <c:v>#N/A</c:v>
                </c:pt>
                <c:pt idx="4">
                  <c:v>3293</c:v>
                </c:pt>
                <c:pt idx="5">
                  <c:v>#N/A</c:v>
                </c:pt>
                <c:pt idx="6">
                  <c:v>#N/A</c:v>
                </c:pt>
                <c:pt idx="7">
                  <c:v>2955</c:v>
                </c:pt>
                <c:pt idx="8">
                  <c:v>#N/A</c:v>
                </c:pt>
                <c:pt idx="9">
                  <c:v>#N/A</c:v>
                </c:pt>
                <c:pt idx="10">
                  <c:v>3267</c:v>
                </c:pt>
                <c:pt idx="11">
                  <c:v>#N/A</c:v>
                </c:pt>
                <c:pt idx="12">
                  <c:v>#N/A</c:v>
                </c:pt>
                <c:pt idx="13">
                  <c:v>2866</c:v>
                </c:pt>
                <c:pt idx="14">
                  <c:v>#N/A</c:v>
                </c:pt>
              </c:numCache>
            </c:numRef>
          </c:val>
          <c:smooth val="0"/>
          <c:extLst>
            <c:ext xmlns:c16="http://schemas.microsoft.com/office/drawing/2014/chart" uri="{C3380CC4-5D6E-409C-BE32-E72D297353CC}">
              <c16:uniqueId val="{0000000B-8ABC-48E4-A7EA-AFDA9799D34E}"/>
            </c:ext>
          </c:extLst>
        </c:ser>
        <c:dLbls>
          <c:showLegendKey val="0"/>
          <c:showVal val="0"/>
          <c:showCatName val="0"/>
          <c:showSerName val="0"/>
          <c:showPercent val="0"/>
          <c:showBubbleSize val="0"/>
        </c:dLbls>
        <c:marker val="1"/>
        <c:smooth val="0"/>
        <c:axId val="96097024"/>
        <c:axId val="96098944"/>
      </c:lineChart>
      <c:catAx>
        <c:axId val="9609702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96098944"/>
        <c:crosses val="autoZero"/>
        <c:auto val="1"/>
        <c:lblAlgn val="ctr"/>
        <c:lblOffset val="100"/>
        <c:tickLblSkip val="1"/>
        <c:tickMarkSkip val="1"/>
        <c:noMultiLvlLbl val="0"/>
      </c:catAx>
      <c:valAx>
        <c:axId val="9609894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9609702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0650824609222051"/>
          <c:y val="7.7726262125610776E-2"/>
          <c:w val="0.89122665696781656"/>
          <c:h val="0.85862490608254183"/>
        </c:manualLayout>
      </c:layout>
      <c:barChart>
        <c:barDir val="col"/>
        <c:grouping val="stacked"/>
        <c:varyColors val="0"/>
        <c:ser>
          <c:idx val="2"/>
          <c:order val="0"/>
          <c:tx>
            <c:strRef>
              <c:f>データシート!$A$72</c:f>
              <c:strCache>
                <c:ptCount val="1"/>
                <c:pt idx="0">
                  <c:v>財政調整基金</c:v>
                </c:pt>
              </c:strCache>
            </c:strRef>
          </c:tx>
          <c:spPr>
            <a:pattFill prst="pct70">
              <a:fgClr>
                <a:srgbClr val="843C0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データシート!$B$72:$D$72</c:f>
              <c:numCache>
                <c:formatCode>#,##0;"▲ "#,##0</c:formatCode>
                <c:ptCount val="3"/>
                <c:pt idx="0">
                  <c:v>2300</c:v>
                </c:pt>
                <c:pt idx="1">
                  <c:v>1750</c:v>
                </c:pt>
                <c:pt idx="2">
                  <c:v>1100</c:v>
                </c:pt>
              </c:numCache>
            </c:numRef>
          </c:val>
          <c:extLst>
            <c:ext xmlns:c16="http://schemas.microsoft.com/office/drawing/2014/chart" uri="{C3380CC4-5D6E-409C-BE32-E72D297353CC}">
              <c16:uniqueId val="{00000000-4483-4940-94E8-47359678600C}"/>
            </c:ext>
          </c:extLst>
        </c:ser>
        <c:ser>
          <c:idx val="0"/>
          <c:order val="1"/>
          <c:tx>
            <c:strRef>
              <c:f>データシート!$A$73</c:f>
              <c:strCache>
                <c:ptCount val="1"/>
                <c:pt idx="0">
                  <c:v>減債基金</c:v>
                </c:pt>
              </c:strCache>
            </c:strRef>
          </c:tx>
          <c:spPr>
            <a:pattFill prst="smGrid">
              <a:fgClr>
                <a:srgbClr val="FF66CC"/>
              </a:fgClr>
              <a:bgClr>
                <a:schemeClr val="bg1"/>
              </a:bgClr>
            </a:pattFill>
            <a:ln w="3175">
              <a:noFill/>
              <a:prstDash val="solid"/>
            </a:ln>
          </c:spPr>
          <c:invertIfNegative val="0"/>
          <c:cat>
            <c:strRef>
              <c:f>データシート!$B$71:$D$71</c:f>
              <c:strCache>
                <c:ptCount val="3"/>
                <c:pt idx="0">
                  <c:v>R04</c:v>
                </c:pt>
                <c:pt idx="1">
                  <c:v>R05</c:v>
                </c:pt>
                <c:pt idx="2">
                  <c:v>R06</c:v>
                </c:pt>
              </c:strCache>
            </c:strRef>
          </c:cat>
          <c:val>
            <c:numRef>
              <c:f>データシート!$B$73:$D$73</c:f>
              <c:numCache>
                <c:formatCode>#,##0;"▲ "#,##0</c:formatCode>
                <c:ptCount val="3"/>
                <c:pt idx="0">
                  <c:v>506</c:v>
                </c:pt>
                <c:pt idx="1">
                  <c:v>557</c:v>
                </c:pt>
                <c:pt idx="2">
                  <c:v>630</c:v>
                </c:pt>
              </c:numCache>
            </c:numRef>
          </c:val>
          <c:extLst>
            <c:ext xmlns:c16="http://schemas.microsoft.com/office/drawing/2014/chart" uri="{C3380CC4-5D6E-409C-BE32-E72D297353CC}">
              <c16:uniqueId val="{00000001-4483-4940-94E8-47359678600C}"/>
            </c:ext>
          </c:extLst>
        </c:ser>
        <c:ser>
          <c:idx val="1"/>
          <c:order val="2"/>
          <c:tx>
            <c:strRef>
              <c:f>データシート!$A$74</c:f>
              <c:strCache>
                <c:ptCount val="1"/>
                <c:pt idx="0">
                  <c:v>その他特定目的基金</c:v>
                </c:pt>
              </c:strCache>
            </c:strRef>
          </c:tx>
          <c:spPr>
            <a:solidFill>
              <a:srgbClr val="2E75B6"/>
            </a:solidFill>
            <a:ln>
              <a:noFill/>
            </a:ln>
          </c:spPr>
          <c:invertIfNegative val="0"/>
          <c:cat>
            <c:strRef>
              <c:f>データシート!$B$71:$D$71</c:f>
              <c:strCache>
                <c:ptCount val="3"/>
                <c:pt idx="0">
                  <c:v>R04</c:v>
                </c:pt>
                <c:pt idx="1">
                  <c:v>R05</c:v>
                </c:pt>
                <c:pt idx="2">
                  <c:v>R06</c:v>
                </c:pt>
              </c:strCache>
            </c:strRef>
          </c:cat>
          <c:val>
            <c:numRef>
              <c:f>データシート!$B$74:$D$74</c:f>
              <c:numCache>
                <c:formatCode>#,##0;"▲ "#,##0</c:formatCode>
                <c:ptCount val="3"/>
                <c:pt idx="0">
                  <c:v>2711</c:v>
                </c:pt>
                <c:pt idx="1">
                  <c:v>2500</c:v>
                </c:pt>
                <c:pt idx="2">
                  <c:v>2799</c:v>
                </c:pt>
              </c:numCache>
            </c:numRef>
          </c:val>
          <c:extLst>
            <c:ext xmlns:c16="http://schemas.microsoft.com/office/drawing/2014/chart" uri="{C3380CC4-5D6E-409C-BE32-E72D297353CC}">
              <c16:uniqueId val="{00000002-4483-4940-94E8-47359678600C}"/>
            </c:ext>
          </c:extLst>
        </c:ser>
        <c:dLbls>
          <c:showLegendKey val="0"/>
          <c:showVal val="0"/>
          <c:showCatName val="0"/>
          <c:showSerName val="0"/>
          <c:showPercent val="0"/>
          <c:showBubbleSize val="0"/>
        </c:dLbls>
        <c:gapWidth val="120"/>
        <c:overlap val="100"/>
        <c:axId val="319116760"/>
        <c:axId val="319117152"/>
      </c:barChart>
      <c:catAx>
        <c:axId val="319116760"/>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600" b="1" i="0" u="none" strike="noStrike" baseline="0">
                <a:solidFill>
                  <a:srgbClr val="000000"/>
                </a:solidFill>
                <a:latin typeface="ＭＳ ゴシック"/>
                <a:ea typeface="ＭＳ ゴシック"/>
                <a:cs typeface="ＭＳ ゴシック"/>
              </a:defRPr>
            </a:pPr>
            <a:endParaRPr lang="ja-JP"/>
          </a:p>
        </c:txPr>
        <c:crossAx val="319117152"/>
        <c:crosses val="autoZero"/>
        <c:auto val="1"/>
        <c:lblAlgn val="ctr"/>
        <c:lblOffset val="100"/>
        <c:tickLblSkip val="1"/>
        <c:tickMarkSkip val="1"/>
        <c:noMultiLvlLbl val="0"/>
      </c:catAx>
      <c:valAx>
        <c:axId val="319117152"/>
        <c:scaling>
          <c:orientation val="minMax"/>
        </c:scaling>
        <c:delete val="0"/>
        <c:axPos val="l"/>
        <c:majorGridlines>
          <c:spPr>
            <a:ln w="3175">
              <a:solidFill>
                <a:srgbClr val="000000"/>
              </a:solidFill>
              <a:prstDash val="solid"/>
            </a:ln>
          </c:spPr>
        </c:majorGridlines>
        <c:numFmt formatCode="#,##0;&quot;▲ &quot;#,##0" sourceLinked="0"/>
        <c:majorTickMark val="in"/>
        <c:minorTickMark val="none"/>
        <c:tickLblPos val="nextTo"/>
        <c:spPr>
          <a:ln w="3175">
            <a:solidFill>
              <a:srgbClr val="000000"/>
            </a:solidFill>
            <a:prstDash val="solid"/>
          </a:ln>
        </c:spPr>
        <c:txPr>
          <a:bodyPr rot="0" vert="horz"/>
          <a:lstStyle/>
          <a:p>
            <a:pPr>
              <a:defRPr sz="1600" b="0" i="0" u="none" strike="noStrike" baseline="0">
                <a:solidFill>
                  <a:srgbClr val="000000"/>
                </a:solidFill>
                <a:latin typeface="ＭＳ ゴシック"/>
                <a:ea typeface="ＭＳ ゴシック"/>
                <a:cs typeface="ＭＳ ゴシック"/>
              </a:defRPr>
            </a:pPr>
            <a:endParaRPr lang="ja-JP"/>
          </a:p>
        </c:txPr>
        <c:crossAx val="319116760"/>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81055144577909"/>
          <c:y val="4.9232005384860722E-2"/>
          <c:w val="0.85776160330282702"/>
          <c:h val="0.77957208266474864"/>
        </c:manualLayout>
      </c:layout>
      <c:scatterChart>
        <c:scatterStyle val="lineMarker"/>
        <c:varyColors val="0"/>
        <c:ser>
          <c:idx val="0"/>
          <c:order val="0"/>
          <c:tx>
            <c:strRef>
              <c:f>公会計指標分析・財政指標組合せ分析表!$AN$51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公会計指標分析・財政指標組合せ分析表!$BP$50</c:f>
                  <c:strCache>
                    <c:ptCount val="1"/>
                    <c:pt idx="0">
                      <c:v>R02</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{00B8D5EA-BD79-43C5-A7D2-E948E2366EEF}</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0-F1DE-4520-A4BB-E22772E60534}"/>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{CF9AC7B0-2C52-4FFE-B6EA-78EB473AA921}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F1DE-4520-A4BB-E22772E60534}"/>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{370BCF77-6EAC-4FC6-A426-F5A1992CC71D}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F1DE-4520-A4BB-E22772E60534}"/>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{9B82BDB5-B904-48F6-AE8E-FE2DBA386091}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F1DE-4520-A4BB-E22772E60534}"/>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{ABA384A3-33C7-484D-9E16-31EFE48748F9}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F1DE-4520-A4BB-E22772E60534}"/>
                </c:ext>
              </c:extLst>
            </c:dLbl>
            <c:dLbl>
              <c:idx val="8"/>
              <c:tx>
                <c:strRef>
                  <c:f>公会計指標分析・財政指標組合せ分析表!$BX$50</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{B05B03FF-579A-4CE9-8EDF-6021289E130D}</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5-F1DE-4520-A4BB-E22772E60534}"/>
                </c:ext>
              </c:extLst>
            </c:dLbl>
            <c:dLbl>
              <c:idx val="16"/>
              <c:tx>
                <c:strRef>
                  <c:f>公会計指標分析・財政指標組合せ分析表!$CF$50</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{059CC821-36EA-408A-90C4-67612EA78A3E}</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06-F1DE-4520-A4BB-E22772E60534}"/>
                </c:ext>
              </c:extLst>
            </c:dLbl>
            <c:dLbl>
              <c:idx val="24"/>
              <c:tx>
                <c:strRef>
                  <c:f>公会計指標分析・財政指標組合せ分析表!$CN$50</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{FA8ED0CF-9A71-49E0-8F9A-779C00242CE4}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07-F1DE-4520-A4BB-E22772E60534}"/>
                </c:ext>
              </c:extLst>
            </c:dLbl>
            <c:dLbl>
              <c:idx val="32"/>
              <c:tx>
                <c:strRef>
                  <c:f>公会計指標分析・財政指標組合せ分析表!$CV$50</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{B6B9DEFB-86C7-4384-9A63-23EF548F9B8A}</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08-F1DE-4520-A4BB-E22772E60534}"/>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公会計指標分析・財政指標組合せ分析表!$BP$53:$DC$53</c:f>
              <c:numCache>
                <c:formatCode>#,##0.0;"▲ "#,##0.0</c:formatCode>
                <c:ptCount val="40"/>
                <c:pt idx="0">
                  <c:v>56.3</c:v>
                </c:pt>
                <c:pt idx="8">
                  <c:v>53.6</c:v>
                </c:pt>
                <c:pt idx="16">
                  <c:v>55.3</c:v>
                </c:pt>
                <c:pt idx="24">
                  <c:v>57.1</c:v>
                </c:pt>
                <c:pt idx="32">
                  <c:v>57.6</c:v>
                </c:pt>
              </c:numCache>
            </c:numRef>
          </c:xVal>
          <c:yVal>
            <c:numRef>
              <c:f>公会計指標分析・財政指標組合せ分析表!$BP$51:$DC$51</c:f>
              <c:numCache>
                <c:formatCode>#,##0.0;"▲ "#,##0.0</c:formatCode>
                <c:ptCount val="40"/>
                <c:pt idx="0">
                  <c:v>25.9</c:v>
                </c:pt>
                <c:pt idx="8">
                  <c:v>26.5</c:v>
                </c:pt>
                <c:pt idx="16">
                  <c:v>24.4</c:v>
                </c:pt>
                <c:pt idx="24">
                  <c:v>26.2</c:v>
                </c:pt>
                <c:pt idx="32">
                  <c:v>22</c:v>
                </c:pt>
              </c:numCache>
            </c:numRef>
          </c:yVal>
          <c:smooth val="0"/>
          <c:extLst>
            <c:ext xmlns:c16="http://schemas.microsoft.com/office/drawing/2014/chart" uri="{C3380CC4-5D6E-409C-BE32-E72D297353CC}">
              <c16:uniqueId val="{00000009-F1DE-4520-A4BB-E22772E60534}"/>
            </c:ext>
          </c:extLst>
        </c:ser>
        <c:ser>
          <c:idx val="1"/>
          <c:order val="1"/>
          <c:tx>
            <c:strRef>
              <c:f>公会計指標分析・財政指標組合せ分析表!$AN$55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公会計指標分析・財政指標組合せ分析表!$BP$50</c:f>
                  <c:strCache>
                    <c:ptCount val="1"/>
                    <c:pt idx="0">
                      <c:v>R02</c:v>
                    </c:pt>
                  </c:strCache>
                </c:strRef>
              </c:tx>
              <c:dLblPos val="r"/>
              <c:showLegendKey val="0"/>
              <c:showVal val="0"/>
              <c:showCatName val="0"/>
              <c:showSerName val="0"/>
              <c:showPercent val="0"/>
              <c:showBubbleSize val="0"/>
              <c:extLst>
                <c:ext xmlns:c15="http://schemas.microsoft.com/office/drawing/2012/chart" uri="{CE6537A1-D6FC-4f65-9D91-7224C49458BB}">
                  <c15:dlblFieldTable>
                    <c15:dlblFTEntry>
                      <c15:txfldGUID>{2A215A0D-9388-4C3B-A253-27BCD6064B30}</c15:txfldGUID>
                      <c15:f>公会計指標分析・財政指標組合せ分析表!$BP$50</c15:f>
                      <c15:dlblFieldTableCache>
                        <c:ptCount val="1"/>
                        <c:pt idx="0">
                          <c:v>R02</c:v>
                        </c:pt>
                      </c15:dlblFieldTableCache>
                    </c15:dlblFTEntry>
                  </c15:dlblFieldTable>
                  <c15:showDataLabelsRange val="0"/>
                </c:ext>
                <c:ext xmlns:c16="http://schemas.microsoft.com/office/drawing/2014/chart" uri="{C3380CC4-5D6E-409C-BE32-E72D297353CC}">
                  <c16:uniqueId val="{0000000A-F1DE-4520-A4BB-E22772E60534}"/>
                </c:ext>
              </c:extLst>
            </c:dLbl>
            <c:dLbl>
              <c:idx val="1"/>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{D8605DD4-247D-409B-8C8E-DAAAE3351287}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F1DE-4520-A4BB-E22772E60534}"/>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{18FB9D5E-E73B-452D-A89F-6E5FD20678C1}</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F1DE-4520-A4BB-E22772E60534}"/>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{0E4FBB00-10C0-49D1-9EAB-F2192BABCBBB}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F1DE-4520-A4BB-E22772E60534}"/>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{DEB7064E-B310-4326-B678-67830730D8F2}</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F1DE-4520-A4BB-E22772E60534}"/>
                </c:ext>
              </c:extLst>
            </c:dLbl>
            <c:dLbl>
              <c:idx val="8"/>
              <c:tx>
                <c:strRef>
                  <c:f>公会計指標分析・財政指標組合せ分析表!$BX$50</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{87FCD634-E45F-473C-840A-CB2E3552F2A0}</c15:txfldGUID>
                      <c15:f>公会計指標分析・財政指標組合せ分析表!$BX$50</c15:f>
                      <c15:dlblFieldTableCache>
                        <c:ptCount val="1"/>
                        <c:pt idx="0">
                          <c:v>R03</c:v>
                        </c:pt>
                      </c15:dlblFieldTableCache>
                    </c15:dlblFTEntry>
                  </c15:dlblFieldTable>
                  <c15:showDataLabelsRange val="0"/>
                </c:ext>
                <c:ext xmlns:c16="http://schemas.microsoft.com/office/drawing/2014/chart" uri="{C3380CC4-5D6E-409C-BE32-E72D297353CC}">
                  <c16:uniqueId val="{0000000F-F1DE-4520-A4BB-E22772E60534}"/>
                </c:ext>
              </c:extLst>
            </c:dLbl>
            <c:dLbl>
              <c:idx val="16"/>
              <c:tx>
                <c:strRef>
                  <c:f>公会計指標分析・財政指標組合せ分析表!$CF$50</c:f>
                  <c:strCache>
                    <c:ptCount val="1"/>
                    <c:pt idx="0">
                      <c:v>R04</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{0AF12319-E1FA-41F3-8B45-473295CE7EF1}</c15:txfldGUID>
                      <c15:f>公会計指標分析・財政指標組合せ分析表!$CF$50</c15:f>
                      <c15:dlblFieldTableCache>
                        <c:ptCount val="1"/>
                        <c:pt idx="0">
                          <c:v>R04</c:v>
                        </c:pt>
                      </c15:dlblFieldTableCache>
                    </c15:dlblFTEntry>
                  </c15:dlblFieldTable>
                  <c15:showDataLabelsRange val="0"/>
                </c:ext>
                <c:ext xmlns:c16="http://schemas.microsoft.com/office/drawing/2014/chart" uri="{C3380CC4-5D6E-409C-BE32-E72D297353CC}">
                  <c16:uniqueId val="{00000010-F1DE-4520-A4BB-E22772E60534}"/>
                </c:ext>
              </c:extLst>
            </c:dLbl>
            <c:dLbl>
              <c:idx val="24"/>
              <c:tx>
                <c:strRef>
                  <c:f>公会計指標分析・財政指標組合せ分析表!$CN$50</c:f>
                  <c:strCache>
                    <c:ptCount val="1"/>
                    <c:pt idx="0">
                      <c:v>R05</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{ABCAF9C5-AE1B-4ED0-86CC-136745A81E54}</c15:txfldGUID>
                      <c15:f>公会計指標分析・財政指標組合せ分析表!$CN$50</c15:f>
                      <c15:dlblFieldTableCache>
                        <c:ptCount val="1"/>
                        <c:pt idx="0">
                          <c:v>R05</c:v>
                        </c:pt>
                      </c15:dlblFieldTableCache>
                    </c15:dlblFTEntry>
                  </c15:dlblFieldTable>
                  <c15:showDataLabelsRange val="0"/>
                </c:ext>
                <c:ext xmlns:c16="http://schemas.microsoft.com/office/drawing/2014/chart" uri="{C3380CC4-5D6E-409C-BE32-E72D297353CC}">
                  <c16:uniqueId val="{00000011-F1DE-4520-A4BB-E22772E60534}"/>
                </c:ext>
              </c:extLst>
            </c:dLbl>
            <c:dLbl>
              <c:idx val="32"/>
              <c:tx>
                <c:strRef>
                  <c:f>公会計指標分析・財政指標組合せ分析表!$CV$50</c:f>
                  <c:strCache>
                    <c:ptCount val="1"/>
                    <c:pt idx="0">
                      <c:v>R06</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{7AAA24C5-20E2-4DB3-95B4-A6AEA6EBD83B}</c15:txfldGUID>
                      <c15:f>公会計指標分析・財政指標組合せ分析表!$CV$50</c15:f>
                      <c15:dlblFieldTableCache>
                        <c:ptCount val="1"/>
                        <c:pt idx="0">
                          <c:v>R06</c:v>
                        </c:pt>
                      </c15:dlblFieldTableCache>
                    </c15:dlblFTEntry>
                  </c15:dlblFieldTable>
                  <c15:showDataLabelsRange val="0"/>
                </c:ext>
                <c:ext xmlns:c16="http://schemas.microsoft.com/office/drawing/2014/chart" uri="{C3380CC4-5D6E-409C-BE32-E72D297353CC}">
                  <c16:uniqueId val="{00000012-F1DE-4520-A4BB-E22772E60534}"/>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公会計指標分析・財政指標組合せ分析表!$BP$57:$DC$57</c:f>
              <c:numCache>
                <c:formatCode>#,##0.0;"▲ "#,##0.0</c:formatCode>
                <c:ptCount val="40"/>
                <c:pt idx="0">
                  <c:v>63</c:v>
                </c:pt>
                <c:pt idx="8">
                  <c:v>61.7</c:v>
                </c:pt>
                <c:pt idx="16">
                  <c:v>63</c:v>
                </c:pt>
                <c:pt idx="24">
                  <c:v>64.3</c:v>
                </c:pt>
                <c:pt idx="32">
                  <c:v>65.2</c:v>
                </c:pt>
              </c:numCache>
            </c:numRef>
          </c:xVal>
          <c:yVal>
            <c:numRef>
              <c:f>公会計指標分析・財政指標組合せ分析表!$BP$55:$DC$55</c:f>
              <c:numCache>
                <c:formatCode>#,##0.0;"▲ "#,##0.0</c:formatCode>
                <c:ptCount val="40"/>
                <c:pt idx="0">
                  <c:v>20.399999999999999</c:v>
                </c:pt>
                <c:pt idx="8">
                  <c:v>19</c:v>
                </c:pt>
                <c:pt idx="16">
                  <c:v>4</c:v>
                </c:pt>
                <c:pt idx="24">
                  <c:v>0.4</c:v>
                </c:pt>
                <c:pt idx="32">
                  <c:v>9.8000000000000007</c:v>
                </c:pt>
              </c:numCache>
            </c:numRef>
          </c:yVal>
          <c:smooth val="0"/>
          <c:extLst>
            <c:ext xmlns:c16="http://schemas.microsoft.com/office/drawing/2014/chart" uri="{C3380CC4-5D6E-409C-BE32-E72D297353CC}">
              <c16:uniqueId val="{00000013-F1DE-4520-A4BB-E22772E60534}"/>
            </c:ext>
          </c:extLst>
        </c:ser>
        <c:dLbls>
          <c:showLegendKey val="0"/>
          <c:showVal val="1"/>
          <c:showCatName val="0"/>
          <c:showSerName val="0"/>
          <c:showPercent val="0"/>
          <c:showBubbleSize val="0"/>
        </c:dLbls>
        <c:axId val="46179840"/>
        <c:axId val="46181760"/>
      </c:scatterChart>
      <c:valAx>
        <c:axId val="46179840"/>
        <c:scaling>
          <c:orientation val="maxMin"/>
          <c:max val="70"/>
          <c:min val="50"/>
        </c:scaling>
        <c:delete val="0"/>
        <c:axPos val="t"/>
        <c:title>
          <c:tx>
            <c:rich>
              <a:bodyPr/>
              <a:lstStyle/>
              <a:p>
                <a:pPr>
                  <a:defRPr/>
                </a:pPr>
                <a:r>
                  <a:rPr lang="ja-JP" altLang="en-US" sz="1050" b="0"/>
                  <a:t>有形固定資産減価償却率</a:t>
                </a:r>
              </a:p>
            </c:rich>
          </c:tx>
          <c:layout>
            <c:manualLayout>
              <c:xMode val="edge"/>
              <c:yMode val="edge"/>
              <c:x val="0.41341562393161851"/>
              <c:y val="0.90792951587388315"/>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46181760"/>
        <c:crosses val="autoZero"/>
        <c:crossBetween val="midCat"/>
      </c:valAx>
      <c:valAx>
        <c:axId val="4618176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7982795003806822E-2"/>
              <c:y val="0.2508813272335027"/>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46179840"/>
        <c:crosses val="autoZero"/>
        <c:crossBetween val="midCat"/>
        <c:majorUnit val="10"/>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44" l="0.7000000000000004" r="0.7000000000000004" t="0.75000000000000044" header="0.30000000000000021" footer="0.30000000000000021"/>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084499838569034"/>
          <c:y val="4.7159594500132108E-2"/>
          <c:w val="0.84753599996779971"/>
          <c:h val="0.77913873422717184"/>
        </c:manualLayout>
      </c:layout>
      <c:scatterChart>
        <c:scatterStyle val="lineMarker"/>
        <c:varyColors val="0"/>
        <c:ser>
          <c:idx val="0"/>
          <c:order val="0"/>
          <c:tx>
            <c:strRef>
              <c:f>公会計指標分析・財政指標組合せ分析表!$AN$73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manualLayout>
                  <c:x val="-2.6710997734770581E-2"/>
                  <c:y val="-6.2416647087793951E-2"/>
                </c:manualLayout>
              </c:layout>
              <c:tx>
                <c:strRef>
                  <c:f>公会計指標分析・財政指標組合せ分析表!$BP$72</c:f>
                  <c:strCache>
                    <c:ptCount val="1"/>
                    <c:pt idx="0">
                      <c:v>R02</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{679DFE1D-7427-474D-8BDF-5FAD7C6847B0}</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0-D253-46A5-9FC1-ED7DD21BE1E6}"/>
                </c:ext>
              </c:extLst>
            </c:dLbl>
            <c:dLbl>
              <c:idx val="1"/>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{FBD7BF46-F1B7-4D0D-87B8-663FD6D95339}</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1-D253-46A5-9FC1-ED7DD21BE1E6}"/>
                </c:ext>
              </c:extLst>
            </c:dLbl>
            <c:dLbl>
              <c:idx val="2"/>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{964E1C6D-59F9-4CB3-AE1C-D4AA94CF73DB}</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2-D253-46A5-9FC1-ED7DD21BE1E6}"/>
                </c:ext>
              </c:extLst>
            </c:dLbl>
            <c:dLbl>
              <c:idx val="3"/>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{F0E6DDAE-398C-4C1A-B711-388AC1633D9D}</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3-D253-46A5-9FC1-ED7DD21BE1E6}"/>
                </c:ext>
              </c:extLst>
            </c:dLbl>
            <c:dLbl>
              <c:idx val="4"/>
              <c:tx>
                <c:strRef>
                  <c:f>#REF!</c:f>
                  <c:strCache>
                    <c:ptCount val="1"/>
                    <c:pt idx="0">
                      <c:v>#REF!</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{A67F481D-FC5A-4CED-B37C-0F32CB661D86}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4-D253-46A5-9FC1-ED7DD21BE1E6}"/>
                </c:ext>
              </c:extLst>
            </c:dLbl>
            <c:dLbl>
              <c:idx val="8"/>
              <c:layout>
                <c:manualLayout>
                  <c:x val="-3.6429687715380653E-2"/>
                  <c:y val="-6.2416647087793951E-2"/>
                </c:manualLayout>
              </c:layout>
              <c:tx>
                <c:strRef>
                  <c:f>公会計指標分析・財政指標組合せ分析表!$BX$72</c:f>
                  <c:strCache>
                    <c:ptCount val="1"/>
                    <c:pt idx="0">
                      <c:v>R03</c:v>
                    </c:pt>
                  </c:strCache>
                </c:strRef>
              </c:tx>
              <c:dLblPos val="r"/>
              <c:showLegendKey val="0"/>
              <c:showVal val="1"/>
              <c:showCatName val="0"/>
              <c:showSerName val="0"/>
              <c:showPercent val="0"/>
              <c:showBubbleSize val="0"/>
              <c:extLst>
                <c:ext xmlns:c15="http://schemas.microsoft.com/office/drawing/2012/chart" uri="{CE6537A1-D6FC-4f65-9D91-7224C49458BB}">
                  <c15:dlblFieldTable>
                    <c15:dlblFTEntry>
                      <c15:txfldGUID>{150B8677-0ED2-4D50-9DEB-CA38E762C7D0}</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5-D253-46A5-9FC1-ED7DD21BE1E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{4715E616-4353-48D5-9473-D17213EFA6B8}</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06-D253-46A5-9FC1-ED7DD21BE1E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{91D2AD74-14DC-47E0-8A7A-1BDC7A162EA6}</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07-D253-46A5-9FC1-ED7DD21BE1E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{6F7418CF-4CCE-4E3B-AEF0-E7211CE84B9E}</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08-D253-46A5-9FC1-ED7DD21BE1E6}"/>
                </c:ext>
              </c:extLst>
            </c:dLbl>
            <c:spPr>
              <a:noFill/>
              <a:ln>
                <a:noFill/>
              </a:ln>
              <a:effectLst/>
            </c:spPr>
            <c:txPr>
              <a:bodyPr/>
              <a:lstStyle/>
              <a:p>
                <a:pPr>
                  <a:defRPr sz="900">
                    <a:latin typeface="ＭＳ Ｐゴシック" panose="020B0600070205080204" pitchFamily="50" charset="-128"/>
                    <a:ea typeface="ＭＳ Ｐゴシック" panose="020B0600070205080204" pitchFamily="50" charset="-128"/>
                  </a:defRPr>
                </a:pPr>
                <a:endParaRPr lang="ja-JP"/>
              </a:p>
            </c:txPr>
            <c:dLblPos val="r"/>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公会計指標分析・財政指標組合せ分析表!$BP$75:$DC$75</c:f>
              <c:numCache>
                <c:formatCode>#,##0.0;"▲ "#,##0.0</c:formatCode>
                <c:ptCount val="40"/>
                <c:pt idx="0">
                  <c:v>8.1</c:v>
                </c:pt>
                <c:pt idx="8">
                  <c:v>8.1999999999999993</c:v>
                </c:pt>
                <c:pt idx="16">
                  <c:v>8.6</c:v>
                </c:pt>
                <c:pt idx="24">
                  <c:v>8.9</c:v>
                </c:pt>
                <c:pt idx="32">
                  <c:v>9.1999999999999993</c:v>
                </c:pt>
              </c:numCache>
            </c:numRef>
          </c:xVal>
          <c:yVal>
            <c:numRef>
              <c:f>公会計指標分析・財政指標組合せ分析表!$BP$73:$DC$73</c:f>
              <c:numCache>
                <c:formatCode>#,##0.0;"▲ "#,##0.0</c:formatCode>
                <c:ptCount val="40"/>
                <c:pt idx="0">
                  <c:v>25.9</c:v>
                </c:pt>
                <c:pt idx="8">
                  <c:v>26.5</c:v>
                </c:pt>
                <c:pt idx="16">
                  <c:v>24.4</c:v>
                </c:pt>
                <c:pt idx="24">
                  <c:v>26.2</c:v>
                </c:pt>
                <c:pt idx="32">
                  <c:v>22</c:v>
                </c:pt>
              </c:numCache>
            </c:numRef>
          </c:yVal>
          <c:smooth val="0"/>
          <c:extLst>
            <c:ext xmlns:c16="http://schemas.microsoft.com/office/drawing/2014/chart" uri="{C3380CC4-5D6E-409C-BE32-E72D297353CC}">
              <c16:uniqueId val="{00000009-D253-46A5-9FC1-ED7DD21BE1E6}"/>
            </c:ext>
          </c:extLst>
        </c:ser>
        <c:ser>
          <c:idx val="1"/>
          <c:order val="1"/>
          <c:tx>
            <c:strRef>
              <c:f>公会計指標分析・財政指標組合せ分析表!$AN$77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tx>
                <c:strRef>
                  <c:f>公会計指標分析・財政指標組合せ分析表!$BP$72</c:f>
                  <c:strCache>
                    <c:ptCount val="1"/>
                    <c:pt idx="0">
                      <c:v>R02</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{343D9483-DF82-4E26-812D-812DF38110DB}</c15:txfldGUID>
                      <c15:f>公会計指標分析・財政指標組合せ分析表!$BP$72</c15:f>
                      <c15:dlblFieldTableCache>
                        <c:ptCount val="1"/>
                        <c:pt idx="0">
                          <c:v>R02</c:v>
                        </c:pt>
                      </c15:dlblFieldTableCache>
                    </c15:dlblFTEntry>
                  </c15:dlblFieldTable>
                  <c15:showDataLabelsRange val="0"/>
                </c:ext>
                <c:ext xmlns:c16="http://schemas.microsoft.com/office/drawing/2014/chart" uri="{C3380CC4-5D6E-409C-BE32-E72D297353CC}">
                  <c16:uniqueId val="{0000000A-D253-46A5-9FC1-ED7DD21BE1E6}"/>
                </c:ext>
              </c:extLst>
            </c:dLbl>
            <c:dLbl>
              <c:idx val="1"/>
              <c:tx>
                <c:strRef>
                  <c:f>#REF!</c:f>
                  <c:strCache>
                    <c:ptCount val="1"/>
                    <c:pt idx="0">
                      <c:v>#REF!</c:v>
                    </c:pt>
                  </c:strCache>
                </c:strRef>
              </c:tx>
              <c:spPr/>
              <c:txPr>
                <a:bodyPr/>
                <a:lstStyle/>
                <a:p>
                  <a:pPr>
                    <a:defRPr sz="900" b="0" baseline="0">
                      <a:latin typeface="ＭＳ Ｐゴシック" panose="020B0600070205080204" pitchFamily="50" charset="-128"/>
                      <a:ea typeface="ＭＳ Ｐゴシック" panose="020B0600070205080204" pitchFamily="50" charset="-128"/>
                    </a:defRPr>
                  </a:pPr>
                  <a:endParaRPr lang="ja-JP"/>
                </a:p>
              </c:txPr>
              <c:dLblPos val="t"/>
              <c:showLegendKey val="0"/>
              <c:showVal val="0"/>
              <c:showCatName val="0"/>
              <c:showSerName val="0"/>
              <c:showPercent val="0"/>
              <c:showBubbleSize val="0"/>
              <c:extLst>
                <c:ext xmlns:c15="http://schemas.microsoft.com/office/drawing/2012/chart" uri="{CE6537A1-D6FC-4f65-9D91-7224C49458BB}">
                  <c15:dlblFieldTable>
                    <c15:dlblFTEntry>
                      <c15:txfldGUID>{E5D00B9A-4C35-40E7-81F6-D331C4FBE446}</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B-D253-46A5-9FC1-ED7DD21BE1E6}"/>
                </c:ext>
              </c:extLst>
            </c:dLbl>
            <c:dLbl>
              <c:idx val="2"/>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{99D9E5B2-62F2-42ED-8615-31D7ADF029E7}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C-D253-46A5-9FC1-ED7DD21BE1E6}"/>
                </c:ext>
              </c:extLst>
            </c:dLbl>
            <c:dLbl>
              <c:idx val="3"/>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{53935372-7CEE-41B7-9092-5E72CFC7C783}</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D-D253-46A5-9FC1-ED7DD21BE1E6}"/>
                </c:ext>
              </c:extLst>
            </c:dLbl>
            <c:dLbl>
              <c:idx val="4"/>
              <c:tx>
                <c:strRef>
                  <c:f>#REF!</c:f>
                  <c:strCache>
                    <c:ptCount val="1"/>
                    <c:pt idx="0">
                      <c:v>#REF!</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{CC793167-D085-4493-8F72-07FD9E746907}</c15:txfldGUID>
                      <c15:f>#REF!</c15:f>
                      <c15:dlblFieldTableCache>
                        <c:ptCount val="1"/>
                        <c:pt idx="0">
                          <c:v>#REF!</c:v>
                        </c:pt>
                      </c15:dlblFieldTableCache>
                    </c15:dlblFTEntry>
                  </c15:dlblFieldTable>
                  <c15:showDataLabelsRange val="0"/>
                </c:ext>
                <c:ext xmlns:c16="http://schemas.microsoft.com/office/drawing/2014/chart" uri="{C3380CC4-5D6E-409C-BE32-E72D297353CC}">
                  <c16:uniqueId val="{0000000E-D253-46A5-9FC1-ED7DD21BE1E6}"/>
                </c:ext>
              </c:extLst>
            </c:dLbl>
            <c:dLbl>
              <c:idx val="8"/>
              <c:tx>
                <c:strRef>
                  <c:f>公会計指標分析・財政指標組合せ分析表!$BX$72</c:f>
                  <c:strCache>
                    <c:ptCount val="1"/>
                    <c:pt idx="0">
                      <c:v>R03</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{A9AE62DF-37D4-4AD7-B993-CB1E881AF5B9}</c15:txfldGUID>
                      <c15:f>公会計指標分析・財政指標組合せ分析表!$BX$72</c15:f>
                      <c15:dlblFieldTableCache>
                        <c:ptCount val="1"/>
                        <c:pt idx="0">
                          <c:v>R03</c:v>
                        </c:pt>
                      </c15:dlblFieldTableCache>
                    </c15:dlblFTEntry>
                  </c15:dlblFieldTable>
                  <c15:showDataLabelsRange val="0"/>
                </c:ext>
                <c:ext xmlns:c16="http://schemas.microsoft.com/office/drawing/2014/chart" uri="{C3380CC4-5D6E-409C-BE32-E72D297353CC}">
                  <c16:uniqueId val="{0000000F-D253-46A5-9FC1-ED7DD21BE1E6}"/>
                </c:ext>
              </c:extLst>
            </c:dLbl>
            <c:dLbl>
              <c:idx val="16"/>
              <c:tx>
                <c:strRef>
                  <c:f>公会計指標分析・財政指標組合せ分析表!$CF$72</c:f>
                  <c:strCache>
                    <c:ptCount val="1"/>
                    <c:pt idx="0">
                      <c:v>R04</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{E7476373-A5B1-45A8-AE5F-12804A576A19}</c15:txfldGUID>
                      <c15:f>公会計指標分析・財政指標組合せ分析表!$CF$72</c15:f>
                      <c15:dlblFieldTableCache>
                        <c:ptCount val="1"/>
                        <c:pt idx="0">
                          <c:v>R04</c:v>
                        </c:pt>
                      </c15:dlblFieldTableCache>
                    </c15:dlblFTEntry>
                  </c15:dlblFieldTable>
                  <c15:showDataLabelsRange val="0"/>
                </c:ext>
                <c:ext xmlns:c16="http://schemas.microsoft.com/office/drawing/2014/chart" uri="{C3380CC4-5D6E-409C-BE32-E72D297353CC}">
                  <c16:uniqueId val="{00000010-D253-46A5-9FC1-ED7DD21BE1E6}"/>
                </c:ext>
              </c:extLst>
            </c:dLbl>
            <c:dLbl>
              <c:idx val="24"/>
              <c:tx>
                <c:strRef>
                  <c:f>公会計指標分析・財政指標組合せ分析表!$CN$72</c:f>
                  <c:strCache>
                    <c:ptCount val="1"/>
                    <c:pt idx="0">
                      <c:v>R05</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{BFD22F5D-59B6-469E-BB72-068DF2354B8B}</c15:txfldGUID>
                      <c15:f>公会計指標分析・財政指標組合せ分析表!$CN$72</c15:f>
                      <c15:dlblFieldTableCache>
                        <c:ptCount val="1"/>
                        <c:pt idx="0">
                          <c:v>R05</c:v>
                        </c:pt>
                      </c15:dlblFieldTableCache>
                    </c15:dlblFTEntry>
                  </c15:dlblFieldTable>
                  <c15:showDataLabelsRange val="0"/>
                </c:ext>
                <c:ext xmlns:c16="http://schemas.microsoft.com/office/drawing/2014/chart" uri="{C3380CC4-5D6E-409C-BE32-E72D297353CC}">
                  <c16:uniqueId val="{00000011-D253-46A5-9FC1-ED7DD21BE1E6}"/>
                </c:ext>
              </c:extLst>
            </c:dLbl>
            <c:dLbl>
              <c:idx val="32"/>
              <c:tx>
                <c:strRef>
                  <c:f>公会計指標分析・財政指標組合せ分析表!$CV$72</c:f>
                  <c:strCache>
                    <c:ptCount val="1"/>
                    <c:pt idx="0">
                      <c:v>R06</c:v>
                    </c:pt>
                  </c:strCache>
                </c:strRef>
              </c:tx>
              <c:dLblPos val="t"/>
              <c:showLegendKey val="0"/>
              <c:showVal val="1"/>
              <c:showCatName val="0"/>
              <c:showSerName val="0"/>
              <c:showPercent val="0"/>
              <c:showBubbleSize val="0"/>
              <c:extLst>
                <c:ext xmlns:c15="http://schemas.microsoft.com/office/drawing/2012/chart" uri="{CE6537A1-D6FC-4f65-9D91-7224C49458BB}">
                  <c15:dlblFieldTable>
                    <c15:dlblFTEntry>
                      <c15:txfldGUID>{F22C8B59-1BB4-4023-98BD-CEFE46029D2B}</c15:txfldGUID>
                      <c15:f>公会計指標分析・財政指標組合せ分析表!$CV$72</c15:f>
                      <c15:dlblFieldTableCache>
                        <c:ptCount val="1"/>
                        <c:pt idx="0">
                          <c:v>R06</c:v>
                        </c:pt>
                      </c15:dlblFieldTableCache>
                    </c15:dlblFTEntry>
                  </c15:dlblFieldTable>
                  <c15:showDataLabelsRange val="0"/>
                </c:ext>
                <c:ext xmlns:c16="http://schemas.microsoft.com/office/drawing/2014/chart" uri="{C3380CC4-5D6E-409C-BE32-E72D297353CC}">
                  <c16:uniqueId val="{00000012-D253-46A5-9FC1-ED7DD21BE1E6}"/>
                </c:ext>
              </c:extLst>
            </c:dLbl>
            <c:spPr>
              <a:noFill/>
              <a:ln>
                <a:noFill/>
              </a:ln>
              <a:effectLst/>
            </c:spPr>
            <c:txPr>
              <a:bodyPr/>
              <a:lstStyle/>
              <a:p>
                <a:pPr>
                  <a:defRPr sz="900" baseline="0">
                    <a:latin typeface="ＭＳ Ｐゴシック" panose="020B0600070205080204" pitchFamily="50" charset="-128"/>
                    <a:ea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公会計指標分析・財政指標組合せ分析表!$BP$79:$DC$79</c:f>
              <c:numCache>
                <c:formatCode>#,##0.0;"▲ "#,##0.0</c:formatCode>
                <c:ptCount val="40"/>
                <c:pt idx="0">
                  <c:v>6.2</c:v>
                </c:pt>
                <c:pt idx="8">
                  <c:v>8</c:v>
                </c:pt>
                <c:pt idx="16">
                  <c:v>8</c:v>
                </c:pt>
                <c:pt idx="24">
                  <c:v>8.3000000000000007</c:v>
                </c:pt>
                <c:pt idx="32">
                  <c:v>8.6</c:v>
                </c:pt>
              </c:numCache>
            </c:numRef>
          </c:xVal>
          <c:yVal>
            <c:numRef>
              <c:f>公会計指標分析・財政指標組合せ分析表!$BP$77:$DC$77</c:f>
              <c:numCache>
                <c:formatCode>#,##0.0;"▲ "#,##0.0</c:formatCode>
                <c:ptCount val="40"/>
                <c:pt idx="0">
                  <c:v>20.399999999999999</c:v>
                </c:pt>
                <c:pt idx="8">
                  <c:v>19</c:v>
                </c:pt>
                <c:pt idx="16">
                  <c:v>4</c:v>
                </c:pt>
                <c:pt idx="24">
                  <c:v>0.4</c:v>
                </c:pt>
                <c:pt idx="32">
                  <c:v>9.8000000000000007</c:v>
                </c:pt>
              </c:numCache>
            </c:numRef>
          </c:yVal>
          <c:smooth val="0"/>
          <c:extLst>
            <c:ext xmlns:c16="http://schemas.microsoft.com/office/drawing/2014/chart" uri="{C3380CC4-5D6E-409C-BE32-E72D297353CC}">
              <c16:uniqueId val="{00000013-D253-46A5-9FC1-ED7DD21BE1E6}"/>
            </c:ext>
          </c:extLst>
        </c:ser>
        <c:dLbls>
          <c:showLegendKey val="0"/>
          <c:showVal val="1"/>
          <c:showCatName val="0"/>
          <c:showSerName val="0"/>
          <c:showPercent val="0"/>
          <c:showBubbleSize val="0"/>
        </c:dLbls>
        <c:axId val="84219776"/>
        <c:axId val="84234240"/>
      </c:scatterChart>
      <c:valAx>
        <c:axId val="84219776"/>
        <c:scaling>
          <c:orientation val="maxMin"/>
          <c:max val="10"/>
          <c:min val="5"/>
        </c:scaling>
        <c:delete val="0"/>
        <c:axPos val="t"/>
        <c:title>
          <c:tx>
            <c:rich>
              <a:bodyPr/>
              <a:lstStyle/>
              <a:p>
                <a:pPr>
                  <a:defRPr/>
                </a:pPr>
                <a:r>
                  <a:rPr lang="ja-JP" altLang="en-US" sz="1050" b="0"/>
                  <a:t>実質公債費比率</a:t>
                </a:r>
              </a:p>
            </c:rich>
          </c:tx>
          <c:layout>
            <c:manualLayout>
              <c:xMode val="edge"/>
              <c:yMode val="edge"/>
              <c:x val="0.46792889130339793"/>
              <c:y val="0.89956963274777912"/>
            </c:manualLayout>
          </c:layout>
          <c:overlay val="0"/>
        </c:title>
        <c:numFmt formatCode="#,##0.0;&quot;▲ &quot;#,##0.0" sourceLinked="0"/>
        <c:majorTickMark val="none"/>
        <c:minorTickMark val="none"/>
        <c:tickLblPos val="high"/>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84234240"/>
        <c:crosses val="autoZero"/>
        <c:crossBetween val="midCat"/>
      </c:valAx>
      <c:valAx>
        <c:axId val="84234240"/>
        <c:scaling>
          <c:orientation val="maxMin"/>
          <c:max val="30"/>
          <c:min val="-10"/>
        </c:scaling>
        <c:delete val="0"/>
        <c:axPos val="r"/>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86031088186831E-2"/>
              <c:y val="0.25115562968651656"/>
            </c:manualLayout>
          </c:layout>
          <c:overlay val="0"/>
        </c:title>
        <c:numFmt formatCode="#,##0.0;" sourceLinked="0"/>
        <c:majorTickMark val="none"/>
        <c:minorTickMark val="none"/>
        <c:tickLblPos val="high"/>
        <c:spPr>
          <a:ln>
            <a:noFill/>
          </a:ln>
        </c:spPr>
        <c:txPr>
          <a:bodyPr/>
          <a:lstStyle/>
          <a:p>
            <a:pPr>
              <a:defRPr sz="800" baseline="0">
                <a:latin typeface="ＭＳ Ｐゴシック" pitchFamily="50" charset="-128"/>
              </a:defRPr>
            </a:pPr>
            <a:endParaRPr lang="ja-JP"/>
          </a:p>
        </c:txPr>
        <c:crossAx val="84219776"/>
        <c:crosses val="autoZero"/>
        <c:crossBetween val="midCat"/>
        <c:majorUnit val="10"/>
      </c:valAx>
      <c:spPr>
        <a:solidFill>
          <a:srgbClr val="E6FFD5"/>
        </a:solidFill>
        <a:ln w="19050">
          <a:solidFill>
            <a:srgbClr val="000000"/>
          </a:solidFill>
        </a:ln>
      </c:spPr>
    </c:plotArea>
    <c:plotVisOnly val="1"/>
    <c:dispBlanksAs val="span"/>
    <c:showDLblsOverMax val="0"/>
  </c:chart>
  <c:spPr>
    <a:ln>
      <a:noFill/>
    </a:ln>
  </c:spPr>
  <c:printSettings>
    <c:headerFooter/>
    <c:pageMargins b="0.75000000000000044" l="0.7000000000000004" r="0.7000000000000004" t="0.75000000000000044" header="0.30000000000000021" footer="0.30000000000000021"/>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1" Type="http://schemas.openxmlformats.org/officeDocument/2006/relationships/chart" Target="../charts/chart6.xml"/></Relationships>
</file>

<file path=xl/drawings/_rels/drawing13.xml.rels><?xml version="1.0" encoding="UTF-8" standalone="yes"?>
<Relationships xmlns="http://schemas.openxmlformats.org/package/2006/relationships"><Relationship Id="rId2" Type="http://schemas.openxmlformats.org/officeDocument/2006/relationships/chart" Target="../charts/chart8.xml"/><Relationship Id="rId1" Type="http://schemas.openxmlformats.org/officeDocument/2006/relationships/chart" Target="../charts/chart7.xml"/></Relationships>
</file>

<file path=xl/drawings/drawing1.xml><?xml version="1.0" encoding="utf-8"?>
<xdr:wsDr xmlns:xdr="http://schemas.openxmlformats.org/drawingml/2006/spreadsheetDrawing" xmlns:a="http://schemas.openxmlformats.org/drawingml/2006/main">
  <xdr:twoCellAnchor>
    <xdr:from>
      <xdr:col>45</xdr:col>
      <xdr:colOff>38100</xdr:colOff>
      <xdr:row>30</xdr:row>
      <xdr:rowOff>19050</xdr:rowOff>
    </xdr:from>
    <xdr:to>
      <xdr:col>47</xdr:col>
      <xdr:colOff>104775</xdr:colOff>
      <xdr:row>32</xdr:row>
      <xdr:rowOff>114300</xdr:rowOff>
    </xdr:to>
    <xdr:sp macro="" textlink="">
      <xdr:nvSpPr>
        <xdr:cNvPr id="2" name="AutoShape 1">
          <a:extLst>
            <a:ext uri="{FF2B5EF4-FFF2-40B4-BE49-F238E27FC236}">
              <a16:creationId xmlns:a16="http://schemas.microsoft.com/office/drawing/2014/main" id="{00000000-0008-0000-0100-000002000000}"/>
            </a:ext>
          </a:extLst>
        </xdr:cNvPr>
        <xdr:cNvSpPr>
          <a:spLocks noChangeArrowheads="1"/>
        </xdr:cNvSpPr>
      </xdr:nvSpPr>
      <xdr:spPr bwMode="auto">
        <a:xfrm rot="5400000">
          <a:off x="6757988" y="4624387"/>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39</xdr:row>
      <xdr:rowOff>28575</xdr:rowOff>
    </xdr:from>
    <xdr:to>
      <xdr:col>64</xdr:col>
      <xdr:colOff>9525</xdr:colOff>
      <xdr:row>42</xdr:row>
      <xdr:rowOff>0</xdr:rowOff>
    </xdr:to>
    <xdr:sp macro="" textlink="">
      <xdr:nvSpPr>
        <xdr:cNvPr id="3" name="AutoShape 2">
          <a:extLst>
            <a:ext uri="{FF2B5EF4-FFF2-40B4-BE49-F238E27FC236}">
              <a16:creationId xmlns:a16="http://schemas.microsoft.com/office/drawing/2014/main" id="{00000000-0008-0000-0100-000003000000}"/>
            </a:ext>
          </a:extLst>
        </xdr:cNvPr>
        <xdr:cNvSpPr>
          <a:spLocks/>
        </xdr:cNvSpPr>
      </xdr:nvSpPr>
      <xdr:spPr bwMode="auto">
        <a:xfrm>
          <a:off x="8982075" y="5886450"/>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3</xdr:col>
      <xdr:colOff>95250</xdr:colOff>
      <xdr:row>2</xdr:row>
      <xdr:rowOff>76200</xdr:rowOff>
    </xdr:from>
    <xdr:to>
      <xdr:col>64</xdr:col>
      <xdr:colOff>12700</xdr:colOff>
      <xdr:row>6</xdr:row>
      <xdr:rowOff>25400</xdr:rowOff>
    </xdr:to>
    <xdr:sp macro="" textlink="">
      <xdr:nvSpPr>
        <xdr:cNvPr id="2" name="正方形/長方形 1">
          <a:extLst>
            <a:ext uri="{FF2B5EF4-FFF2-40B4-BE49-F238E27FC236}">
              <a16:creationId xmlns:a16="http://schemas.microsoft.com/office/drawing/2014/main" id="{00000000-0008-0000-0300-000002000000}"/>
            </a:ext>
          </a:extLst>
        </xdr:cNvPr>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3</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）市町村財政比較分析表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76200</xdr:colOff>
      <xdr:row>2</xdr:row>
      <xdr:rowOff>63500</xdr:rowOff>
    </xdr:from>
    <xdr:to>
      <xdr:col>115</xdr:col>
      <xdr:colOff>25400</xdr:colOff>
      <xdr:row>5</xdr:row>
      <xdr:rowOff>107950</xdr:rowOff>
    </xdr:to>
    <xdr:sp macro="" textlink="">
      <xdr:nvSpPr>
        <xdr:cNvPr id="3" name="正方形/長方形 2">
          <a:extLst>
            <a:ext uri="{FF2B5EF4-FFF2-40B4-BE49-F238E27FC236}">
              <a16:creationId xmlns:a16="http://schemas.microsoft.com/office/drawing/2014/main" id="{00000000-0008-0000-0300-000003000000}"/>
            </a:ext>
          </a:extLst>
        </xdr:cNvPr>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101600</xdr:colOff>
      <xdr:row>2</xdr:row>
      <xdr:rowOff>88900</xdr:rowOff>
    </xdr:from>
    <xdr:to>
      <xdr:col>115</xdr:col>
      <xdr:colOff>6350</xdr:colOff>
      <xdr:row>5</xdr:row>
      <xdr:rowOff>82550</xdr:rowOff>
    </xdr:to>
    <xdr:sp macro="" textlink="">
      <xdr:nvSpPr>
        <xdr:cNvPr id="4" name="正方形/長方形 3">
          <a:extLst>
            <a:ext uri="{FF2B5EF4-FFF2-40B4-BE49-F238E27FC236}">
              <a16:creationId xmlns:a16="http://schemas.microsoft.com/office/drawing/2014/main" id="{00000000-0008-0000-0300-000004000000}"/>
            </a:ext>
          </a:extLst>
        </xdr:cNvPr>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96</xdr:col>
      <xdr:colOff>127000</xdr:colOff>
      <xdr:row>2</xdr:row>
      <xdr:rowOff>114300</xdr:rowOff>
    </xdr:from>
    <xdr:to>
      <xdr:col>114</xdr:col>
      <xdr:colOff>184150</xdr:colOff>
      <xdr:row>5</xdr:row>
      <xdr:rowOff>57150</xdr:rowOff>
    </xdr:to>
    <xdr:sp macro="" textlink="">
      <xdr:nvSpPr>
        <xdr:cNvPr id="5" name="正方形/長方形 4">
          <a:extLst>
            <a:ext uri="{FF2B5EF4-FFF2-40B4-BE49-F238E27FC236}">
              <a16:creationId xmlns:a16="http://schemas.microsoft.com/office/drawing/2014/main" id="{00000000-0008-0000-0300-000005000000}"/>
            </a:ext>
          </a:extLst>
        </xdr:cNvPr>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沖縄県糸満市</a:t>
          </a:r>
        </a:p>
      </xdr:txBody>
    </xdr:sp>
    <xdr:clientData/>
  </xdr:twoCellAnchor>
  <xdr:twoCellAnchor>
    <xdr:from>
      <xdr:col>83</xdr:col>
      <xdr:colOff>6350</xdr:colOff>
      <xdr:row>2</xdr:row>
      <xdr:rowOff>63500</xdr:rowOff>
    </xdr:from>
    <xdr:to>
      <xdr:col>95</xdr:col>
      <xdr:colOff>152400</xdr:colOff>
      <xdr:row>5</xdr:row>
      <xdr:rowOff>107950</xdr:rowOff>
    </xdr:to>
    <xdr:sp macro="" textlink="">
      <xdr:nvSpPr>
        <xdr:cNvPr id="6" name="正方形/長方形 5">
          <a:extLst>
            <a:ext uri="{FF2B5EF4-FFF2-40B4-BE49-F238E27FC236}">
              <a16:creationId xmlns:a16="http://schemas.microsoft.com/office/drawing/2014/main" id="{00000000-0008-0000-0300-000006000000}"/>
            </a:ext>
          </a:extLst>
        </xdr:cNvPr>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31750</xdr:colOff>
      <xdr:row>2</xdr:row>
      <xdr:rowOff>88900</xdr:rowOff>
    </xdr:from>
    <xdr:to>
      <xdr:col>95</xdr:col>
      <xdr:colOff>133350</xdr:colOff>
      <xdr:row>5</xdr:row>
      <xdr:rowOff>82550</xdr:rowOff>
    </xdr:to>
    <xdr:sp macro="" textlink="">
      <xdr:nvSpPr>
        <xdr:cNvPr id="7" name="正方形/長方形 6">
          <a:extLst>
            <a:ext uri="{FF2B5EF4-FFF2-40B4-BE49-F238E27FC236}">
              <a16:creationId xmlns:a16="http://schemas.microsoft.com/office/drawing/2014/main" id="{00000000-0008-0000-0300-000007000000}"/>
            </a:ext>
          </a:extLst>
        </xdr:cNvPr>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83</xdr:col>
      <xdr:colOff>57150</xdr:colOff>
      <xdr:row>2</xdr:row>
      <xdr:rowOff>114300</xdr:rowOff>
    </xdr:from>
    <xdr:to>
      <xdr:col>95</xdr:col>
      <xdr:colOff>101600</xdr:colOff>
      <xdr:row>5</xdr:row>
      <xdr:rowOff>57150</xdr:rowOff>
    </xdr:to>
    <xdr:sp macro="" textlink="">
      <xdr:nvSpPr>
        <xdr:cNvPr id="8" name="正方形/長方形 7">
          <a:extLst>
            <a:ext uri="{FF2B5EF4-FFF2-40B4-BE49-F238E27FC236}">
              <a16:creationId xmlns:a16="http://schemas.microsoft.com/office/drawing/2014/main" id="{00000000-0008-0000-0300-000008000000}"/>
            </a:ext>
          </a:extLst>
        </xdr:cNvPr>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3</xdr:col>
      <xdr:colOff>196850</xdr:colOff>
      <xdr:row>7</xdr:row>
      <xdr:rowOff>6350</xdr:rowOff>
    </xdr:from>
    <xdr:to>
      <xdr:col>50</xdr:col>
      <xdr:colOff>0</xdr:colOff>
      <xdr:row>17</xdr:row>
      <xdr:rowOff>50800</xdr:rowOff>
    </xdr:to>
    <xdr:sp macro="" textlink="">
      <xdr:nvSpPr>
        <xdr:cNvPr id="9" name="正方形/長方形 8">
          <a:extLst>
            <a:ext uri="{FF2B5EF4-FFF2-40B4-BE49-F238E27FC236}">
              <a16:creationId xmlns:a16="http://schemas.microsoft.com/office/drawing/2014/main" id="{00000000-0008-0000-0300-000009000000}"/>
            </a:ext>
          </a:extLst>
        </xdr:cNvPr>
        <xdr:cNvSpPr/>
      </xdr:nvSpPr>
      <xdr:spPr>
        <a:xfrm>
          <a:off x="825500" y="12065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114300</xdr:colOff>
      <xdr:row>7</xdr:row>
      <xdr:rowOff>38100</xdr:rowOff>
    </xdr:from>
    <xdr:to>
      <xdr:col>11</xdr:col>
      <xdr:colOff>44450</xdr:colOff>
      <xdr:row>17</xdr:row>
      <xdr:rowOff>38100</xdr:rowOff>
    </xdr:to>
    <xdr:sp macro="" textlink="">
      <xdr:nvSpPr>
        <xdr:cNvPr id="10" name="正方形/長方形 9">
          <a:extLst>
            <a:ext uri="{FF2B5EF4-FFF2-40B4-BE49-F238E27FC236}">
              <a16:creationId xmlns:a16="http://schemas.microsoft.com/office/drawing/2014/main" id="{00000000-0008-0000-0300-00000A000000}"/>
            </a:ext>
          </a:extLst>
        </xdr:cNvPr>
        <xdr:cNvSpPr/>
      </xdr:nvSpPr>
      <xdr:spPr>
        <a:xfrm>
          <a:off x="952500" y="12382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10</xdr:col>
      <xdr:colOff>190500</xdr:colOff>
      <xdr:row>7</xdr:row>
      <xdr:rowOff>38100</xdr:rowOff>
    </xdr:from>
    <xdr:to>
      <xdr:col>16</xdr:col>
      <xdr:colOff>203200</xdr:colOff>
      <xdr:row>17</xdr:row>
      <xdr:rowOff>38100</xdr:rowOff>
    </xdr:to>
    <xdr:sp macro="" textlink="">
      <xdr:nvSpPr>
        <xdr:cNvPr id="11" name="正方形/長方形 10">
          <a:extLst>
            <a:ext uri="{FF2B5EF4-FFF2-40B4-BE49-F238E27FC236}">
              <a16:creationId xmlns:a16="http://schemas.microsoft.com/office/drawing/2014/main" id="{00000000-0008-0000-0300-00000B000000}"/>
            </a:ext>
          </a:extLst>
        </xdr:cNvPr>
        <xdr:cNvSpPr/>
      </xdr:nvSpPr>
      <xdr:spPr>
        <a:xfrm>
          <a:off x="2286000" y="12382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62,250
60,890
46.60
36,852,387
35,805,845
701,704
14,102,733
17,845,596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57150</xdr:colOff>
      <xdr:row>7</xdr:row>
      <xdr:rowOff>38100</xdr:rowOff>
    </xdr:from>
    <xdr:to>
      <xdr:col>24</xdr:col>
      <xdr:colOff>114300</xdr:colOff>
      <xdr:row>17</xdr:row>
      <xdr:rowOff>38100</xdr:rowOff>
    </xdr:to>
    <xdr:sp macro="" textlink="">
      <xdr:nvSpPr>
        <xdr:cNvPr id="12" name="正方形/長方形 11">
          <a:extLst>
            <a:ext uri="{FF2B5EF4-FFF2-40B4-BE49-F238E27FC236}">
              <a16:creationId xmlns:a16="http://schemas.microsoft.com/office/drawing/2014/main" id="{00000000-0008-0000-0300-00000C000000}"/>
            </a:ext>
          </a:extLst>
        </xdr:cNvPr>
        <xdr:cNvSpPr/>
      </xdr:nvSpPr>
      <xdr:spPr>
        <a:xfrm>
          <a:off x="3619500" y="12382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24</xdr:col>
      <xdr:colOff>114300</xdr:colOff>
      <xdr:row>7</xdr:row>
      <xdr:rowOff>57150</xdr:rowOff>
    </xdr:from>
    <xdr:to>
      <xdr:col>34</xdr:col>
      <xdr:colOff>50800</xdr:colOff>
      <xdr:row>13</xdr:row>
      <xdr:rowOff>44450</xdr:rowOff>
    </xdr:to>
    <xdr:sp macro="" textlink="">
      <xdr:nvSpPr>
        <xdr:cNvPr id="13" name="正方形/長方形 12">
          <a:extLst>
            <a:ext uri="{FF2B5EF4-FFF2-40B4-BE49-F238E27FC236}">
              <a16:creationId xmlns:a16="http://schemas.microsoft.com/office/drawing/2014/main" id="{00000000-0008-0000-0300-00000D000000}"/>
            </a:ext>
          </a:extLst>
        </xdr:cNvPr>
        <xdr:cNvSpPr/>
      </xdr:nvSpPr>
      <xdr:spPr>
        <a:xfrm>
          <a:off x="5143500" y="12573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50800</xdr:colOff>
      <xdr:row>7</xdr:row>
      <xdr:rowOff>57150</xdr:rowOff>
    </xdr:from>
    <xdr:to>
      <xdr:col>40</xdr:col>
      <xdr:colOff>63500</xdr:colOff>
      <xdr:row>13</xdr:row>
      <xdr:rowOff>44450</xdr:rowOff>
    </xdr:to>
    <xdr:sp macro="" textlink="">
      <xdr:nvSpPr>
        <xdr:cNvPr id="14" name="正方形/長方形 13">
          <a:extLst>
            <a:ext uri="{FF2B5EF4-FFF2-40B4-BE49-F238E27FC236}">
              <a16:creationId xmlns:a16="http://schemas.microsoft.com/office/drawing/2014/main" id="{00000000-0008-0000-0300-00000E000000}"/>
            </a:ext>
          </a:extLst>
        </xdr:cNvPr>
        <xdr:cNvSpPr/>
      </xdr:nvSpPr>
      <xdr:spPr>
        <a:xfrm>
          <a:off x="7175500" y="12573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40</xdr:col>
      <xdr:colOff>127000</xdr:colOff>
      <xdr:row>7</xdr:row>
      <xdr:rowOff>57150</xdr:rowOff>
    </xdr:from>
    <xdr:to>
      <xdr:col>43</xdr:col>
      <xdr:colOff>133350</xdr:colOff>
      <xdr:row>13</xdr:row>
      <xdr:rowOff>44450</xdr:rowOff>
    </xdr:to>
    <xdr:sp macro="" textlink="">
      <xdr:nvSpPr>
        <xdr:cNvPr id="15" name="正方形/長方形 14">
          <a:extLst>
            <a:ext uri="{FF2B5EF4-FFF2-40B4-BE49-F238E27FC236}">
              <a16:creationId xmlns:a16="http://schemas.microsoft.com/office/drawing/2014/main" id="{00000000-0008-0000-0300-00000F000000}"/>
            </a:ext>
          </a:extLst>
        </xdr:cNvPr>
        <xdr:cNvSpPr/>
      </xdr:nvSpPr>
      <xdr:spPr>
        <a:xfrm>
          <a:off x="8509000" y="12573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24</xdr:col>
      <xdr:colOff>114300</xdr:colOff>
      <xdr:row>12</xdr:row>
      <xdr:rowOff>38100</xdr:rowOff>
    </xdr:from>
    <xdr:to>
      <xdr:col>34</xdr:col>
      <xdr:colOff>50800</xdr:colOff>
      <xdr:row>15</xdr:row>
      <xdr:rowOff>158750</xdr:rowOff>
    </xdr:to>
    <xdr:sp macro="" textlink="">
      <xdr:nvSpPr>
        <xdr:cNvPr id="16" name="正方形/長方形 15">
          <a:extLst>
            <a:ext uri="{FF2B5EF4-FFF2-40B4-BE49-F238E27FC236}">
              <a16:creationId xmlns:a16="http://schemas.microsoft.com/office/drawing/2014/main" id="{00000000-0008-0000-0300-000010000000}"/>
            </a:ext>
          </a:extLst>
        </xdr:cNvPr>
        <xdr:cNvSpPr/>
      </xdr:nvSpPr>
      <xdr:spPr>
        <a:xfrm>
          <a:off x="5143500" y="2095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114300</xdr:colOff>
      <xdr:row>12</xdr:row>
      <xdr:rowOff>38100</xdr:rowOff>
    </xdr:from>
    <xdr:to>
      <xdr:col>50</xdr:col>
      <xdr:colOff>190500</xdr:colOff>
      <xdr:row>15</xdr:row>
      <xdr:rowOff>158750</xdr:rowOff>
    </xdr:to>
    <xdr:sp macro="" textlink="">
      <xdr:nvSpPr>
        <xdr:cNvPr id="17" name="正方形/長方形 16">
          <a:extLst>
            <a:ext uri="{FF2B5EF4-FFF2-40B4-BE49-F238E27FC236}">
              <a16:creationId xmlns:a16="http://schemas.microsoft.com/office/drawing/2014/main" id="{00000000-0008-0000-0300-000011000000}"/>
            </a:ext>
          </a:extLst>
        </xdr:cNvPr>
        <xdr:cNvSpPr/>
      </xdr:nvSpPr>
      <xdr:spPr>
        <a:xfrm>
          <a:off x="7239000" y="2095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51</xdr:col>
      <xdr:colOff>31750</xdr:colOff>
      <xdr:row>7</xdr:row>
      <xdr:rowOff>6350</xdr:rowOff>
    </xdr:from>
    <xdr:to>
      <xdr:col>58</xdr:col>
      <xdr:colOff>0</xdr:colOff>
      <xdr:row>13</xdr:row>
      <xdr:rowOff>120650</xdr:rowOff>
    </xdr:to>
    <xdr:sp macro="" textlink="">
      <xdr:nvSpPr>
        <xdr:cNvPr id="18" name="角丸四角形 17">
          <a:extLst>
            <a:ext uri="{FF2B5EF4-FFF2-40B4-BE49-F238E27FC236}">
              <a16:creationId xmlns:a16="http://schemas.microsoft.com/office/drawing/2014/main" id="{00000000-0008-0000-0300-000012000000}"/>
            </a:ext>
          </a:extLst>
        </xdr:cNvPr>
        <xdr:cNvSpPr/>
      </xdr:nvSpPr>
      <xdr:spPr>
        <a:xfrm>
          <a:off x="10718800" y="12065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52</xdr:col>
      <xdr:colOff>57150</xdr:colOff>
      <xdr:row>7</xdr:row>
      <xdr:rowOff>69850</xdr:rowOff>
    </xdr:from>
    <xdr:to>
      <xdr:col>58</xdr:col>
      <xdr:colOff>69850</xdr:colOff>
      <xdr:row>8</xdr:row>
      <xdr:rowOff>152400</xdr:rowOff>
    </xdr:to>
    <xdr:sp macro="" textlink="">
      <xdr:nvSpPr>
        <xdr:cNvPr id="19" name="正方形/長方形 18">
          <a:extLst>
            <a:ext uri="{FF2B5EF4-FFF2-40B4-BE49-F238E27FC236}">
              <a16:creationId xmlns:a16="http://schemas.microsoft.com/office/drawing/2014/main" id="{00000000-0008-0000-0300-000013000000}"/>
            </a:ext>
          </a:extLst>
        </xdr:cNvPr>
        <xdr:cNvSpPr/>
      </xdr:nvSpPr>
      <xdr:spPr>
        <a:xfrm>
          <a:off x="10953750" y="1270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52</xdr:col>
      <xdr:colOff>57150</xdr:colOff>
      <xdr:row>8</xdr:row>
      <xdr:rowOff>165100</xdr:rowOff>
    </xdr:from>
    <xdr:to>
      <xdr:col>58</xdr:col>
      <xdr:colOff>69850</xdr:colOff>
      <xdr:row>10</xdr:row>
      <xdr:rowOff>76200</xdr:rowOff>
    </xdr:to>
    <xdr:sp macro="" textlink="">
      <xdr:nvSpPr>
        <xdr:cNvPr id="20" name="正方形/長方形 19">
          <a:extLst>
            <a:ext uri="{FF2B5EF4-FFF2-40B4-BE49-F238E27FC236}">
              <a16:creationId xmlns:a16="http://schemas.microsoft.com/office/drawing/2014/main" id="{00000000-0008-0000-0300-000014000000}"/>
            </a:ext>
          </a:extLst>
        </xdr:cNvPr>
        <xdr:cNvSpPr/>
      </xdr:nvSpPr>
      <xdr:spPr>
        <a:xfrm>
          <a:off x="10953750" y="15367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52</xdr:col>
      <xdr:colOff>57150</xdr:colOff>
      <xdr:row>10</xdr:row>
      <xdr:rowOff>152400</xdr:rowOff>
    </xdr:from>
    <xdr:to>
      <xdr:col>58</xdr:col>
      <xdr:colOff>69850</xdr:colOff>
      <xdr:row>14</xdr:row>
      <xdr:rowOff>101600</xdr:rowOff>
    </xdr:to>
    <xdr:sp macro="" textlink="">
      <xdr:nvSpPr>
        <xdr:cNvPr id="21" name="正方形/長方形 20">
          <a:extLst>
            <a:ext uri="{FF2B5EF4-FFF2-40B4-BE49-F238E27FC236}">
              <a16:creationId xmlns:a16="http://schemas.microsoft.com/office/drawing/2014/main" id="{00000000-0008-0000-0300-000015000000}"/>
            </a:ext>
          </a:extLst>
        </xdr:cNvPr>
        <xdr:cNvSpPr/>
      </xdr:nvSpPr>
      <xdr:spPr>
        <a:xfrm>
          <a:off x="10953750" y="18669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51</xdr:col>
      <xdr:colOff>107950</xdr:colOff>
      <xdr:row>7</xdr:row>
      <xdr:rowOff>158750</xdr:rowOff>
    </xdr:from>
    <xdr:to>
      <xdr:col>52</xdr:col>
      <xdr:colOff>69850</xdr:colOff>
      <xdr:row>7</xdr:row>
      <xdr:rowOff>158750</xdr:rowOff>
    </xdr:to>
    <xdr:cxnSp macro="">
      <xdr:nvCxnSpPr>
        <xdr:cNvPr id="22" name="直線コネクタ 21">
          <a:extLst>
            <a:ext uri="{FF2B5EF4-FFF2-40B4-BE49-F238E27FC236}">
              <a16:creationId xmlns:a16="http://schemas.microsoft.com/office/drawing/2014/main" id="{00000000-0008-0000-0300-000016000000}"/>
            </a:ext>
          </a:extLst>
        </xdr:cNvPr>
        <xdr:cNvCxnSpPr/>
      </xdr:nvCxnSpPr>
      <xdr:spPr>
        <a:xfrm>
          <a:off x="10795000" y="13589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10</xdr:row>
      <xdr:rowOff>127000</xdr:rowOff>
    </xdr:from>
    <xdr:to>
      <xdr:col>51</xdr:col>
      <xdr:colOff>190500</xdr:colOff>
      <xdr:row>11</xdr:row>
      <xdr:rowOff>95250</xdr:rowOff>
    </xdr:to>
    <xdr:cxnSp macro="">
      <xdr:nvCxnSpPr>
        <xdr:cNvPr id="23" name="直線コネクタ 22">
          <a:extLst>
            <a:ext uri="{FF2B5EF4-FFF2-40B4-BE49-F238E27FC236}">
              <a16:creationId xmlns:a16="http://schemas.microsoft.com/office/drawing/2014/main" id="{00000000-0008-0000-0300-000017000000}"/>
            </a:ext>
          </a:extLst>
        </xdr:cNvPr>
        <xdr:cNvCxnSpPr/>
      </xdr:nvCxnSpPr>
      <xdr:spPr>
        <a:xfrm>
          <a:off x="10877550" y="18415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10</xdr:row>
      <xdr:rowOff>127000</xdr:rowOff>
    </xdr:from>
    <xdr:to>
      <xdr:col>52</xdr:col>
      <xdr:colOff>69850</xdr:colOff>
      <xdr:row>10</xdr:row>
      <xdr:rowOff>127000</xdr:rowOff>
    </xdr:to>
    <xdr:cxnSp macro="">
      <xdr:nvCxnSpPr>
        <xdr:cNvPr id="24" name="直線コネクタ 23">
          <a:extLst>
            <a:ext uri="{FF2B5EF4-FFF2-40B4-BE49-F238E27FC236}">
              <a16:creationId xmlns:a16="http://schemas.microsoft.com/office/drawing/2014/main" id="{00000000-0008-0000-0300-000018000000}"/>
            </a:ext>
          </a:extLst>
        </xdr:cNvPr>
        <xdr:cNvCxnSpPr/>
      </xdr:nvCxnSpPr>
      <xdr:spPr>
        <a:xfrm>
          <a:off x="10795000" y="1841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190500</xdr:colOff>
      <xdr:row>12</xdr:row>
      <xdr:rowOff>22225</xdr:rowOff>
    </xdr:from>
    <xdr:to>
      <xdr:col>51</xdr:col>
      <xdr:colOff>190500</xdr:colOff>
      <xdr:row>12</xdr:row>
      <xdr:rowOff>161925</xdr:rowOff>
    </xdr:to>
    <xdr:cxnSp macro="">
      <xdr:nvCxnSpPr>
        <xdr:cNvPr id="25" name="直線コネクタ 24">
          <a:extLst>
            <a:ext uri="{FF2B5EF4-FFF2-40B4-BE49-F238E27FC236}">
              <a16:creationId xmlns:a16="http://schemas.microsoft.com/office/drawing/2014/main" id="{00000000-0008-0000-0300-000019000000}"/>
            </a:ext>
          </a:extLst>
        </xdr:cNvPr>
        <xdr:cNvCxnSpPr/>
      </xdr:nvCxnSpPr>
      <xdr:spPr>
        <a:xfrm flipV="1">
          <a:off x="10877550" y="20796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107950</xdr:colOff>
      <xdr:row>12</xdr:row>
      <xdr:rowOff>165100</xdr:rowOff>
    </xdr:from>
    <xdr:to>
      <xdr:col>52</xdr:col>
      <xdr:colOff>69850</xdr:colOff>
      <xdr:row>12</xdr:row>
      <xdr:rowOff>165100</xdr:rowOff>
    </xdr:to>
    <xdr:cxnSp macro="">
      <xdr:nvCxnSpPr>
        <xdr:cNvPr id="26" name="直線コネクタ 25">
          <a:extLst>
            <a:ext uri="{FF2B5EF4-FFF2-40B4-BE49-F238E27FC236}">
              <a16:creationId xmlns:a16="http://schemas.microsoft.com/office/drawing/2014/main" id="{00000000-0008-0000-0300-00001A000000}"/>
            </a:ext>
          </a:extLst>
        </xdr:cNvPr>
        <xdr:cNvCxnSpPr/>
      </xdr:nvCxnSpPr>
      <xdr:spPr>
        <a:xfrm>
          <a:off x="10795000" y="22225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51</xdr:col>
      <xdr:colOff>142875</xdr:colOff>
      <xdr:row>7</xdr:row>
      <xdr:rowOff>107950</xdr:rowOff>
    </xdr:from>
    <xdr:to>
      <xdr:col>52</xdr:col>
      <xdr:colOff>34925</xdr:colOff>
      <xdr:row>8</xdr:row>
      <xdr:rowOff>38100</xdr:rowOff>
    </xdr:to>
    <xdr:sp macro="" textlink="">
      <xdr:nvSpPr>
        <xdr:cNvPr id="27" name="楕円 26">
          <a:extLst>
            <a:ext uri="{FF2B5EF4-FFF2-40B4-BE49-F238E27FC236}">
              <a16:creationId xmlns:a16="http://schemas.microsoft.com/office/drawing/2014/main" id="{00000000-0008-0000-0300-00001B000000}"/>
            </a:ext>
          </a:extLst>
        </xdr:cNvPr>
        <xdr:cNvSpPr/>
      </xdr:nvSpPr>
      <xdr:spPr>
        <a:xfrm>
          <a:off x="10829925" y="13081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51</xdr:col>
      <xdr:colOff>142875</xdr:colOff>
      <xdr:row>9</xdr:row>
      <xdr:rowOff>31750</xdr:rowOff>
    </xdr:from>
    <xdr:to>
      <xdr:col>52</xdr:col>
      <xdr:colOff>34925</xdr:colOff>
      <xdr:row>9</xdr:row>
      <xdr:rowOff>133350</xdr:rowOff>
    </xdr:to>
    <xdr:sp macro="" textlink="">
      <xdr:nvSpPr>
        <xdr:cNvPr id="28" name="フローチャート: 判断 27">
          <a:extLst>
            <a:ext uri="{FF2B5EF4-FFF2-40B4-BE49-F238E27FC236}">
              <a16:creationId xmlns:a16="http://schemas.microsoft.com/office/drawing/2014/main" id="{00000000-0008-0000-0300-00001C000000}"/>
            </a:ext>
          </a:extLst>
        </xdr:cNvPr>
        <xdr:cNvSpPr/>
      </xdr:nvSpPr>
      <xdr:spPr>
        <a:xfrm>
          <a:off x="10829925" y="1574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133350</xdr:colOff>
      <xdr:row>17</xdr:row>
      <xdr:rowOff>95250</xdr:rowOff>
    </xdr:from>
    <xdr:ext cx="8811515" cy="259045"/>
    <xdr:sp macro="" textlink="">
      <xdr:nvSpPr>
        <xdr:cNvPr id="29" name="テキスト ボックス 28">
          <a:extLst>
            <a:ext uri="{FF2B5EF4-FFF2-40B4-BE49-F238E27FC236}">
              <a16:creationId xmlns:a16="http://schemas.microsoft.com/office/drawing/2014/main" id="{00000000-0008-0000-0300-00001D000000}"/>
            </a:ext>
          </a:extLst>
        </xdr:cNvPr>
        <xdr:cNvSpPr txBox="1"/>
      </xdr:nvSpPr>
      <xdr:spPr>
        <a:xfrm>
          <a:off x="762000" y="30099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133350</xdr:colOff>
      <xdr:row>19</xdr:row>
      <xdr:rowOff>6350</xdr:rowOff>
    </xdr:from>
    <xdr:ext cx="5758692" cy="259045"/>
    <xdr:sp macro="" textlink="">
      <xdr:nvSpPr>
        <xdr:cNvPr id="30" name="テキスト ボックス 29">
          <a:extLst>
            <a:ext uri="{FF2B5EF4-FFF2-40B4-BE49-F238E27FC236}">
              <a16:creationId xmlns:a16="http://schemas.microsoft.com/office/drawing/2014/main" id="{00000000-0008-0000-0300-00001E000000}"/>
            </a:ext>
          </a:extLst>
        </xdr:cNvPr>
        <xdr:cNvSpPr txBox="1"/>
      </xdr:nvSpPr>
      <xdr:spPr>
        <a:xfrm>
          <a:off x="762000" y="32639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充当可能財源等が将来負担額を上回っている団体については、将来負担比率のグラフを表記しない。</a:t>
          </a:r>
        </a:p>
      </xdr:txBody>
    </xdr:sp>
    <xdr:clientData/>
  </xdr:oneCellAnchor>
  <xdr:oneCellAnchor>
    <xdr:from>
      <xdr:col>3</xdr:col>
      <xdr:colOff>133350</xdr:colOff>
      <xdr:row>20</xdr:row>
      <xdr:rowOff>88900</xdr:rowOff>
    </xdr:from>
    <xdr:ext cx="8725722" cy="259045"/>
    <xdr:sp macro="" textlink="">
      <xdr:nvSpPr>
        <xdr:cNvPr id="31" name="テキスト ボックス 30">
          <a:extLst>
            <a:ext uri="{FF2B5EF4-FFF2-40B4-BE49-F238E27FC236}">
              <a16:creationId xmlns:a16="http://schemas.microsoft.com/office/drawing/2014/main" id="{00000000-0008-0000-0300-00001F000000}"/>
            </a:ext>
          </a:extLst>
        </xdr:cNvPr>
        <xdr:cNvSpPr txBox="1"/>
      </xdr:nvSpPr>
      <xdr:spPr>
        <a:xfrm>
          <a:off x="762000" y="35179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「人件費・物件費等の状況」の決算額は、人件費、物件費及び維持補修費の合計である。 ただし、人件費には事業費支弁人件費を含み、退職金は含まない。</a:t>
          </a:r>
        </a:p>
      </xdr:txBody>
    </xdr:sp>
    <xdr:clientData/>
  </xdr:oneCellAnchor>
  <xdr:oneCellAnchor>
    <xdr:from>
      <xdr:col>3</xdr:col>
      <xdr:colOff>133350</xdr:colOff>
      <xdr:row>22</xdr:row>
      <xdr:rowOff>0</xdr:rowOff>
    </xdr:from>
    <xdr:ext cx="5961184" cy="259045"/>
    <xdr:sp macro="" textlink="">
      <xdr:nvSpPr>
        <xdr:cNvPr id="32" name="テキスト ボックス 31">
          <a:extLst>
            <a:ext uri="{FF2B5EF4-FFF2-40B4-BE49-F238E27FC236}">
              <a16:creationId xmlns:a16="http://schemas.microsoft.com/office/drawing/2014/main" id="{00000000-0008-0000-0300-000020000000}"/>
            </a:ext>
          </a:extLst>
        </xdr:cNvPr>
        <xdr:cNvSpPr txBox="1"/>
      </xdr:nvSpPr>
      <xdr:spPr>
        <a:xfrm>
          <a:off x="762000" y="3771900"/>
          <a:ext cx="596118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133350</xdr:colOff>
      <xdr:row>23</xdr:row>
      <xdr:rowOff>82550</xdr:rowOff>
    </xdr:from>
    <xdr:ext cx="8146654" cy="259045"/>
    <xdr:sp macro="" textlink="">
      <xdr:nvSpPr>
        <xdr:cNvPr id="33" name="テキスト ボックス 32">
          <a:extLst>
            <a:ext uri="{FF2B5EF4-FFF2-40B4-BE49-F238E27FC236}">
              <a16:creationId xmlns:a16="http://schemas.microsoft.com/office/drawing/2014/main" id="{00000000-0008-0000-0300-000021000000}"/>
            </a:ext>
          </a:extLst>
        </xdr:cNvPr>
        <xdr:cNvSpPr txBox="1"/>
      </xdr:nvSpPr>
      <xdr:spPr>
        <a:xfrm>
          <a:off x="762000" y="4025900"/>
          <a:ext cx="81466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133350</xdr:colOff>
      <xdr:row>24</xdr:row>
      <xdr:rowOff>165100</xdr:rowOff>
    </xdr:from>
    <xdr:ext cx="8759834" cy="425758"/>
    <xdr:sp macro="" textlink="">
      <xdr:nvSpPr>
        <xdr:cNvPr id="34" name="テキスト ボックス 33">
          <a:extLst>
            <a:ext uri="{FF2B5EF4-FFF2-40B4-BE49-F238E27FC236}">
              <a16:creationId xmlns:a16="http://schemas.microsoft.com/office/drawing/2014/main" id="{00000000-0008-0000-0300-000022000000}"/>
            </a:ext>
          </a:extLst>
        </xdr:cNvPr>
        <xdr:cNvSpPr txBox="1"/>
      </xdr:nvSpPr>
      <xdr:spPr>
        <a:xfrm>
          <a:off x="762000" y="4279900"/>
          <a:ext cx="8759834" cy="425758"/>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「定員管理の状況」の「人口</a:t>
          </a:r>
          <a:r>
            <a:rPr kumimoji="1" lang="en-US" altLang="ja-JP" sz="1000">
              <a:solidFill>
                <a:srgbClr val="000000"/>
              </a:solidFill>
              <a:latin typeface="ＭＳ Ｐゴシック" panose="020B0600070205080204" pitchFamily="50" charset="-128"/>
              <a:ea typeface="ＭＳ Ｐゴシック" panose="020B0600070205080204" pitchFamily="50" charset="-128"/>
            </a:rPr>
            <a:t>1,000</a:t>
          </a:r>
          <a:r>
            <a:rPr kumimoji="1" lang="ja-JP" altLang="en-US" sz="1000">
              <a:solidFill>
                <a:srgbClr val="000000"/>
              </a:solidFill>
              <a:latin typeface="ＭＳ Ｐゴシック" panose="020B0600070205080204" pitchFamily="50" charset="-128"/>
              <a:ea typeface="ＭＳ Ｐゴシック" panose="020B0600070205080204" pitchFamily="50" charset="-128"/>
            </a:rPr>
            <a:t>人当たり職員数」の算出に用いる職員数及び「給与水準（国との比較）</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ラスパイレス指数</a:t>
          </a:r>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については、各調査対象年度の
　　地方公務員給与実態調査に基づいている。</a:t>
          </a:r>
        </a:p>
      </xdr:txBody>
    </xdr:sp>
    <xdr:clientData/>
  </xdr:oneCellAnchor>
  <xdr:oneCellAnchor>
    <xdr:from>
      <xdr:col>3</xdr:col>
      <xdr:colOff>133350</xdr:colOff>
      <xdr:row>26</xdr:row>
      <xdr:rowOff>76200</xdr:rowOff>
    </xdr:from>
    <xdr:ext cx="184731" cy="259045"/>
    <xdr:sp macro="" textlink="">
      <xdr:nvSpPr>
        <xdr:cNvPr id="35" name="テキスト ボックス 34">
          <a:extLst>
            <a:ext uri="{FF2B5EF4-FFF2-40B4-BE49-F238E27FC236}">
              <a16:creationId xmlns:a16="http://schemas.microsoft.com/office/drawing/2014/main" id="{00000000-0008-0000-0300-000023000000}"/>
            </a:ext>
          </a:extLst>
        </xdr:cNvPr>
        <xdr:cNvSpPr txBox="1"/>
      </xdr:nvSpPr>
      <xdr:spPr>
        <a:xfrm>
          <a:off x="762000" y="45339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29</xdr:row>
      <xdr:rowOff>44450</xdr:rowOff>
    </xdr:from>
    <xdr:to>
      <xdr:col>27</xdr:col>
      <xdr:colOff>184150</xdr:colOff>
      <xdr:row>31</xdr:row>
      <xdr:rowOff>19050</xdr:rowOff>
    </xdr:to>
    <xdr:sp macro="" textlink="">
      <xdr:nvSpPr>
        <xdr:cNvPr id="36" name="正方形/長方形 35">
          <a:extLst>
            <a:ext uri="{FF2B5EF4-FFF2-40B4-BE49-F238E27FC236}">
              <a16:creationId xmlns:a16="http://schemas.microsoft.com/office/drawing/2014/main" id="{00000000-0008-0000-0300-000024000000}"/>
            </a:ext>
          </a:extLst>
        </xdr:cNvPr>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財政力</a:t>
          </a:r>
        </a:p>
      </xdr:txBody>
    </xdr:sp>
    <xdr:clientData/>
  </xdr:twoCellAnchor>
  <xdr:oneCellAnchor>
    <xdr:from>
      <xdr:col>8</xdr:col>
      <xdr:colOff>100487</xdr:colOff>
      <xdr:row>31</xdr:row>
      <xdr:rowOff>63500</xdr:rowOff>
    </xdr:from>
    <xdr:ext cx="1272227" cy="309059"/>
    <xdr:sp macro="" textlink="">
      <xdr:nvSpPr>
        <xdr:cNvPr id="37" name="テキスト ボックス 36">
          <a:extLst>
            <a:ext uri="{FF2B5EF4-FFF2-40B4-BE49-F238E27FC236}">
              <a16:creationId xmlns:a16="http://schemas.microsoft.com/office/drawing/2014/main" id="{00000000-0008-0000-0300-000025000000}"/>
            </a:ext>
          </a:extLst>
        </xdr:cNvPr>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財政力指数</a:t>
          </a:r>
        </a:p>
      </xdr:txBody>
    </xdr:sp>
    <xdr:clientData/>
  </xdr:oneCellAnchor>
  <xdr:oneCellAnchor>
    <xdr:from>
      <xdr:col>15</xdr:col>
      <xdr:colOff>32864</xdr:colOff>
      <xdr:row>31</xdr:row>
      <xdr:rowOff>38100</xdr:rowOff>
    </xdr:from>
    <xdr:ext cx="1651000" cy="359073"/>
    <xdr:sp macro="" textlink="">
      <xdr:nvSpPr>
        <xdr:cNvPr id="38" name="テキスト ボックス 37">
          <a:extLst>
            <a:ext uri="{FF2B5EF4-FFF2-40B4-BE49-F238E27FC236}">
              <a16:creationId xmlns:a16="http://schemas.microsoft.com/office/drawing/2014/main" id="{00000000-0008-0000-0300-000026000000}"/>
            </a:ext>
          </a:extLst>
        </xdr:cNvPr>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[0.54]</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30</xdr:row>
      <xdr:rowOff>127000</xdr:rowOff>
    </xdr:from>
    <xdr:to>
      <xdr:col>35</xdr:col>
      <xdr:colOff>95250</xdr:colOff>
      <xdr:row>32</xdr:row>
      <xdr:rowOff>38100</xdr:rowOff>
    </xdr:to>
    <xdr:sp macro="" textlink="">
      <xdr:nvSpPr>
        <xdr:cNvPr id="39" name="正方形/長方形 38">
          <a:extLst>
            <a:ext uri="{FF2B5EF4-FFF2-40B4-BE49-F238E27FC236}">
              <a16:creationId xmlns:a16="http://schemas.microsoft.com/office/drawing/2014/main" id="{00000000-0008-0000-0300-000027000000}"/>
            </a:ext>
          </a:extLst>
        </xdr:cNvPr>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31</xdr:row>
      <xdr:rowOff>146050</xdr:rowOff>
    </xdr:from>
    <xdr:to>
      <xdr:col>35</xdr:col>
      <xdr:colOff>95250</xdr:colOff>
      <xdr:row>33</xdr:row>
      <xdr:rowOff>57150</xdr:rowOff>
    </xdr:to>
    <xdr:sp macro="" textlink="">
      <xdr:nvSpPr>
        <xdr:cNvPr id="40" name="正方形/長方形 39">
          <a:extLst>
            <a:ext uri="{FF2B5EF4-FFF2-40B4-BE49-F238E27FC236}">
              <a16:creationId xmlns:a16="http://schemas.microsoft.com/office/drawing/2014/main" id="{00000000-0008-0000-0300-000028000000}"/>
            </a:ext>
          </a:extLst>
        </xdr:cNvPr>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30</xdr:row>
      <xdr:rowOff>127000</xdr:rowOff>
    </xdr:from>
    <xdr:to>
      <xdr:col>42</xdr:col>
      <xdr:colOff>25400</xdr:colOff>
      <xdr:row>32</xdr:row>
      <xdr:rowOff>38100</xdr:rowOff>
    </xdr:to>
    <xdr:sp macro="" textlink="">
      <xdr:nvSpPr>
        <xdr:cNvPr id="41" name="正方形/長方形 40">
          <a:extLst>
            <a:ext uri="{FF2B5EF4-FFF2-40B4-BE49-F238E27FC236}">
              <a16:creationId xmlns:a16="http://schemas.microsoft.com/office/drawing/2014/main" id="{00000000-0008-0000-0300-000029000000}"/>
            </a:ext>
          </a:extLst>
        </xdr:cNvPr>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31</xdr:row>
      <xdr:rowOff>146050</xdr:rowOff>
    </xdr:from>
    <xdr:to>
      <xdr:col>42</xdr:col>
      <xdr:colOff>25400</xdr:colOff>
      <xdr:row>33</xdr:row>
      <xdr:rowOff>57150</xdr:rowOff>
    </xdr:to>
    <xdr:sp macro="" textlink="">
      <xdr:nvSpPr>
        <xdr:cNvPr id="42" name="正方形/長方形 41">
          <a:extLst>
            <a:ext uri="{FF2B5EF4-FFF2-40B4-BE49-F238E27FC236}">
              <a16:creationId xmlns:a16="http://schemas.microsoft.com/office/drawing/2014/main" id="{00000000-0008-0000-0300-00002A000000}"/>
            </a:ext>
          </a:extLst>
        </xdr:cNvPr>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0.49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30</xdr:row>
      <xdr:rowOff>127000</xdr:rowOff>
    </xdr:from>
    <xdr:to>
      <xdr:col>49</xdr:col>
      <xdr:colOff>19050</xdr:colOff>
      <xdr:row>32</xdr:row>
      <xdr:rowOff>38100</xdr:rowOff>
    </xdr:to>
    <xdr:sp macro="" textlink="">
      <xdr:nvSpPr>
        <xdr:cNvPr id="43" name="正方形/長方形 42">
          <a:extLst>
            <a:ext uri="{FF2B5EF4-FFF2-40B4-BE49-F238E27FC236}">
              <a16:creationId xmlns:a16="http://schemas.microsoft.com/office/drawing/2014/main" id="{00000000-0008-0000-0300-00002B000000}"/>
            </a:ext>
          </a:extLst>
        </xdr:cNvPr>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31</xdr:row>
      <xdr:rowOff>146050</xdr:rowOff>
    </xdr:from>
    <xdr:to>
      <xdr:col>49</xdr:col>
      <xdr:colOff>19050</xdr:colOff>
      <xdr:row>33</xdr:row>
      <xdr:rowOff>57150</xdr:rowOff>
    </xdr:to>
    <xdr:sp macro="" textlink="">
      <xdr:nvSpPr>
        <xdr:cNvPr id="44" name="正方形/長方形 43">
          <a:extLst>
            <a:ext uri="{FF2B5EF4-FFF2-40B4-BE49-F238E27FC236}">
              <a16:creationId xmlns:a16="http://schemas.microsoft.com/office/drawing/2014/main" id="{00000000-0008-0000-0300-00002C000000}"/>
            </a:ext>
          </a:extLst>
        </xdr:cNvPr>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33</xdr:row>
      <xdr:rowOff>120650</xdr:rowOff>
    </xdr:from>
    <xdr:to>
      <xdr:col>27</xdr:col>
      <xdr:colOff>184150</xdr:colOff>
      <xdr:row>47</xdr:row>
      <xdr:rowOff>133350</xdr:rowOff>
    </xdr:to>
    <xdr:sp macro="" textlink="">
      <xdr:nvSpPr>
        <xdr:cNvPr id="45" name="正方形/長方形 44">
          <a:extLst>
            <a:ext uri="{FF2B5EF4-FFF2-40B4-BE49-F238E27FC236}">
              <a16:creationId xmlns:a16="http://schemas.microsoft.com/office/drawing/2014/main" id="{00000000-0008-0000-0300-00002D000000}"/>
            </a:ext>
          </a:extLst>
        </xdr:cNvPr>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57</xdr:col>
      <xdr:colOff>120650</xdr:colOff>
      <xdr:row>47</xdr:row>
      <xdr:rowOff>133350</xdr:rowOff>
    </xdr:to>
    <xdr:sp macro="" textlink="">
      <xdr:nvSpPr>
        <xdr:cNvPr id="46" name="正方形/長方形 45">
          <a:extLst>
            <a:ext uri="{FF2B5EF4-FFF2-40B4-BE49-F238E27FC236}">
              <a16:creationId xmlns:a16="http://schemas.microsoft.com/office/drawing/2014/main" id="{00000000-0008-0000-0300-00002E000000}"/>
            </a:ext>
          </a:extLst>
        </xdr:cNvPr>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33</xdr:row>
      <xdr:rowOff>120650</xdr:rowOff>
    </xdr:from>
    <xdr:to>
      <xdr:col>46</xdr:col>
      <xdr:colOff>203200</xdr:colOff>
      <xdr:row>35</xdr:row>
      <xdr:rowOff>31750</xdr:rowOff>
    </xdr:to>
    <xdr:sp macro="" textlink="">
      <xdr:nvSpPr>
        <xdr:cNvPr id="47" name="正方形/長方形 46">
          <a:extLst>
            <a:ext uri="{FF2B5EF4-FFF2-40B4-BE49-F238E27FC236}">
              <a16:creationId xmlns:a16="http://schemas.microsoft.com/office/drawing/2014/main" id="{00000000-0008-0000-0300-00002F000000}"/>
            </a:ext>
          </a:extLst>
        </xdr:cNvPr>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財政力指数の分析欄</a:t>
          </a:r>
        </a:p>
      </xdr:txBody>
    </xdr:sp>
    <xdr:clientData/>
  </xdr:twoCellAnchor>
  <xdr:twoCellAnchor>
    <xdr:from>
      <xdr:col>29</xdr:col>
      <xdr:colOff>82550</xdr:colOff>
      <xdr:row>35</xdr:row>
      <xdr:rowOff>95250</xdr:rowOff>
    </xdr:from>
    <xdr:to>
      <xdr:col>56</xdr:col>
      <xdr:colOff>203200</xdr:colOff>
      <xdr:row>47</xdr:row>
      <xdr:rowOff>69850</xdr:rowOff>
    </xdr:to>
    <xdr:sp macro="" textlink="" fLocksText="0">
      <xdr:nvSpPr>
        <xdr:cNvPr id="48" name="テキスト ボックス 47">
          <a:extLst>
            <a:ext uri="{FF2B5EF4-FFF2-40B4-BE49-F238E27FC236}">
              <a16:creationId xmlns:a16="http://schemas.microsoft.com/office/drawing/2014/main" id="{00000000-0008-0000-0300-000030000000}"/>
            </a:ext>
          </a:extLst>
        </xdr:cNvPr>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基準財政需要額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分母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が</a:t>
          </a:r>
          <a:r>
            <a:rPr kumimoji="1" lang="en-US" altLang="ja-JP" sz="1300">
              <a:latin typeface="ＭＳ Ｐゴシック" panose="020B0600070205080204" pitchFamily="50" charset="-128"/>
              <a:ea typeface="ＭＳ Ｐゴシック" panose="020B0600070205080204" pitchFamily="50" charset="-128"/>
            </a:rPr>
            <a:t>462,096</a:t>
          </a:r>
          <a:r>
            <a:rPr kumimoji="1" lang="ja-JP" altLang="en-US" sz="1300">
              <a:latin typeface="ＭＳ Ｐゴシック" panose="020B0600070205080204" pitchFamily="50" charset="-128"/>
              <a:ea typeface="ＭＳ Ｐゴシック" panose="020B0600070205080204" pitchFamily="50" charset="-128"/>
            </a:rPr>
            <a:t>千円増加</a:t>
          </a:r>
          <a:r>
            <a:rPr kumimoji="1" lang="en-US" altLang="ja-JP" sz="1300">
              <a:latin typeface="ＭＳ Ｐゴシック" panose="020B0600070205080204" pitchFamily="50" charset="-128"/>
              <a:ea typeface="ＭＳ Ｐゴシック" panose="020B0600070205080204" pitchFamily="50" charset="-128"/>
            </a:rPr>
            <a:t>(11,836,947</a:t>
          </a:r>
          <a:r>
            <a:rPr kumimoji="1" lang="ja-JP" altLang="en-US" sz="1300">
              <a:latin typeface="ＭＳ Ｐゴシック" panose="020B0600070205080204" pitchFamily="50" charset="-128"/>
              <a:ea typeface="ＭＳ Ｐゴシック" panose="020B0600070205080204" pitchFamily="50" charset="-128"/>
            </a:rPr>
            <a:t>千円 → </a:t>
          </a:r>
          <a:r>
            <a:rPr kumimoji="1" lang="en-US" altLang="ja-JP" sz="1300">
              <a:latin typeface="ＭＳ Ｐゴシック" panose="020B0600070205080204" pitchFamily="50" charset="-128"/>
              <a:ea typeface="ＭＳ Ｐゴシック" panose="020B0600070205080204" pitchFamily="50" charset="-128"/>
            </a:rPr>
            <a:t>12,299,043</a:t>
          </a:r>
          <a:r>
            <a:rPr kumimoji="1" lang="ja-JP" altLang="en-US" sz="1300">
              <a:latin typeface="ＭＳ Ｐゴシック" panose="020B0600070205080204" pitchFamily="50" charset="-128"/>
              <a:ea typeface="ＭＳ Ｐゴシック" panose="020B0600070205080204" pitchFamily="50" charset="-128"/>
            </a:rPr>
            <a:t>千円、約</a:t>
          </a:r>
          <a:r>
            <a:rPr kumimoji="1" lang="en-US" altLang="ja-JP" sz="1300">
              <a:latin typeface="ＭＳ Ｐゴシック" panose="020B0600070205080204" pitchFamily="50" charset="-128"/>
              <a:ea typeface="ＭＳ Ｐゴシック" panose="020B0600070205080204" pitchFamily="50" charset="-128"/>
            </a:rPr>
            <a:t>3.9</a:t>
          </a:r>
          <a:r>
            <a:rPr kumimoji="1" lang="ja-JP" altLang="en-US" sz="1300">
              <a:latin typeface="ＭＳ Ｐゴシック" panose="020B0600070205080204" pitchFamily="50" charset="-128"/>
              <a:ea typeface="ＭＳ Ｐゴシック" panose="020B0600070205080204" pitchFamily="50" charset="-128"/>
            </a:rPr>
            <a:t>％増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した一方で、基準財政収入額</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分子</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は</a:t>
          </a:r>
          <a:r>
            <a:rPr kumimoji="1" lang="en-US" altLang="ja-JP" sz="1300">
              <a:latin typeface="ＭＳ Ｐゴシック" panose="020B0600070205080204" pitchFamily="50" charset="-128"/>
              <a:ea typeface="ＭＳ Ｐゴシック" panose="020B0600070205080204" pitchFamily="50" charset="-128"/>
            </a:rPr>
            <a:t>258,404</a:t>
          </a:r>
          <a:r>
            <a:rPr kumimoji="1" lang="ja-JP" altLang="en-US" sz="1300">
              <a:latin typeface="ＭＳ Ｐゴシック" panose="020B0600070205080204" pitchFamily="50" charset="-128"/>
              <a:ea typeface="ＭＳ Ｐゴシック" panose="020B0600070205080204" pitchFamily="50" charset="-128"/>
            </a:rPr>
            <a:t>千円増加</a:t>
          </a:r>
          <a:r>
            <a:rPr kumimoji="1" lang="en-US" altLang="ja-JP" sz="1300">
              <a:latin typeface="ＭＳ Ｐゴシック" panose="020B0600070205080204" pitchFamily="50" charset="-128"/>
              <a:ea typeface="ＭＳ Ｐゴシック" panose="020B0600070205080204" pitchFamily="50" charset="-128"/>
            </a:rPr>
            <a:t>(6,502,737</a:t>
          </a:r>
          <a:r>
            <a:rPr kumimoji="1" lang="ja-JP" altLang="en-US" sz="1300">
              <a:latin typeface="ＭＳ Ｐゴシック" panose="020B0600070205080204" pitchFamily="50" charset="-128"/>
              <a:ea typeface="ＭＳ Ｐゴシック" panose="020B0600070205080204" pitchFamily="50" charset="-128"/>
            </a:rPr>
            <a:t>千円 → </a:t>
          </a:r>
          <a:r>
            <a:rPr kumimoji="1" lang="en-US" altLang="ja-JP" sz="1300">
              <a:latin typeface="ＭＳ Ｐゴシック" panose="020B0600070205080204" pitchFamily="50" charset="-128"/>
              <a:ea typeface="ＭＳ Ｐゴシック" panose="020B0600070205080204" pitchFamily="50" charset="-128"/>
            </a:rPr>
            <a:t>6,761,141</a:t>
          </a:r>
          <a:r>
            <a:rPr kumimoji="1" lang="ja-JP" altLang="en-US" sz="1300">
              <a:latin typeface="ＭＳ Ｐゴシック" panose="020B0600070205080204" pitchFamily="50" charset="-128"/>
              <a:ea typeface="ＭＳ Ｐゴシック" panose="020B0600070205080204" pitchFamily="50" charset="-128"/>
            </a:rPr>
            <a:t>千円、約</a:t>
          </a:r>
          <a:r>
            <a:rPr kumimoji="1" lang="en-US" altLang="ja-JP" sz="1300">
              <a:latin typeface="ＭＳ Ｐゴシック" panose="020B0600070205080204" pitchFamily="50" charset="-128"/>
              <a:ea typeface="ＭＳ Ｐゴシック" panose="020B0600070205080204" pitchFamily="50" charset="-128"/>
            </a:rPr>
            <a:t>4.0</a:t>
          </a:r>
          <a:r>
            <a:rPr kumimoji="1" lang="ja-JP" altLang="en-US" sz="1300">
              <a:latin typeface="ＭＳ Ｐゴシック" panose="020B0600070205080204" pitchFamily="50" charset="-128"/>
              <a:ea typeface="ＭＳ Ｐゴシック" panose="020B0600070205080204" pitchFamily="50" charset="-128"/>
            </a:rPr>
            <a:t>％増</a:t>
          </a:r>
          <a:r>
            <a:rPr kumimoji="1" lang="en-US" altLang="ja-JP" sz="1300">
              <a:latin typeface="ＭＳ Ｐゴシック" panose="020B0600070205080204" pitchFamily="50" charset="-128"/>
              <a:ea typeface="ＭＳ Ｐゴシック" panose="020B0600070205080204" pitchFamily="50" charset="-128"/>
            </a:rPr>
            <a:t>)</a:t>
          </a:r>
          <a:r>
            <a:rPr kumimoji="1" lang="ja-JP" altLang="en-US" sz="1300">
              <a:latin typeface="ＭＳ Ｐゴシック" panose="020B0600070205080204" pitchFamily="50" charset="-128"/>
              <a:ea typeface="ＭＳ Ｐゴシック" panose="020B0600070205080204" pitchFamily="50" charset="-128"/>
            </a:rPr>
            <a:t>し、分子の増加率が分母をわずかに上回ったことから、財政力指数は前年度に比べて</a:t>
          </a:r>
          <a:r>
            <a:rPr kumimoji="1" lang="en-US" altLang="ja-JP" sz="1300">
              <a:latin typeface="ＭＳ Ｐゴシック" panose="020B0600070205080204" pitchFamily="50" charset="-128"/>
              <a:ea typeface="ＭＳ Ｐゴシック" panose="020B0600070205080204" pitchFamily="50" charset="-128"/>
            </a:rPr>
            <a:t>0.01</a:t>
          </a:r>
          <a:r>
            <a:rPr kumimoji="1" lang="ja-JP" altLang="en-US" sz="1300">
              <a:latin typeface="ＭＳ Ｐゴシック" panose="020B0600070205080204" pitchFamily="50" charset="-128"/>
              <a:ea typeface="ＭＳ Ｐゴシック" panose="020B0600070205080204" pitchFamily="50" charset="-128"/>
            </a:rPr>
            <a:t>ポイント上昇した。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今後も厳しい財政運営が見込まれるため、行政経費の更なる節減合理化を推し進め、財政の健全化に努める。</a:t>
          </a:r>
        </a:p>
      </xdr:txBody>
    </xdr:sp>
    <xdr:clientData/>
  </xdr:twoCellAnchor>
  <xdr:twoCellAnchor>
    <xdr:from>
      <xdr:col>3</xdr:col>
      <xdr:colOff>133350</xdr:colOff>
      <xdr:row>47</xdr:row>
      <xdr:rowOff>133350</xdr:rowOff>
    </xdr:from>
    <xdr:to>
      <xdr:col>27</xdr:col>
      <xdr:colOff>184150</xdr:colOff>
      <xdr:row>47</xdr:row>
      <xdr:rowOff>133350</xdr:rowOff>
    </xdr:to>
    <xdr:cxnSp macro="">
      <xdr:nvCxnSpPr>
        <xdr:cNvPr id="49" name="直線コネクタ 48">
          <a:extLst>
            <a:ext uri="{FF2B5EF4-FFF2-40B4-BE49-F238E27FC236}">
              <a16:creationId xmlns:a16="http://schemas.microsoft.com/office/drawing/2014/main" id="{00000000-0008-0000-0300-000031000000}"/>
            </a:ext>
          </a:extLst>
        </xdr:cNvPr>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50" name="テキスト ボックス 49">
          <a:extLst>
            <a:ext uri="{FF2B5EF4-FFF2-40B4-BE49-F238E27FC236}">
              <a16:creationId xmlns:a16="http://schemas.microsoft.com/office/drawing/2014/main" id="{00000000-0008-0000-0300-000032000000}"/>
            </a:ext>
          </a:extLst>
        </xdr:cNvPr>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45</xdr:row>
      <xdr:rowOff>131535</xdr:rowOff>
    </xdr:from>
    <xdr:to>
      <xdr:col>27</xdr:col>
      <xdr:colOff>184150</xdr:colOff>
      <xdr:row>45</xdr:row>
      <xdr:rowOff>131535</xdr:rowOff>
    </xdr:to>
    <xdr:cxnSp macro="">
      <xdr:nvCxnSpPr>
        <xdr:cNvPr id="51" name="直線コネクタ 50">
          <a:extLst>
            <a:ext uri="{FF2B5EF4-FFF2-40B4-BE49-F238E27FC236}">
              <a16:creationId xmlns:a16="http://schemas.microsoft.com/office/drawing/2014/main" id="{00000000-0008-0000-0300-000033000000}"/>
            </a:ext>
          </a:extLst>
        </xdr:cNvPr>
        <xdr:cNvCxnSpPr/>
      </xdr:nvCxnSpPr>
      <xdr:spPr>
        <a:xfrm>
          <a:off x="762000" y="784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160762</xdr:rowOff>
    </xdr:from>
    <xdr:ext cx="762000" cy="259045"/>
    <xdr:sp macro="" textlink="">
      <xdr:nvSpPr>
        <xdr:cNvPr id="52" name="テキスト ボックス 51">
          <a:extLst>
            <a:ext uri="{FF2B5EF4-FFF2-40B4-BE49-F238E27FC236}">
              <a16:creationId xmlns:a16="http://schemas.microsoft.com/office/drawing/2014/main" id="{00000000-0008-0000-0300-000034000000}"/>
            </a:ext>
          </a:extLst>
        </xdr:cNvPr>
        <xdr:cNvSpPr txBox="1"/>
      </xdr:nvSpPr>
      <xdr:spPr>
        <a:xfrm>
          <a:off x="0" y="770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43</xdr:row>
      <xdr:rowOff>129722</xdr:rowOff>
    </xdr:from>
    <xdr:to>
      <xdr:col>27</xdr:col>
      <xdr:colOff>184150</xdr:colOff>
      <xdr:row>43</xdr:row>
      <xdr:rowOff>129722</xdr:rowOff>
    </xdr:to>
    <xdr:cxnSp macro="">
      <xdr:nvCxnSpPr>
        <xdr:cNvPr id="53" name="直線コネクタ 52">
          <a:extLst>
            <a:ext uri="{FF2B5EF4-FFF2-40B4-BE49-F238E27FC236}">
              <a16:creationId xmlns:a16="http://schemas.microsoft.com/office/drawing/2014/main" id="{00000000-0008-0000-0300-000035000000}"/>
            </a:ext>
          </a:extLst>
        </xdr:cNvPr>
        <xdr:cNvCxnSpPr/>
      </xdr:nvCxnSpPr>
      <xdr:spPr>
        <a:xfrm>
          <a:off x="762000" y="750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158949</xdr:rowOff>
    </xdr:from>
    <xdr:ext cx="762000" cy="259045"/>
    <xdr:sp macro="" textlink="">
      <xdr:nvSpPr>
        <xdr:cNvPr id="54" name="テキスト ボックス 53">
          <a:extLst>
            <a:ext uri="{FF2B5EF4-FFF2-40B4-BE49-F238E27FC236}">
              <a16:creationId xmlns:a16="http://schemas.microsoft.com/office/drawing/2014/main" id="{00000000-0008-0000-0300-000036000000}"/>
            </a:ext>
          </a:extLst>
        </xdr:cNvPr>
        <xdr:cNvSpPr txBox="1"/>
      </xdr:nvSpPr>
      <xdr:spPr>
        <a:xfrm>
          <a:off x="0" y="735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41</xdr:row>
      <xdr:rowOff>127907</xdr:rowOff>
    </xdr:from>
    <xdr:to>
      <xdr:col>27</xdr:col>
      <xdr:colOff>184150</xdr:colOff>
      <xdr:row>41</xdr:row>
      <xdr:rowOff>127907</xdr:rowOff>
    </xdr:to>
    <xdr:cxnSp macro="">
      <xdr:nvCxnSpPr>
        <xdr:cNvPr id="55" name="直線コネクタ 54">
          <a:extLst>
            <a:ext uri="{FF2B5EF4-FFF2-40B4-BE49-F238E27FC236}">
              <a16:creationId xmlns:a16="http://schemas.microsoft.com/office/drawing/2014/main" id="{00000000-0008-0000-0300-000037000000}"/>
            </a:ext>
          </a:extLst>
        </xdr:cNvPr>
        <xdr:cNvCxnSpPr/>
      </xdr:nvCxnSpPr>
      <xdr:spPr>
        <a:xfrm>
          <a:off x="762000" y="715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40</xdr:row>
      <xdr:rowOff>157134</xdr:rowOff>
    </xdr:from>
    <xdr:ext cx="762000" cy="259045"/>
    <xdr:sp macro="" textlink="">
      <xdr:nvSpPr>
        <xdr:cNvPr id="56" name="テキスト ボックス 55">
          <a:extLst>
            <a:ext uri="{FF2B5EF4-FFF2-40B4-BE49-F238E27FC236}">
              <a16:creationId xmlns:a16="http://schemas.microsoft.com/office/drawing/2014/main" id="{00000000-0008-0000-0300-000038000000}"/>
            </a:ext>
          </a:extLst>
        </xdr:cNvPr>
        <xdr:cNvSpPr txBox="1"/>
      </xdr:nvSpPr>
      <xdr:spPr>
        <a:xfrm>
          <a:off x="0" y="701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39</xdr:row>
      <xdr:rowOff>126093</xdr:rowOff>
    </xdr:from>
    <xdr:to>
      <xdr:col>27</xdr:col>
      <xdr:colOff>184150</xdr:colOff>
      <xdr:row>39</xdr:row>
      <xdr:rowOff>126093</xdr:rowOff>
    </xdr:to>
    <xdr:cxnSp macro="">
      <xdr:nvCxnSpPr>
        <xdr:cNvPr id="57" name="直線コネクタ 56">
          <a:extLst>
            <a:ext uri="{FF2B5EF4-FFF2-40B4-BE49-F238E27FC236}">
              <a16:creationId xmlns:a16="http://schemas.microsoft.com/office/drawing/2014/main" id="{00000000-0008-0000-0300-000039000000}"/>
            </a:ext>
          </a:extLst>
        </xdr:cNvPr>
        <xdr:cNvCxnSpPr/>
      </xdr:nvCxnSpPr>
      <xdr:spPr>
        <a:xfrm>
          <a:off x="762000" y="681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38</xdr:row>
      <xdr:rowOff>155320</xdr:rowOff>
    </xdr:from>
    <xdr:ext cx="762000" cy="259045"/>
    <xdr:sp macro="" textlink="">
      <xdr:nvSpPr>
        <xdr:cNvPr id="58" name="テキスト ボックス 57">
          <a:extLst>
            <a:ext uri="{FF2B5EF4-FFF2-40B4-BE49-F238E27FC236}">
              <a16:creationId xmlns:a16="http://schemas.microsoft.com/office/drawing/2014/main" id="{00000000-0008-0000-0300-00003A000000}"/>
            </a:ext>
          </a:extLst>
        </xdr:cNvPr>
        <xdr:cNvSpPr txBox="1"/>
      </xdr:nvSpPr>
      <xdr:spPr>
        <a:xfrm>
          <a:off x="0" y="667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37</xdr:row>
      <xdr:rowOff>124278</xdr:rowOff>
    </xdr:from>
    <xdr:to>
      <xdr:col>27</xdr:col>
      <xdr:colOff>184150</xdr:colOff>
      <xdr:row>37</xdr:row>
      <xdr:rowOff>124278</xdr:rowOff>
    </xdr:to>
    <xdr:cxnSp macro="">
      <xdr:nvCxnSpPr>
        <xdr:cNvPr id="59" name="直線コネクタ 58">
          <a:extLst>
            <a:ext uri="{FF2B5EF4-FFF2-40B4-BE49-F238E27FC236}">
              <a16:creationId xmlns:a16="http://schemas.microsoft.com/office/drawing/2014/main" id="{00000000-0008-0000-0300-00003B000000}"/>
            </a:ext>
          </a:extLst>
        </xdr:cNvPr>
        <xdr:cNvCxnSpPr/>
      </xdr:nvCxnSpPr>
      <xdr:spPr>
        <a:xfrm>
          <a:off x="762000" y="646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36</xdr:row>
      <xdr:rowOff>153505</xdr:rowOff>
    </xdr:from>
    <xdr:ext cx="762000" cy="259045"/>
    <xdr:sp macro="" textlink="">
      <xdr:nvSpPr>
        <xdr:cNvPr id="60" name="テキスト ボックス 59">
          <a:extLst>
            <a:ext uri="{FF2B5EF4-FFF2-40B4-BE49-F238E27FC236}">
              <a16:creationId xmlns:a16="http://schemas.microsoft.com/office/drawing/2014/main" id="{00000000-0008-0000-0300-00003C000000}"/>
            </a:ext>
          </a:extLst>
        </xdr:cNvPr>
        <xdr:cNvSpPr txBox="1"/>
      </xdr:nvSpPr>
      <xdr:spPr>
        <a:xfrm>
          <a:off x="0" y="632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35</xdr:row>
      <xdr:rowOff>122464</xdr:rowOff>
    </xdr:from>
    <xdr:to>
      <xdr:col>27</xdr:col>
      <xdr:colOff>184150</xdr:colOff>
      <xdr:row>35</xdr:row>
      <xdr:rowOff>122464</xdr:rowOff>
    </xdr:to>
    <xdr:cxnSp macro="">
      <xdr:nvCxnSpPr>
        <xdr:cNvPr id="61" name="直線コネクタ 60">
          <a:extLst>
            <a:ext uri="{FF2B5EF4-FFF2-40B4-BE49-F238E27FC236}">
              <a16:creationId xmlns:a16="http://schemas.microsoft.com/office/drawing/2014/main" id="{00000000-0008-0000-0300-00003D000000}"/>
            </a:ext>
          </a:extLst>
        </xdr:cNvPr>
        <xdr:cNvCxnSpPr/>
      </xdr:nvCxnSpPr>
      <xdr:spPr>
        <a:xfrm>
          <a:off x="762000" y="612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34</xdr:row>
      <xdr:rowOff>151691</xdr:rowOff>
    </xdr:from>
    <xdr:ext cx="762000" cy="259045"/>
    <xdr:sp macro="" textlink="">
      <xdr:nvSpPr>
        <xdr:cNvPr id="62" name="テキスト ボックス 61">
          <a:extLst>
            <a:ext uri="{FF2B5EF4-FFF2-40B4-BE49-F238E27FC236}">
              <a16:creationId xmlns:a16="http://schemas.microsoft.com/office/drawing/2014/main" id="{00000000-0008-0000-0300-00003E000000}"/>
            </a:ext>
          </a:extLst>
        </xdr:cNvPr>
        <xdr:cNvSpPr txBox="1"/>
      </xdr:nvSpPr>
      <xdr:spPr>
        <a:xfrm>
          <a:off x="0" y="598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33</xdr:row>
      <xdr:rowOff>120650</xdr:rowOff>
    </xdr:to>
    <xdr:cxnSp macro="">
      <xdr:nvCxnSpPr>
        <xdr:cNvPr id="63" name="直線コネクタ 62">
          <a:extLst>
            <a:ext uri="{FF2B5EF4-FFF2-40B4-BE49-F238E27FC236}">
              <a16:creationId xmlns:a16="http://schemas.microsoft.com/office/drawing/2014/main" id="{00000000-0008-0000-0300-00003F000000}"/>
            </a:ext>
          </a:extLst>
        </xdr:cNvPr>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4" name="テキスト ボックス 63">
          <a:extLst>
            <a:ext uri="{FF2B5EF4-FFF2-40B4-BE49-F238E27FC236}">
              <a16:creationId xmlns:a16="http://schemas.microsoft.com/office/drawing/2014/main" id="{00000000-0008-0000-0300-000040000000}"/>
            </a:ext>
          </a:extLst>
        </xdr:cNvPr>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33</xdr:row>
      <xdr:rowOff>120650</xdr:rowOff>
    </xdr:from>
    <xdr:to>
      <xdr:col>27</xdr:col>
      <xdr:colOff>184150</xdr:colOff>
      <xdr:row>47</xdr:row>
      <xdr:rowOff>133350</xdr:rowOff>
    </xdr:to>
    <xdr:sp macro="" textlink="">
      <xdr:nvSpPr>
        <xdr:cNvPr id="65" name="財政力グラフ枠">
          <a:extLst>
            <a:ext uri="{FF2B5EF4-FFF2-40B4-BE49-F238E27FC236}">
              <a16:creationId xmlns:a16="http://schemas.microsoft.com/office/drawing/2014/main" id="{00000000-0008-0000-0300-000041000000}"/>
            </a:ext>
          </a:extLst>
        </xdr:cNvPr>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37</xdr:row>
      <xdr:rowOff>20864</xdr:rowOff>
    </xdr:from>
    <xdr:to>
      <xdr:col>23</xdr:col>
      <xdr:colOff>133350</xdr:colOff>
      <xdr:row>44</xdr:row>
      <xdr:rowOff>165100</xdr:rowOff>
    </xdr:to>
    <xdr:cxnSp macro="">
      <xdr:nvCxnSpPr>
        <xdr:cNvPr id="66" name="直線コネクタ 65">
          <a:extLst>
            <a:ext uri="{FF2B5EF4-FFF2-40B4-BE49-F238E27FC236}">
              <a16:creationId xmlns:a16="http://schemas.microsoft.com/office/drawing/2014/main" id="{00000000-0008-0000-0300-000042000000}"/>
            </a:ext>
          </a:extLst>
        </xdr:cNvPr>
        <xdr:cNvCxnSpPr/>
      </xdr:nvCxnSpPr>
      <xdr:spPr>
        <a:xfrm flipV="1">
          <a:off x="4953000" y="6364514"/>
          <a:ext cx="0" cy="134438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44</xdr:row>
      <xdr:rowOff>137177</xdr:rowOff>
    </xdr:from>
    <xdr:ext cx="762000" cy="259045"/>
    <xdr:sp macro="" textlink="">
      <xdr:nvSpPr>
        <xdr:cNvPr id="67" name="財政力最小値テキスト">
          <a:extLst>
            <a:ext uri="{FF2B5EF4-FFF2-40B4-BE49-F238E27FC236}">
              <a16:creationId xmlns:a16="http://schemas.microsoft.com/office/drawing/2014/main" id="{00000000-0008-0000-0300-000043000000}"/>
            </a:ext>
          </a:extLst>
        </xdr:cNvPr>
        <xdr:cNvSpPr txBox="1"/>
      </xdr:nvSpPr>
      <xdr:spPr>
        <a:xfrm>
          <a:off x="5041900" y="7680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44</xdr:row>
      <xdr:rowOff>165100</xdr:rowOff>
    </xdr:from>
    <xdr:to>
      <xdr:col>24</xdr:col>
      <xdr:colOff>12700</xdr:colOff>
      <xdr:row>44</xdr:row>
      <xdr:rowOff>165100</xdr:rowOff>
    </xdr:to>
    <xdr:cxnSp macro="">
      <xdr:nvCxnSpPr>
        <xdr:cNvPr id="68" name="直線コネクタ 67">
          <a:extLst>
            <a:ext uri="{FF2B5EF4-FFF2-40B4-BE49-F238E27FC236}">
              <a16:creationId xmlns:a16="http://schemas.microsoft.com/office/drawing/2014/main" id="{00000000-0008-0000-0300-000044000000}"/>
            </a:ext>
          </a:extLst>
        </xdr:cNvPr>
        <xdr:cNvCxnSpPr/>
      </xdr:nvCxnSpPr>
      <xdr:spPr>
        <a:xfrm>
          <a:off x="4864100" y="7708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35</xdr:row>
      <xdr:rowOff>107241</xdr:rowOff>
    </xdr:from>
    <xdr:ext cx="762000" cy="259045"/>
    <xdr:sp macro="" textlink="">
      <xdr:nvSpPr>
        <xdr:cNvPr id="69" name="財政力最大値テキスト">
          <a:extLst>
            <a:ext uri="{FF2B5EF4-FFF2-40B4-BE49-F238E27FC236}">
              <a16:creationId xmlns:a16="http://schemas.microsoft.com/office/drawing/2014/main" id="{00000000-0008-0000-0300-000045000000}"/>
            </a:ext>
          </a:extLst>
        </xdr:cNvPr>
        <xdr:cNvSpPr txBox="1"/>
      </xdr:nvSpPr>
      <xdr:spPr>
        <a:xfrm>
          <a:off x="5041900" y="6107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0.63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37</xdr:row>
      <xdr:rowOff>20864</xdr:rowOff>
    </xdr:from>
    <xdr:to>
      <xdr:col>24</xdr:col>
      <xdr:colOff>12700</xdr:colOff>
      <xdr:row>37</xdr:row>
      <xdr:rowOff>20864</xdr:rowOff>
    </xdr:to>
    <xdr:cxnSp macro="">
      <xdr:nvCxnSpPr>
        <xdr:cNvPr id="70" name="直線コネクタ 69">
          <a:extLst>
            <a:ext uri="{FF2B5EF4-FFF2-40B4-BE49-F238E27FC236}">
              <a16:creationId xmlns:a16="http://schemas.microsoft.com/office/drawing/2014/main" id="{00000000-0008-0000-0300-000046000000}"/>
            </a:ext>
          </a:extLst>
        </xdr:cNvPr>
        <xdr:cNvCxnSpPr/>
      </xdr:nvCxnSpPr>
      <xdr:spPr>
        <a:xfrm>
          <a:off x="4864100" y="63645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38</xdr:row>
      <xdr:rowOff>159657</xdr:rowOff>
    </xdr:from>
    <xdr:to>
      <xdr:col>23</xdr:col>
      <xdr:colOff>133350</xdr:colOff>
      <xdr:row>39</xdr:row>
      <xdr:rowOff>22678</xdr:rowOff>
    </xdr:to>
    <xdr:cxnSp macro="">
      <xdr:nvCxnSpPr>
        <xdr:cNvPr id="71" name="直線コネクタ 70">
          <a:extLst>
            <a:ext uri="{FF2B5EF4-FFF2-40B4-BE49-F238E27FC236}">
              <a16:creationId xmlns:a16="http://schemas.microsoft.com/office/drawing/2014/main" id="{00000000-0008-0000-0300-000047000000}"/>
            </a:ext>
          </a:extLst>
        </xdr:cNvPr>
        <xdr:cNvCxnSpPr/>
      </xdr:nvCxnSpPr>
      <xdr:spPr>
        <a:xfrm flipV="1">
          <a:off x="4114800" y="6674757"/>
          <a:ext cx="8382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40</xdr:row>
      <xdr:rowOff>82749</xdr:rowOff>
    </xdr:from>
    <xdr:ext cx="762000" cy="259045"/>
    <xdr:sp macro="" textlink="">
      <xdr:nvSpPr>
        <xdr:cNvPr id="72" name="財政力平均値テキスト">
          <a:extLst>
            <a:ext uri="{FF2B5EF4-FFF2-40B4-BE49-F238E27FC236}">
              <a16:creationId xmlns:a16="http://schemas.microsoft.com/office/drawing/2014/main" id="{00000000-0008-0000-0300-000048000000}"/>
            </a:ext>
          </a:extLst>
        </xdr:cNvPr>
        <xdr:cNvSpPr txBox="1"/>
      </xdr:nvSpPr>
      <xdr:spPr>
        <a:xfrm>
          <a:off x="5041900" y="694074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40</xdr:row>
      <xdr:rowOff>110672</xdr:rowOff>
    </xdr:from>
    <xdr:to>
      <xdr:col>23</xdr:col>
      <xdr:colOff>184150</xdr:colOff>
      <xdr:row>41</xdr:row>
      <xdr:rowOff>40822</xdr:rowOff>
    </xdr:to>
    <xdr:sp macro="" textlink="">
      <xdr:nvSpPr>
        <xdr:cNvPr id="73" name="フローチャート: 判断 72">
          <a:extLst>
            <a:ext uri="{FF2B5EF4-FFF2-40B4-BE49-F238E27FC236}">
              <a16:creationId xmlns:a16="http://schemas.microsoft.com/office/drawing/2014/main" id="{00000000-0008-0000-0300-000049000000}"/>
            </a:ext>
          </a:extLst>
        </xdr:cNvPr>
        <xdr:cNvSpPr/>
      </xdr:nvSpPr>
      <xdr:spPr>
        <a:xfrm>
          <a:off x="49022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39</xdr:row>
      <xdr:rowOff>22678</xdr:rowOff>
    </xdr:from>
    <xdr:to>
      <xdr:col>19</xdr:col>
      <xdr:colOff>133350</xdr:colOff>
      <xdr:row>39</xdr:row>
      <xdr:rowOff>22678</xdr:rowOff>
    </xdr:to>
    <xdr:cxnSp macro="">
      <xdr:nvCxnSpPr>
        <xdr:cNvPr id="74" name="直線コネクタ 73">
          <a:extLst>
            <a:ext uri="{FF2B5EF4-FFF2-40B4-BE49-F238E27FC236}">
              <a16:creationId xmlns:a16="http://schemas.microsoft.com/office/drawing/2014/main" id="{00000000-0008-0000-0300-00004A000000}"/>
            </a:ext>
          </a:extLst>
        </xdr:cNvPr>
        <xdr:cNvCxnSpPr/>
      </xdr:nvCxnSpPr>
      <xdr:spPr>
        <a:xfrm>
          <a:off x="3225800" y="6709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40</xdr:row>
      <xdr:rowOff>110672</xdr:rowOff>
    </xdr:from>
    <xdr:to>
      <xdr:col>19</xdr:col>
      <xdr:colOff>184150</xdr:colOff>
      <xdr:row>41</xdr:row>
      <xdr:rowOff>40822</xdr:rowOff>
    </xdr:to>
    <xdr:sp macro="" textlink="">
      <xdr:nvSpPr>
        <xdr:cNvPr id="75" name="フローチャート: 判断 74">
          <a:extLst>
            <a:ext uri="{FF2B5EF4-FFF2-40B4-BE49-F238E27FC236}">
              <a16:creationId xmlns:a16="http://schemas.microsoft.com/office/drawing/2014/main" id="{00000000-0008-0000-0300-00004B000000}"/>
            </a:ext>
          </a:extLst>
        </xdr:cNvPr>
        <xdr:cNvSpPr/>
      </xdr:nvSpPr>
      <xdr:spPr>
        <a:xfrm>
          <a:off x="4064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41</xdr:row>
      <xdr:rowOff>25599</xdr:rowOff>
    </xdr:from>
    <xdr:ext cx="736600" cy="259045"/>
    <xdr:sp macro="" textlink="">
      <xdr:nvSpPr>
        <xdr:cNvPr id="76" name="テキスト ボックス 75">
          <a:extLst>
            <a:ext uri="{FF2B5EF4-FFF2-40B4-BE49-F238E27FC236}">
              <a16:creationId xmlns:a16="http://schemas.microsoft.com/office/drawing/2014/main" id="{00000000-0008-0000-0300-00004C000000}"/>
            </a:ext>
          </a:extLst>
        </xdr:cNvPr>
        <xdr:cNvSpPr txBox="1"/>
      </xdr:nvSpPr>
      <xdr:spPr>
        <a:xfrm>
          <a:off x="3733800" y="705504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39</xdr:row>
      <xdr:rowOff>22678</xdr:rowOff>
    </xdr:from>
    <xdr:to>
      <xdr:col>15</xdr:col>
      <xdr:colOff>82550</xdr:colOff>
      <xdr:row>39</xdr:row>
      <xdr:rowOff>22678</xdr:rowOff>
    </xdr:to>
    <xdr:cxnSp macro="">
      <xdr:nvCxnSpPr>
        <xdr:cNvPr id="77" name="直線コネクタ 76">
          <a:extLst>
            <a:ext uri="{FF2B5EF4-FFF2-40B4-BE49-F238E27FC236}">
              <a16:creationId xmlns:a16="http://schemas.microsoft.com/office/drawing/2014/main" id="{00000000-0008-0000-0300-00004D000000}"/>
            </a:ext>
          </a:extLst>
        </xdr:cNvPr>
        <xdr:cNvCxnSpPr/>
      </xdr:nvCxnSpPr>
      <xdr:spPr>
        <a:xfrm>
          <a:off x="2336800" y="67092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40</xdr:row>
      <xdr:rowOff>76200</xdr:rowOff>
    </xdr:from>
    <xdr:to>
      <xdr:col>15</xdr:col>
      <xdr:colOff>133350</xdr:colOff>
      <xdr:row>41</xdr:row>
      <xdr:rowOff>6350</xdr:rowOff>
    </xdr:to>
    <xdr:sp macro="" textlink="">
      <xdr:nvSpPr>
        <xdr:cNvPr id="78" name="フローチャート: 判断 77">
          <a:extLst>
            <a:ext uri="{FF2B5EF4-FFF2-40B4-BE49-F238E27FC236}">
              <a16:creationId xmlns:a16="http://schemas.microsoft.com/office/drawing/2014/main" id="{00000000-0008-0000-0300-00004E000000}"/>
            </a:ext>
          </a:extLst>
        </xdr:cNvPr>
        <xdr:cNvSpPr/>
      </xdr:nvSpPr>
      <xdr:spPr>
        <a:xfrm>
          <a:off x="3175000" y="6934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40</xdr:row>
      <xdr:rowOff>162577</xdr:rowOff>
    </xdr:from>
    <xdr:ext cx="762000" cy="259045"/>
    <xdr:sp macro="" textlink="">
      <xdr:nvSpPr>
        <xdr:cNvPr id="79" name="テキスト ボックス 78">
          <a:extLst>
            <a:ext uri="{FF2B5EF4-FFF2-40B4-BE49-F238E27FC236}">
              <a16:creationId xmlns:a16="http://schemas.microsoft.com/office/drawing/2014/main" id="{00000000-0008-0000-0300-00004F000000}"/>
            </a:ext>
          </a:extLst>
        </xdr:cNvPr>
        <xdr:cNvSpPr txBox="1"/>
      </xdr:nvSpPr>
      <xdr:spPr>
        <a:xfrm>
          <a:off x="2844800" y="7020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38</xdr:row>
      <xdr:rowOff>159657</xdr:rowOff>
    </xdr:from>
    <xdr:to>
      <xdr:col>11</xdr:col>
      <xdr:colOff>31750</xdr:colOff>
      <xdr:row>39</xdr:row>
      <xdr:rowOff>22678</xdr:rowOff>
    </xdr:to>
    <xdr:cxnSp macro="">
      <xdr:nvCxnSpPr>
        <xdr:cNvPr id="80" name="直線コネクタ 79">
          <a:extLst>
            <a:ext uri="{FF2B5EF4-FFF2-40B4-BE49-F238E27FC236}">
              <a16:creationId xmlns:a16="http://schemas.microsoft.com/office/drawing/2014/main" id="{00000000-0008-0000-0300-000050000000}"/>
            </a:ext>
          </a:extLst>
        </xdr:cNvPr>
        <xdr:cNvCxnSpPr/>
      </xdr:nvCxnSpPr>
      <xdr:spPr>
        <a:xfrm>
          <a:off x="1447800" y="6674757"/>
          <a:ext cx="889000" cy="34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40</xdr:row>
      <xdr:rowOff>110672</xdr:rowOff>
    </xdr:from>
    <xdr:to>
      <xdr:col>11</xdr:col>
      <xdr:colOff>82550</xdr:colOff>
      <xdr:row>41</xdr:row>
      <xdr:rowOff>40822</xdr:rowOff>
    </xdr:to>
    <xdr:sp macro="" textlink="">
      <xdr:nvSpPr>
        <xdr:cNvPr id="81" name="フローチャート: 判断 80">
          <a:extLst>
            <a:ext uri="{FF2B5EF4-FFF2-40B4-BE49-F238E27FC236}">
              <a16:creationId xmlns:a16="http://schemas.microsoft.com/office/drawing/2014/main" id="{00000000-0008-0000-0300-000051000000}"/>
            </a:ext>
          </a:extLst>
        </xdr:cNvPr>
        <xdr:cNvSpPr/>
      </xdr:nvSpPr>
      <xdr:spPr>
        <a:xfrm>
          <a:off x="2286000" y="69686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41</xdr:row>
      <xdr:rowOff>25599</xdr:rowOff>
    </xdr:from>
    <xdr:ext cx="762000" cy="259045"/>
    <xdr:sp macro="" textlink="">
      <xdr:nvSpPr>
        <xdr:cNvPr id="82" name="テキスト ボックス 81">
          <a:extLst>
            <a:ext uri="{FF2B5EF4-FFF2-40B4-BE49-F238E27FC236}">
              <a16:creationId xmlns:a16="http://schemas.microsoft.com/office/drawing/2014/main" id="{00000000-0008-0000-0300-000052000000}"/>
            </a:ext>
          </a:extLst>
        </xdr:cNvPr>
        <xdr:cNvSpPr txBox="1"/>
      </xdr:nvSpPr>
      <xdr:spPr>
        <a:xfrm>
          <a:off x="1955800" y="70550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35</xdr:row>
      <xdr:rowOff>2722</xdr:rowOff>
    </xdr:from>
    <xdr:to>
      <xdr:col>7</xdr:col>
      <xdr:colOff>31750</xdr:colOff>
      <xdr:row>35</xdr:row>
      <xdr:rowOff>104322</xdr:rowOff>
    </xdr:to>
    <xdr:sp macro="" textlink="">
      <xdr:nvSpPr>
        <xdr:cNvPr id="83" name="フローチャート: 判断 82">
          <a:extLst>
            <a:ext uri="{FF2B5EF4-FFF2-40B4-BE49-F238E27FC236}">
              <a16:creationId xmlns:a16="http://schemas.microsoft.com/office/drawing/2014/main" id="{00000000-0008-0000-0300-000053000000}"/>
            </a:ext>
          </a:extLst>
        </xdr:cNvPr>
        <xdr:cNvSpPr/>
      </xdr:nvSpPr>
      <xdr:spPr>
        <a:xfrm>
          <a:off x="1397000" y="60034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33</xdr:row>
      <xdr:rowOff>114499</xdr:rowOff>
    </xdr:from>
    <xdr:ext cx="762000" cy="259045"/>
    <xdr:sp macro="" textlink="">
      <xdr:nvSpPr>
        <xdr:cNvPr id="84" name="テキスト ボックス 83">
          <a:extLst>
            <a:ext uri="{FF2B5EF4-FFF2-40B4-BE49-F238E27FC236}">
              <a16:creationId xmlns:a16="http://schemas.microsoft.com/office/drawing/2014/main" id="{00000000-0008-0000-0300-000054000000}"/>
            </a:ext>
          </a:extLst>
        </xdr:cNvPr>
        <xdr:cNvSpPr txBox="1"/>
      </xdr:nvSpPr>
      <xdr:spPr>
        <a:xfrm>
          <a:off x="1066800" y="57723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47</xdr:row>
      <xdr:rowOff>130827</xdr:rowOff>
    </xdr:from>
    <xdr:ext cx="762000" cy="259045"/>
    <xdr:sp macro="" textlink="">
      <xdr:nvSpPr>
        <xdr:cNvPr id="85" name="テキスト ボックス 84">
          <a:extLst>
            <a:ext uri="{FF2B5EF4-FFF2-40B4-BE49-F238E27FC236}">
              <a16:creationId xmlns:a16="http://schemas.microsoft.com/office/drawing/2014/main" id="{00000000-0008-0000-0300-000055000000}"/>
            </a:ext>
          </a:extLst>
        </xdr:cNvPr>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47</xdr:row>
      <xdr:rowOff>130827</xdr:rowOff>
    </xdr:from>
    <xdr:ext cx="762000" cy="259045"/>
    <xdr:sp macro="" textlink="">
      <xdr:nvSpPr>
        <xdr:cNvPr id="86" name="テキスト ボックス 85">
          <a:extLst>
            <a:ext uri="{FF2B5EF4-FFF2-40B4-BE49-F238E27FC236}">
              <a16:creationId xmlns:a16="http://schemas.microsoft.com/office/drawing/2014/main" id="{00000000-0008-0000-0300-000056000000}"/>
            </a:ext>
          </a:extLst>
        </xdr:cNvPr>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47</xdr:row>
      <xdr:rowOff>130827</xdr:rowOff>
    </xdr:from>
    <xdr:ext cx="762000" cy="259045"/>
    <xdr:sp macro="" textlink="">
      <xdr:nvSpPr>
        <xdr:cNvPr id="87" name="テキスト ボックス 86">
          <a:extLst>
            <a:ext uri="{FF2B5EF4-FFF2-40B4-BE49-F238E27FC236}">
              <a16:creationId xmlns:a16="http://schemas.microsoft.com/office/drawing/2014/main" id="{00000000-0008-0000-0300-000057000000}"/>
            </a:ext>
          </a:extLst>
        </xdr:cNvPr>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47</xdr:row>
      <xdr:rowOff>130827</xdr:rowOff>
    </xdr:from>
    <xdr:ext cx="762000" cy="259045"/>
    <xdr:sp macro="" textlink="">
      <xdr:nvSpPr>
        <xdr:cNvPr id="88" name="テキスト ボックス 87">
          <a:extLst>
            <a:ext uri="{FF2B5EF4-FFF2-40B4-BE49-F238E27FC236}">
              <a16:creationId xmlns:a16="http://schemas.microsoft.com/office/drawing/2014/main" id="{00000000-0008-0000-0300-000058000000}"/>
            </a:ext>
          </a:extLst>
        </xdr:cNvPr>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47</xdr:row>
      <xdr:rowOff>130827</xdr:rowOff>
    </xdr:from>
    <xdr:ext cx="762000" cy="259045"/>
    <xdr:sp macro="" textlink="">
      <xdr:nvSpPr>
        <xdr:cNvPr id="89" name="テキスト ボックス 88">
          <a:extLst>
            <a:ext uri="{FF2B5EF4-FFF2-40B4-BE49-F238E27FC236}">
              <a16:creationId xmlns:a16="http://schemas.microsoft.com/office/drawing/2014/main" id="{00000000-0008-0000-0300-000059000000}"/>
            </a:ext>
          </a:extLst>
        </xdr:cNvPr>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38</xdr:row>
      <xdr:rowOff>108857</xdr:rowOff>
    </xdr:from>
    <xdr:to>
      <xdr:col>23</xdr:col>
      <xdr:colOff>184150</xdr:colOff>
      <xdr:row>39</xdr:row>
      <xdr:rowOff>39007</xdr:rowOff>
    </xdr:to>
    <xdr:sp macro="" textlink="">
      <xdr:nvSpPr>
        <xdr:cNvPr id="90" name="楕円 89">
          <a:extLst>
            <a:ext uri="{FF2B5EF4-FFF2-40B4-BE49-F238E27FC236}">
              <a16:creationId xmlns:a16="http://schemas.microsoft.com/office/drawing/2014/main" id="{00000000-0008-0000-0300-00005A000000}"/>
            </a:ext>
          </a:extLst>
        </xdr:cNvPr>
        <xdr:cNvSpPr/>
      </xdr:nvSpPr>
      <xdr:spPr>
        <a:xfrm>
          <a:off x="49022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37</xdr:row>
      <xdr:rowOff>125384</xdr:rowOff>
    </xdr:from>
    <xdr:ext cx="762000" cy="259045"/>
    <xdr:sp macro="" textlink="">
      <xdr:nvSpPr>
        <xdr:cNvPr id="91" name="財政力該当値テキスト">
          <a:extLst>
            <a:ext uri="{FF2B5EF4-FFF2-40B4-BE49-F238E27FC236}">
              <a16:creationId xmlns:a16="http://schemas.microsoft.com/office/drawing/2014/main" id="{00000000-0008-0000-0300-00005B000000}"/>
            </a:ext>
          </a:extLst>
        </xdr:cNvPr>
        <xdr:cNvSpPr txBox="1"/>
      </xdr:nvSpPr>
      <xdr:spPr>
        <a:xfrm>
          <a:off x="5041900" y="6469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38</xdr:row>
      <xdr:rowOff>143328</xdr:rowOff>
    </xdr:from>
    <xdr:to>
      <xdr:col>19</xdr:col>
      <xdr:colOff>184150</xdr:colOff>
      <xdr:row>39</xdr:row>
      <xdr:rowOff>73478</xdr:rowOff>
    </xdr:to>
    <xdr:sp macro="" textlink="">
      <xdr:nvSpPr>
        <xdr:cNvPr id="92" name="楕円 91">
          <a:extLst>
            <a:ext uri="{FF2B5EF4-FFF2-40B4-BE49-F238E27FC236}">
              <a16:creationId xmlns:a16="http://schemas.microsoft.com/office/drawing/2014/main" id="{00000000-0008-0000-0300-00005C000000}"/>
            </a:ext>
          </a:extLst>
        </xdr:cNvPr>
        <xdr:cNvSpPr/>
      </xdr:nvSpPr>
      <xdr:spPr>
        <a:xfrm>
          <a:off x="4064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37</xdr:row>
      <xdr:rowOff>83655</xdr:rowOff>
    </xdr:from>
    <xdr:ext cx="736600" cy="259045"/>
    <xdr:sp macro="" textlink="">
      <xdr:nvSpPr>
        <xdr:cNvPr id="93" name="テキスト ボックス 92">
          <a:extLst>
            <a:ext uri="{FF2B5EF4-FFF2-40B4-BE49-F238E27FC236}">
              <a16:creationId xmlns:a16="http://schemas.microsoft.com/office/drawing/2014/main" id="{00000000-0008-0000-0300-00005D000000}"/>
            </a:ext>
          </a:extLst>
        </xdr:cNvPr>
        <xdr:cNvSpPr txBox="1"/>
      </xdr:nvSpPr>
      <xdr:spPr>
        <a:xfrm>
          <a:off x="3733800" y="64273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38</xdr:row>
      <xdr:rowOff>143328</xdr:rowOff>
    </xdr:from>
    <xdr:to>
      <xdr:col>15</xdr:col>
      <xdr:colOff>133350</xdr:colOff>
      <xdr:row>39</xdr:row>
      <xdr:rowOff>73478</xdr:rowOff>
    </xdr:to>
    <xdr:sp macro="" textlink="">
      <xdr:nvSpPr>
        <xdr:cNvPr id="94" name="楕円 93">
          <a:extLst>
            <a:ext uri="{FF2B5EF4-FFF2-40B4-BE49-F238E27FC236}">
              <a16:creationId xmlns:a16="http://schemas.microsoft.com/office/drawing/2014/main" id="{00000000-0008-0000-0300-00005E000000}"/>
            </a:ext>
          </a:extLst>
        </xdr:cNvPr>
        <xdr:cNvSpPr/>
      </xdr:nvSpPr>
      <xdr:spPr>
        <a:xfrm>
          <a:off x="3175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37</xdr:row>
      <xdr:rowOff>83655</xdr:rowOff>
    </xdr:from>
    <xdr:ext cx="762000" cy="259045"/>
    <xdr:sp macro="" textlink="">
      <xdr:nvSpPr>
        <xdr:cNvPr id="95" name="テキスト ボックス 94">
          <a:extLst>
            <a:ext uri="{FF2B5EF4-FFF2-40B4-BE49-F238E27FC236}">
              <a16:creationId xmlns:a16="http://schemas.microsoft.com/office/drawing/2014/main" id="{00000000-0008-0000-0300-00005F000000}"/>
            </a:ext>
          </a:extLst>
        </xdr:cNvPr>
        <xdr:cNvSpPr txBox="1"/>
      </xdr:nvSpPr>
      <xdr:spPr>
        <a:xfrm>
          <a:off x="2844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38</xdr:row>
      <xdr:rowOff>143328</xdr:rowOff>
    </xdr:from>
    <xdr:to>
      <xdr:col>11</xdr:col>
      <xdr:colOff>82550</xdr:colOff>
      <xdr:row>39</xdr:row>
      <xdr:rowOff>73478</xdr:rowOff>
    </xdr:to>
    <xdr:sp macro="" textlink="">
      <xdr:nvSpPr>
        <xdr:cNvPr id="96" name="楕円 95">
          <a:extLst>
            <a:ext uri="{FF2B5EF4-FFF2-40B4-BE49-F238E27FC236}">
              <a16:creationId xmlns:a16="http://schemas.microsoft.com/office/drawing/2014/main" id="{00000000-0008-0000-0300-000060000000}"/>
            </a:ext>
          </a:extLst>
        </xdr:cNvPr>
        <xdr:cNvSpPr/>
      </xdr:nvSpPr>
      <xdr:spPr>
        <a:xfrm>
          <a:off x="2286000" y="6658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37</xdr:row>
      <xdr:rowOff>83655</xdr:rowOff>
    </xdr:from>
    <xdr:ext cx="762000" cy="259045"/>
    <xdr:sp macro="" textlink="">
      <xdr:nvSpPr>
        <xdr:cNvPr id="97" name="テキスト ボックス 96">
          <a:extLst>
            <a:ext uri="{FF2B5EF4-FFF2-40B4-BE49-F238E27FC236}">
              <a16:creationId xmlns:a16="http://schemas.microsoft.com/office/drawing/2014/main" id="{00000000-0008-0000-0300-000061000000}"/>
            </a:ext>
          </a:extLst>
        </xdr:cNvPr>
        <xdr:cNvSpPr txBox="1"/>
      </xdr:nvSpPr>
      <xdr:spPr>
        <a:xfrm>
          <a:off x="1955800" y="6427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38</xdr:row>
      <xdr:rowOff>108857</xdr:rowOff>
    </xdr:from>
    <xdr:to>
      <xdr:col>7</xdr:col>
      <xdr:colOff>31750</xdr:colOff>
      <xdr:row>39</xdr:row>
      <xdr:rowOff>39007</xdr:rowOff>
    </xdr:to>
    <xdr:sp macro="" textlink="">
      <xdr:nvSpPr>
        <xdr:cNvPr id="98" name="楕円 97">
          <a:extLst>
            <a:ext uri="{FF2B5EF4-FFF2-40B4-BE49-F238E27FC236}">
              <a16:creationId xmlns:a16="http://schemas.microsoft.com/office/drawing/2014/main" id="{00000000-0008-0000-0300-000062000000}"/>
            </a:ext>
          </a:extLst>
        </xdr:cNvPr>
        <xdr:cNvSpPr/>
      </xdr:nvSpPr>
      <xdr:spPr>
        <a:xfrm>
          <a:off x="1397000" y="662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39</xdr:row>
      <xdr:rowOff>23784</xdr:rowOff>
    </xdr:from>
    <xdr:ext cx="762000" cy="259045"/>
    <xdr:sp macro="" textlink="">
      <xdr:nvSpPr>
        <xdr:cNvPr id="99" name="テキスト ボックス 98">
          <a:extLst>
            <a:ext uri="{FF2B5EF4-FFF2-40B4-BE49-F238E27FC236}">
              <a16:creationId xmlns:a16="http://schemas.microsoft.com/office/drawing/2014/main" id="{00000000-0008-0000-0300-000063000000}"/>
            </a:ext>
          </a:extLst>
        </xdr:cNvPr>
        <xdr:cNvSpPr txBox="1"/>
      </xdr:nvSpPr>
      <xdr:spPr>
        <a:xfrm>
          <a:off x="1066800" y="6710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51</xdr:row>
      <xdr:rowOff>82550</xdr:rowOff>
    </xdr:from>
    <xdr:to>
      <xdr:col>27</xdr:col>
      <xdr:colOff>184150</xdr:colOff>
      <xdr:row>53</xdr:row>
      <xdr:rowOff>57150</xdr:rowOff>
    </xdr:to>
    <xdr:sp macro="" textlink="">
      <xdr:nvSpPr>
        <xdr:cNvPr id="100" name="正方形/長方形 99">
          <a:extLst>
            <a:ext uri="{FF2B5EF4-FFF2-40B4-BE49-F238E27FC236}">
              <a16:creationId xmlns:a16="http://schemas.microsoft.com/office/drawing/2014/main" id="{00000000-0008-0000-0300-000064000000}"/>
            </a:ext>
          </a:extLst>
        </xdr:cNvPr>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財政構造の弾力性</a:t>
          </a:r>
        </a:p>
      </xdr:txBody>
    </xdr:sp>
    <xdr:clientData/>
  </xdr:twoCellAnchor>
  <xdr:oneCellAnchor>
    <xdr:from>
      <xdr:col>8</xdr:col>
      <xdr:colOff>17130</xdr:colOff>
      <xdr:row>53</xdr:row>
      <xdr:rowOff>101600</xdr:rowOff>
    </xdr:from>
    <xdr:ext cx="1438940" cy="309059"/>
    <xdr:sp macro="" textlink="">
      <xdr:nvSpPr>
        <xdr:cNvPr id="101" name="テキスト ボックス 100">
          <a:extLst>
            <a:ext uri="{FF2B5EF4-FFF2-40B4-BE49-F238E27FC236}">
              <a16:creationId xmlns:a16="http://schemas.microsoft.com/office/drawing/2014/main" id="{00000000-0008-0000-0300-000065000000}"/>
            </a:ext>
          </a:extLst>
        </xdr:cNvPr>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経常収支比率</a:t>
          </a:r>
        </a:p>
      </xdr:txBody>
    </xdr:sp>
    <xdr:clientData/>
  </xdr:oneCellAnchor>
  <xdr:oneCellAnchor>
    <xdr:from>
      <xdr:col>15</xdr:col>
      <xdr:colOff>116220</xdr:colOff>
      <xdr:row>53</xdr:row>
      <xdr:rowOff>76200</xdr:rowOff>
    </xdr:from>
    <xdr:ext cx="1651000" cy="359073"/>
    <xdr:sp macro="" textlink="">
      <xdr:nvSpPr>
        <xdr:cNvPr id="102" name="テキスト ボックス 101">
          <a:extLst>
            <a:ext uri="{FF2B5EF4-FFF2-40B4-BE49-F238E27FC236}">
              <a16:creationId xmlns:a16="http://schemas.microsoft.com/office/drawing/2014/main" id="{00000000-0008-0000-0300-000066000000}"/>
            </a:ext>
          </a:extLst>
        </xdr:cNvPr>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[94.1%]</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52</xdr:row>
      <xdr:rowOff>165100</xdr:rowOff>
    </xdr:from>
    <xdr:to>
      <xdr:col>35</xdr:col>
      <xdr:colOff>95250</xdr:colOff>
      <xdr:row>54</xdr:row>
      <xdr:rowOff>76200</xdr:rowOff>
    </xdr:to>
    <xdr:sp macro="" textlink="">
      <xdr:nvSpPr>
        <xdr:cNvPr id="103" name="正方形/長方形 102">
          <a:extLst>
            <a:ext uri="{FF2B5EF4-FFF2-40B4-BE49-F238E27FC236}">
              <a16:creationId xmlns:a16="http://schemas.microsoft.com/office/drawing/2014/main" id="{00000000-0008-0000-0300-000067000000}"/>
            </a:ext>
          </a:extLst>
        </xdr:cNvPr>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54</xdr:row>
      <xdr:rowOff>12700</xdr:rowOff>
    </xdr:from>
    <xdr:to>
      <xdr:col>35</xdr:col>
      <xdr:colOff>95250</xdr:colOff>
      <xdr:row>55</xdr:row>
      <xdr:rowOff>95250</xdr:rowOff>
    </xdr:to>
    <xdr:sp macro="" textlink="">
      <xdr:nvSpPr>
        <xdr:cNvPr id="104" name="正方形/長方形 103">
          <a:extLst>
            <a:ext uri="{FF2B5EF4-FFF2-40B4-BE49-F238E27FC236}">
              <a16:creationId xmlns:a16="http://schemas.microsoft.com/office/drawing/2014/main" id="{00000000-0008-0000-0300-000068000000}"/>
            </a:ext>
          </a:extLst>
        </xdr:cNvPr>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52</xdr:row>
      <xdr:rowOff>165100</xdr:rowOff>
    </xdr:from>
    <xdr:to>
      <xdr:col>42</xdr:col>
      <xdr:colOff>25400</xdr:colOff>
      <xdr:row>54</xdr:row>
      <xdr:rowOff>76200</xdr:rowOff>
    </xdr:to>
    <xdr:sp macro="" textlink="">
      <xdr:nvSpPr>
        <xdr:cNvPr id="105" name="正方形/長方形 104">
          <a:extLst>
            <a:ext uri="{FF2B5EF4-FFF2-40B4-BE49-F238E27FC236}">
              <a16:creationId xmlns:a16="http://schemas.microsoft.com/office/drawing/2014/main" id="{00000000-0008-0000-0300-000069000000}"/>
            </a:ext>
          </a:extLst>
        </xdr:cNvPr>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54</xdr:row>
      <xdr:rowOff>12700</xdr:rowOff>
    </xdr:from>
    <xdr:to>
      <xdr:col>42</xdr:col>
      <xdr:colOff>25400</xdr:colOff>
      <xdr:row>55</xdr:row>
      <xdr:rowOff>95250</xdr:rowOff>
    </xdr:to>
    <xdr:sp macro="" textlink="">
      <xdr:nvSpPr>
        <xdr:cNvPr id="106" name="正方形/長方形 105">
          <a:extLst>
            <a:ext uri="{FF2B5EF4-FFF2-40B4-BE49-F238E27FC236}">
              <a16:creationId xmlns:a16="http://schemas.microsoft.com/office/drawing/2014/main" id="{00000000-0008-0000-0300-00006A000000}"/>
            </a:ext>
          </a:extLst>
        </xdr:cNvPr>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52</xdr:row>
      <xdr:rowOff>165100</xdr:rowOff>
    </xdr:from>
    <xdr:to>
      <xdr:col>49</xdr:col>
      <xdr:colOff>19050</xdr:colOff>
      <xdr:row>54</xdr:row>
      <xdr:rowOff>76200</xdr:rowOff>
    </xdr:to>
    <xdr:sp macro="" textlink="">
      <xdr:nvSpPr>
        <xdr:cNvPr id="107" name="正方形/長方形 106">
          <a:extLst>
            <a:ext uri="{FF2B5EF4-FFF2-40B4-BE49-F238E27FC236}">
              <a16:creationId xmlns:a16="http://schemas.microsoft.com/office/drawing/2014/main" id="{00000000-0008-0000-0300-00006B000000}"/>
            </a:ext>
          </a:extLst>
        </xdr:cNvPr>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54</xdr:row>
      <xdr:rowOff>12700</xdr:rowOff>
    </xdr:from>
    <xdr:to>
      <xdr:col>49</xdr:col>
      <xdr:colOff>19050</xdr:colOff>
      <xdr:row>55</xdr:row>
      <xdr:rowOff>95250</xdr:rowOff>
    </xdr:to>
    <xdr:sp macro="" textlink="">
      <xdr:nvSpPr>
        <xdr:cNvPr id="108" name="正方形/長方形 107">
          <a:extLst>
            <a:ext uri="{FF2B5EF4-FFF2-40B4-BE49-F238E27FC236}">
              <a16:creationId xmlns:a16="http://schemas.microsoft.com/office/drawing/2014/main" id="{00000000-0008-0000-0300-00006C000000}"/>
            </a:ext>
          </a:extLst>
        </xdr:cNvPr>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55</xdr:row>
      <xdr:rowOff>158750</xdr:rowOff>
    </xdr:from>
    <xdr:to>
      <xdr:col>27</xdr:col>
      <xdr:colOff>184150</xdr:colOff>
      <xdr:row>70</xdr:row>
      <xdr:rowOff>0</xdr:rowOff>
    </xdr:to>
    <xdr:sp macro="" textlink="">
      <xdr:nvSpPr>
        <xdr:cNvPr id="109" name="正方形/長方形 108">
          <a:extLst>
            <a:ext uri="{FF2B5EF4-FFF2-40B4-BE49-F238E27FC236}">
              <a16:creationId xmlns:a16="http://schemas.microsoft.com/office/drawing/2014/main" id="{00000000-0008-0000-0300-00006D000000}"/>
            </a:ext>
          </a:extLst>
        </xdr:cNvPr>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57</xdr:col>
      <xdr:colOff>120650</xdr:colOff>
      <xdr:row>70</xdr:row>
      <xdr:rowOff>0</xdr:rowOff>
    </xdr:to>
    <xdr:sp macro="" textlink="">
      <xdr:nvSpPr>
        <xdr:cNvPr id="110" name="正方形/長方形 109">
          <a:extLst>
            <a:ext uri="{FF2B5EF4-FFF2-40B4-BE49-F238E27FC236}">
              <a16:creationId xmlns:a16="http://schemas.microsoft.com/office/drawing/2014/main" id="{00000000-0008-0000-0300-00006E000000}"/>
            </a:ext>
          </a:extLst>
        </xdr:cNvPr>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55</xdr:row>
      <xdr:rowOff>158750</xdr:rowOff>
    </xdr:from>
    <xdr:to>
      <xdr:col>46</xdr:col>
      <xdr:colOff>203200</xdr:colOff>
      <xdr:row>57</xdr:row>
      <xdr:rowOff>69850</xdr:rowOff>
    </xdr:to>
    <xdr:sp macro="" textlink="">
      <xdr:nvSpPr>
        <xdr:cNvPr id="111" name="正方形/長方形 110">
          <a:extLst>
            <a:ext uri="{FF2B5EF4-FFF2-40B4-BE49-F238E27FC236}">
              <a16:creationId xmlns:a16="http://schemas.microsoft.com/office/drawing/2014/main" id="{00000000-0008-0000-0300-00006F000000}"/>
            </a:ext>
          </a:extLst>
        </xdr:cNvPr>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経常収支比率の分析欄</a:t>
          </a:r>
        </a:p>
      </xdr:txBody>
    </xdr:sp>
    <xdr:clientData/>
  </xdr:twoCellAnchor>
  <xdr:twoCellAnchor>
    <xdr:from>
      <xdr:col>29</xdr:col>
      <xdr:colOff>82550</xdr:colOff>
      <xdr:row>57</xdr:row>
      <xdr:rowOff>133350</xdr:rowOff>
    </xdr:from>
    <xdr:to>
      <xdr:col>56</xdr:col>
      <xdr:colOff>203200</xdr:colOff>
      <xdr:row>69</xdr:row>
      <xdr:rowOff>107950</xdr:rowOff>
    </xdr:to>
    <xdr:sp macro="" textlink="" fLocksText="0">
      <xdr:nvSpPr>
        <xdr:cNvPr id="112" name="テキスト ボックス 111">
          <a:extLst>
            <a:ext uri="{FF2B5EF4-FFF2-40B4-BE49-F238E27FC236}">
              <a16:creationId xmlns:a16="http://schemas.microsoft.com/office/drawing/2014/main" id="{00000000-0008-0000-0300-000070000000}"/>
            </a:ext>
          </a:extLst>
        </xdr:cNvPr>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一般財源等においては、地方税及び地方特定交付金の増加により、全体増となっているが、歳出において人件費及び扶助費の増加が大きく全体増となっており、経常一般財源等の増加を上回ったことから、前年度より</a:t>
          </a:r>
          <a:r>
            <a:rPr kumimoji="1" lang="en-US" altLang="ja-JP" sz="1300">
              <a:latin typeface="ＭＳ Ｐゴシック" panose="020B0600070205080204" pitchFamily="50" charset="-128"/>
              <a:ea typeface="ＭＳ Ｐゴシック" panose="020B0600070205080204" pitchFamily="50" charset="-128"/>
            </a:rPr>
            <a:t>2.0</a:t>
          </a:r>
          <a:r>
            <a:rPr kumimoji="1" lang="ja-JP" altLang="en-US" sz="1300">
              <a:latin typeface="ＭＳ Ｐゴシック" panose="020B0600070205080204" pitchFamily="50" charset="-128"/>
              <a:ea typeface="ＭＳ Ｐゴシック" panose="020B0600070205080204" pitchFamily="50" charset="-128"/>
            </a:rPr>
            <a:t>ポイント増となった。</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依然、県内平均よりも高い状態にあり、今後も行政改革に取り組み、経常的経費の削減と経常一般財源の増収に努める必要がある。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95250</xdr:colOff>
      <xdr:row>54</xdr:row>
      <xdr:rowOff>139700</xdr:rowOff>
    </xdr:from>
    <xdr:ext cx="298543" cy="225703"/>
    <xdr:sp macro="" textlink="">
      <xdr:nvSpPr>
        <xdr:cNvPr id="113" name="テキスト ボックス 112">
          <a:extLst>
            <a:ext uri="{FF2B5EF4-FFF2-40B4-BE49-F238E27FC236}">
              <a16:creationId xmlns:a16="http://schemas.microsoft.com/office/drawing/2014/main" id="{00000000-0008-0000-0300-000071000000}"/>
            </a:ext>
          </a:extLst>
        </xdr:cNvPr>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70</xdr:row>
      <xdr:rowOff>0</xdr:rowOff>
    </xdr:from>
    <xdr:to>
      <xdr:col>27</xdr:col>
      <xdr:colOff>184150</xdr:colOff>
      <xdr:row>70</xdr:row>
      <xdr:rowOff>0</xdr:rowOff>
    </xdr:to>
    <xdr:cxnSp macro="">
      <xdr:nvCxnSpPr>
        <xdr:cNvPr id="114" name="直線コネクタ 113">
          <a:extLst>
            <a:ext uri="{FF2B5EF4-FFF2-40B4-BE49-F238E27FC236}">
              <a16:creationId xmlns:a16="http://schemas.microsoft.com/office/drawing/2014/main" id="{00000000-0008-0000-0300-000072000000}"/>
            </a:ext>
          </a:extLst>
        </xdr:cNvPr>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5" name="テキスト ボックス 114">
          <a:extLst>
            <a:ext uri="{FF2B5EF4-FFF2-40B4-BE49-F238E27FC236}">
              <a16:creationId xmlns:a16="http://schemas.microsoft.com/office/drawing/2014/main" id="{00000000-0008-0000-0300-000073000000}"/>
            </a:ext>
          </a:extLst>
        </xdr:cNvPr>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66</xdr:row>
      <xdr:rowOff>82550</xdr:rowOff>
    </xdr:from>
    <xdr:to>
      <xdr:col>27</xdr:col>
      <xdr:colOff>184150</xdr:colOff>
      <xdr:row>66</xdr:row>
      <xdr:rowOff>82550</xdr:rowOff>
    </xdr:to>
    <xdr:cxnSp macro="">
      <xdr:nvCxnSpPr>
        <xdr:cNvPr id="116" name="直線コネクタ 115">
          <a:extLst>
            <a:ext uri="{FF2B5EF4-FFF2-40B4-BE49-F238E27FC236}">
              <a16:creationId xmlns:a16="http://schemas.microsoft.com/office/drawing/2014/main" id="{00000000-0008-0000-0300-000074000000}"/>
            </a:ext>
          </a:extLst>
        </xdr:cNvPr>
        <xdr:cNvCxnSpPr/>
      </xdr:nvCxnSpPr>
      <xdr:spPr>
        <a:xfrm>
          <a:off x="762000" y="1139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65</xdr:row>
      <xdr:rowOff>111777</xdr:rowOff>
    </xdr:from>
    <xdr:ext cx="762000" cy="259045"/>
    <xdr:sp macro="" textlink="">
      <xdr:nvSpPr>
        <xdr:cNvPr id="117" name="テキスト ボックス 116">
          <a:extLst>
            <a:ext uri="{FF2B5EF4-FFF2-40B4-BE49-F238E27FC236}">
              <a16:creationId xmlns:a16="http://schemas.microsoft.com/office/drawing/2014/main" id="{00000000-0008-0000-0300-000075000000}"/>
            </a:ext>
          </a:extLst>
        </xdr:cNvPr>
        <xdr:cNvSpPr txBox="1"/>
      </xdr:nvSpPr>
      <xdr:spPr>
        <a:xfrm>
          <a:off x="0" y="1125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62</xdr:row>
      <xdr:rowOff>165100</xdr:rowOff>
    </xdr:from>
    <xdr:to>
      <xdr:col>27</xdr:col>
      <xdr:colOff>184150</xdr:colOff>
      <xdr:row>62</xdr:row>
      <xdr:rowOff>165100</xdr:rowOff>
    </xdr:to>
    <xdr:cxnSp macro="">
      <xdr:nvCxnSpPr>
        <xdr:cNvPr id="118" name="直線コネクタ 117">
          <a:extLst>
            <a:ext uri="{FF2B5EF4-FFF2-40B4-BE49-F238E27FC236}">
              <a16:creationId xmlns:a16="http://schemas.microsoft.com/office/drawing/2014/main" id="{00000000-0008-0000-0300-000076000000}"/>
            </a:ext>
          </a:extLst>
        </xdr:cNvPr>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9" name="テキスト ボックス 118">
          <a:extLst>
            <a:ext uri="{FF2B5EF4-FFF2-40B4-BE49-F238E27FC236}">
              <a16:creationId xmlns:a16="http://schemas.microsoft.com/office/drawing/2014/main" id="{00000000-0008-0000-0300-000077000000}"/>
            </a:ext>
          </a:extLst>
        </xdr:cNvPr>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59</xdr:row>
      <xdr:rowOff>76200</xdr:rowOff>
    </xdr:from>
    <xdr:to>
      <xdr:col>27</xdr:col>
      <xdr:colOff>184150</xdr:colOff>
      <xdr:row>59</xdr:row>
      <xdr:rowOff>76200</xdr:rowOff>
    </xdr:to>
    <xdr:cxnSp macro="">
      <xdr:nvCxnSpPr>
        <xdr:cNvPr id="120" name="直線コネクタ 119">
          <a:extLst>
            <a:ext uri="{FF2B5EF4-FFF2-40B4-BE49-F238E27FC236}">
              <a16:creationId xmlns:a16="http://schemas.microsoft.com/office/drawing/2014/main" id="{00000000-0008-0000-0300-000078000000}"/>
            </a:ext>
          </a:extLst>
        </xdr:cNvPr>
        <xdr:cNvCxnSpPr/>
      </xdr:nvCxnSpPr>
      <xdr:spPr>
        <a:xfrm>
          <a:off x="762000" y="1019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58</xdr:row>
      <xdr:rowOff>105427</xdr:rowOff>
    </xdr:from>
    <xdr:ext cx="762000" cy="259045"/>
    <xdr:sp macro="" textlink="">
      <xdr:nvSpPr>
        <xdr:cNvPr id="121" name="テキスト ボックス 120">
          <a:extLst>
            <a:ext uri="{FF2B5EF4-FFF2-40B4-BE49-F238E27FC236}">
              <a16:creationId xmlns:a16="http://schemas.microsoft.com/office/drawing/2014/main" id="{00000000-0008-0000-0300-000079000000}"/>
            </a:ext>
          </a:extLst>
        </xdr:cNvPr>
        <xdr:cNvSpPr txBox="1"/>
      </xdr:nvSpPr>
      <xdr:spPr>
        <a:xfrm>
          <a:off x="0" y="1004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55</xdr:row>
      <xdr:rowOff>158750</xdr:rowOff>
    </xdr:to>
    <xdr:cxnSp macro="">
      <xdr:nvCxnSpPr>
        <xdr:cNvPr id="122" name="直線コネクタ 121">
          <a:extLst>
            <a:ext uri="{FF2B5EF4-FFF2-40B4-BE49-F238E27FC236}">
              <a16:creationId xmlns:a16="http://schemas.microsoft.com/office/drawing/2014/main" id="{00000000-0008-0000-0300-00007A000000}"/>
            </a:ext>
          </a:extLst>
        </xdr:cNvPr>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3" name="テキスト ボックス 122">
          <a:extLst>
            <a:ext uri="{FF2B5EF4-FFF2-40B4-BE49-F238E27FC236}">
              <a16:creationId xmlns:a16="http://schemas.microsoft.com/office/drawing/2014/main" id="{00000000-0008-0000-0300-00007B000000}"/>
            </a:ext>
          </a:extLst>
        </xdr:cNvPr>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55</xdr:row>
      <xdr:rowOff>158750</xdr:rowOff>
    </xdr:from>
    <xdr:to>
      <xdr:col>27</xdr:col>
      <xdr:colOff>184150</xdr:colOff>
      <xdr:row>70</xdr:row>
      <xdr:rowOff>0</xdr:rowOff>
    </xdr:to>
    <xdr:sp macro="" textlink="">
      <xdr:nvSpPr>
        <xdr:cNvPr id="124" name="財政構造の弾力性グラフ枠">
          <a:extLst>
            <a:ext uri="{FF2B5EF4-FFF2-40B4-BE49-F238E27FC236}">
              <a16:creationId xmlns:a16="http://schemas.microsoft.com/office/drawing/2014/main" id="{00000000-0008-0000-0300-00007C000000}"/>
            </a:ext>
          </a:extLst>
        </xdr:cNvPr>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59</xdr:row>
      <xdr:rowOff>160655</xdr:rowOff>
    </xdr:from>
    <xdr:to>
      <xdr:col>23</xdr:col>
      <xdr:colOff>133350</xdr:colOff>
      <xdr:row>67</xdr:row>
      <xdr:rowOff>43815</xdr:rowOff>
    </xdr:to>
    <xdr:cxnSp macro="">
      <xdr:nvCxnSpPr>
        <xdr:cNvPr id="125" name="直線コネクタ 124">
          <a:extLst>
            <a:ext uri="{FF2B5EF4-FFF2-40B4-BE49-F238E27FC236}">
              <a16:creationId xmlns:a16="http://schemas.microsoft.com/office/drawing/2014/main" id="{00000000-0008-0000-0300-00007D000000}"/>
            </a:ext>
          </a:extLst>
        </xdr:cNvPr>
        <xdr:cNvCxnSpPr/>
      </xdr:nvCxnSpPr>
      <xdr:spPr>
        <a:xfrm flipV="1">
          <a:off x="4953000" y="10276205"/>
          <a:ext cx="0" cy="125476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67</xdr:row>
      <xdr:rowOff>15892</xdr:rowOff>
    </xdr:from>
    <xdr:ext cx="762000" cy="259045"/>
    <xdr:sp macro="" textlink="">
      <xdr:nvSpPr>
        <xdr:cNvPr id="126" name="財政構造の弾力性最小値テキスト">
          <a:extLst>
            <a:ext uri="{FF2B5EF4-FFF2-40B4-BE49-F238E27FC236}">
              <a16:creationId xmlns:a16="http://schemas.microsoft.com/office/drawing/2014/main" id="{00000000-0008-0000-0300-00007E000000}"/>
            </a:ext>
          </a:extLst>
        </xdr:cNvPr>
        <xdr:cNvSpPr txBox="1"/>
      </xdr:nvSpPr>
      <xdr:spPr>
        <a:xfrm>
          <a:off x="5041900" y="115030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67</xdr:row>
      <xdr:rowOff>43815</xdr:rowOff>
    </xdr:from>
    <xdr:to>
      <xdr:col>24</xdr:col>
      <xdr:colOff>12700</xdr:colOff>
      <xdr:row>67</xdr:row>
      <xdr:rowOff>43815</xdr:rowOff>
    </xdr:to>
    <xdr:cxnSp macro="">
      <xdr:nvCxnSpPr>
        <xdr:cNvPr id="127" name="直線コネクタ 126">
          <a:extLst>
            <a:ext uri="{FF2B5EF4-FFF2-40B4-BE49-F238E27FC236}">
              <a16:creationId xmlns:a16="http://schemas.microsoft.com/office/drawing/2014/main" id="{00000000-0008-0000-0300-00007F000000}"/>
            </a:ext>
          </a:extLst>
        </xdr:cNvPr>
        <xdr:cNvCxnSpPr/>
      </xdr:nvCxnSpPr>
      <xdr:spPr>
        <a:xfrm>
          <a:off x="4864100" y="11530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58</xdr:row>
      <xdr:rowOff>75582</xdr:rowOff>
    </xdr:from>
    <xdr:ext cx="762000" cy="259045"/>
    <xdr:sp macro="" textlink="">
      <xdr:nvSpPr>
        <xdr:cNvPr id="128" name="財政構造の弾力性最大値テキスト">
          <a:extLst>
            <a:ext uri="{FF2B5EF4-FFF2-40B4-BE49-F238E27FC236}">
              <a16:creationId xmlns:a16="http://schemas.microsoft.com/office/drawing/2014/main" id="{00000000-0008-0000-0300-000080000000}"/>
            </a:ext>
          </a:extLst>
        </xdr:cNvPr>
        <xdr:cNvSpPr txBox="1"/>
      </xdr:nvSpPr>
      <xdr:spPr>
        <a:xfrm>
          <a:off x="5041900" y="100196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59</xdr:row>
      <xdr:rowOff>160655</xdr:rowOff>
    </xdr:from>
    <xdr:to>
      <xdr:col>24</xdr:col>
      <xdr:colOff>12700</xdr:colOff>
      <xdr:row>59</xdr:row>
      <xdr:rowOff>160655</xdr:rowOff>
    </xdr:to>
    <xdr:cxnSp macro="">
      <xdr:nvCxnSpPr>
        <xdr:cNvPr id="129" name="直線コネクタ 128">
          <a:extLst>
            <a:ext uri="{FF2B5EF4-FFF2-40B4-BE49-F238E27FC236}">
              <a16:creationId xmlns:a16="http://schemas.microsoft.com/office/drawing/2014/main" id="{00000000-0008-0000-0300-000081000000}"/>
            </a:ext>
          </a:extLst>
        </xdr:cNvPr>
        <xdr:cNvCxnSpPr/>
      </xdr:nvCxnSpPr>
      <xdr:spPr>
        <a:xfrm>
          <a:off x="4864100" y="102762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63</xdr:row>
      <xdr:rowOff>120332</xdr:rowOff>
    </xdr:from>
    <xdr:to>
      <xdr:col>23</xdr:col>
      <xdr:colOff>133350</xdr:colOff>
      <xdr:row>64</xdr:row>
      <xdr:rowOff>69532</xdr:rowOff>
    </xdr:to>
    <xdr:cxnSp macro="">
      <xdr:nvCxnSpPr>
        <xdr:cNvPr id="130" name="直線コネクタ 129">
          <a:extLst>
            <a:ext uri="{FF2B5EF4-FFF2-40B4-BE49-F238E27FC236}">
              <a16:creationId xmlns:a16="http://schemas.microsoft.com/office/drawing/2014/main" id="{00000000-0008-0000-0300-000082000000}"/>
            </a:ext>
          </a:extLst>
        </xdr:cNvPr>
        <xdr:cNvCxnSpPr/>
      </xdr:nvCxnSpPr>
      <xdr:spPr>
        <a:xfrm>
          <a:off x="4114800" y="10921682"/>
          <a:ext cx="8382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64</xdr:row>
      <xdr:rowOff>2874</xdr:rowOff>
    </xdr:from>
    <xdr:ext cx="762000" cy="259045"/>
    <xdr:sp macro="" textlink="">
      <xdr:nvSpPr>
        <xdr:cNvPr id="131" name="財政構造の弾力性平均値テキスト">
          <a:extLst>
            <a:ext uri="{FF2B5EF4-FFF2-40B4-BE49-F238E27FC236}">
              <a16:creationId xmlns:a16="http://schemas.microsoft.com/office/drawing/2014/main" id="{00000000-0008-0000-0300-000083000000}"/>
            </a:ext>
          </a:extLst>
        </xdr:cNvPr>
        <xdr:cNvSpPr txBox="1"/>
      </xdr:nvSpPr>
      <xdr:spPr>
        <a:xfrm>
          <a:off x="5041900" y="1097567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30797</xdr:rowOff>
    </xdr:from>
    <xdr:to>
      <xdr:col>23</xdr:col>
      <xdr:colOff>184150</xdr:colOff>
      <xdr:row>64</xdr:row>
      <xdr:rowOff>132397</xdr:rowOff>
    </xdr:to>
    <xdr:sp macro="" textlink="">
      <xdr:nvSpPr>
        <xdr:cNvPr id="132" name="フローチャート: 判断 131">
          <a:extLst>
            <a:ext uri="{FF2B5EF4-FFF2-40B4-BE49-F238E27FC236}">
              <a16:creationId xmlns:a16="http://schemas.microsoft.com/office/drawing/2014/main" id="{00000000-0008-0000-0300-000084000000}"/>
            </a:ext>
          </a:extLst>
        </xdr:cNvPr>
        <xdr:cNvSpPr/>
      </xdr:nvSpPr>
      <xdr:spPr>
        <a:xfrm>
          <a:off x="4902200" y="110035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63</xdr:row>
      <xdr:rowOff>72072</xdr:rowOff>
    </xdr:from>
    <xdr:to>
      <xdr:col>19</xdr:col>
      <xdr:colOff>133350</xdr:colOff>
      <xdr:row>63</xdr:row>
      <xdr:rowOff>120332</xdr:rowOff>
    </xdr:to>
    <xdr:cxnSp macro="">
      <xdr:nvCxnSpPr>
        <xdr:cNvPr id="133" name="直線コネクタ 132">
          <a:extLst>
            <a:ext uri="{FF2B5EF4-FFF2-40B4-BE49-F238E27FC236}">
              <a16:creationId xmlns:a16="http://schemas.microsoft.com/office/drawing/2014/main" id="{00000000-0008-0000-0300-000085000000}"/>
            </a:ext>
          </a:extLst>
        </xdr:cNvPr>
        <xdr:cNvCxnSpPr/>
      </xdr:nvCxnSpPr>
      <xdr:spPr>
        <a:xfrm>
          <a:off x="3225800" y="10873422"/>
          <a:ext cx="8890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63</xdr:row>
      <xdr:rowOff>111760</xdr:rowOff>
    </xdr:from>
    <xdr:to>
      <xdr:col>19</xdr:col>
      <xdr:colOff>184150</xdr:colOff>
      <xdr:row>64</xdr:row>
      <xdr:rowOff>41910</xdr:rowOff>
    </xdr:to>
    <xdr:sp macro="" textlink="">
      <xdr:nvSpPr>
        <xdr:cNvPr id="134" name="フローチャート: 判断 133">
          <a:extLst>
            <a:ext uri="{FF2B5EF4-FFF2-40B4-BE49-F238E27FC236}">
              <a16:creationId xmlns:a16="http://schemas.microsoft.com/office/drawing/2014/main" id="{00000000-0008-0000-0300-000086000000}"/>
            </a:ext>
          </a:extLst>
        </xdr:cNvPr>
        <xdr:cNvSpPr/>
      </xdr:nvSpPr>
      <xdr:spPr>
        <a:xfrm>
          <a:off x="4064000" y="10913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64</xdr:row>
      <xdr:rowOff>26687</xdr:rowOff>
    </xdr:from>
    <xdr:ext cx="736600" cy="259045"/>
    <xdr:sp macro="" textlink="">
      <xdr:nvSpPr>
        <xdr:cNvPr id="135" name="テキスト ボックス 134">
          <a:extLst>
            <a:ext uri="{FF2B5EF4-FFF2-40B4-BE49-F238E27FC236}">
              <a16:creationId xmlns:a16="http://schemas.microsoft.com/office/drawing/2014/main" id="{00000000-0008-0000-0300-000087000000}"/>
            </a:ext>
          </a:extLst>
        </xdr:cNvPr>
        <xdr:cNvSpPr txBox="1"/>
      </xdr:nvSpPr>
      <xdr:spPr>
        <a:xfrm>
          <a:off x="3733800" y="109994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61</xdr:row>
      <xdr:rowOff>119380</xdr:rowOff>
    </xdr:from>
    <xdr:to>
      <xdr:col>15</xdr:col>
      <xdr:colOff>82550</xdr:colOff>
      <xdr:row>63</xdr:row>
      <xdr:rowOff>72072</xdr:rowOff>
    </xdr:to>
    <xdr:cxnSp macro="">
      <xdr:nvCxnSpPr>
        <xdr:cNvPr id="136" name="直線コネクタ 135">
          <a:extLst>
            <a:ext uri="{FF2B5EF4-FFF2-40B4-BE49-F238E27FC236}">
              <a16:creationId xmlns:a16="http://schemas.microsoft.com/office/drawing/2014/main" id="{00000000-0008-0000-0300-000088000000}"/>
            </a:ext>
          </a:extLst>
        </xdr:cNvPr>
        <xdr:cNvCxnSpPr/>
      </xdr:nvCxnSpPr>
      <xdr:spPr>
        <a:xfrm>
          <a:off x="2336800" y="10577830"/>
          <a:ext cx="889000" cy="2955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63</xdr:row>
      <xdr:rowOff>51435</xdr:rowOff>
    </xdr:from>
    <xdr:to>
      <xdr:col>15</xdr:col>
      <xdr:colOff>133350</xdr:colOff>
      <xdr:row>63</xdr:row>
      <xdr:rowOff>153035</xdr:rowOff>
    </xdr:to>
    <xdr:sp macro="" textlink="">
      <xdr:nvSpPr>
        <xdr:cNvPr id="137" name="フローチャート: 判断 136">
          <a:extLst>
            <a:ext uri="{FF2B5EF4-FFF2-40B4-BE49-F238E27FC236}">
              <a16:creationId xmlns:a16="http://schemas.microsoft.com/office/drawing/2014/main" id="{00000000-0008-0000-0300-000089000000}"/>
            </a:ext>
          </a:extLst>
        </xdr:cNvPr>
        <xdr:cNvSpPr/>
      </xdr:nvSpPr>
      <xdr:spPr>
        <a:xfrm>
          <a:off x="3175000" y="10852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63</xdr:row>
      <xdr:rowOff>137812</xdr:rowOff>
    </xdr:from>
    <xdr:ext cx="762000" cy="259045"/>
    <xdr:sp macro="" textlink="">
      <xdr:nvSpPr>
        <xdr:cNvPr id="138" name="テキスト ボックス 137">
          <a:extLst>
            <a:ext uri="{FF2B5EF4-FFF2-40B4-BE49-F238E27FC236}">
              <a16:creationId xmlns:a16="http://schemas.microsoft.com/office/drawing/2014/main" id="{00000000-0008-0000-0300-00008A000000}"/>
            </a:ext>
          </a:extLst>
        </xdr:cNvPr>
        <xdr:cNvSpPr txBox="1"/>
      </xdr:nvSpPr>
      <xdr:spPr>
        <a:xfrm>
          <a:off x="2844800" y="109391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61</xdr:row>
      <xdr:rowOff>119380</xdr:rowOff>
    </xdr:from>
    <xdr:to>
      <xdr:col>11</xdr:col>
      <xdr:colOff>31750</xdr:colOff>
      <xdr:row>63</xdr:row>
      <xdr:rowOff>35878</xdr:rowOff>
    </xdr:to>
    <xdr:cxnSp macro="">
      <xdr:nvCxnSpPr>
        <xdr:cNvPr id="139" name="直線コネクタ 138">
          <a:extLst>
            <a:ext uri="{FF2B5EF4-FFF2-40B4-BE49-F238E27FC236}">
              <a16:creationId xmlns:a16="http://schemas.microsoft.com/office/drawing/2014/main" id="{00000000-0008-0000-0300-00008B000000}"/>
            </a:ext>
          </a:extLst>
        </xdr:cNvPr>
        <xdr:cNvCxnSpPr/>
      </xdr:nvCxnSpPr>
      <xdr:spPr>
        <a:xfrm flipV="1">
          <a:off x="1447800" y="10577830"/>
          <a:ext cx="889000" cy="2593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62</xdr:row>
      <xdr:rowOff>29845</xdr:rowOff>
    </xdr:from>
    <xdr:to>
      <xdr:col>11</xdr:col>
      <xdr:colOff>82550</xdr:colOff>
      <xdr:row>62</xdr:row>
      <xdr:rowOff>131445</xdr:rowOff>
    </xdr:to>
    <xdr:sp macro="" textlink="">
      <xdr:nvSpPr>
        <xdr:cNvPr id="140" name="フローチャート: 判断 139">
          <a:extLst>
            <a:ext uri="{FF2B5EF4-FFF2-40B4-BE49-F238E27FC236}">
              <a16:creationId xmlns:a16="http://schemas.microsoft.com/office/drawing/2014/main" id="{00000000-0008-0000-0300-00008C000000}"/>
            </a:ext>
          </a:extLst>
        </xdr:cNvPr>
        <xdr:cNvSpPr/>
      </xdr:nvSpPr>
      <xdr:spPr>
        <a:xfrm>
          <a:off x="2286000" y="106597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62</xdr:row>
      <xdr:rowOff>116222</xdr:rowOff>
    </xdr:from>
    <xdr:ext cx="762000" cy="259045"/>
    <xdr:sp macro="" textlink="">
      <xdr:nvSpPr>
        <xdr:cNvPr id="141" name="テキスト ボックス 140">
          <a:extLst>
            <a:ext uri="{FF2B5EF4-FFF2-40B4-BE49-F238E27FC236}">
              <a16:creationId xmlns:a16="http://schemas.microsoft.com/office/drawing/2014/main" id="{00000000-0008-0000-0300-00008D000000}"/>
            </a:ext>
          </a:extLst>
        </xdr:cNvPr>
        <xdr:cNvSpPr txBox="1"/>
      </xdr:nvSpPr>
      <xdr:spPr>
        <a:xfrm>
          <a:off x="1955800" y="107461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63</xdr:row>
      <xdr:rowOff>153988</xdr:rowOff>
    </xdr:from>
    <xdr:to>
      <xdr:col>7</xdr:col>
      <xdr:colOff>31750</xdr:colOff>
      <xdr:row>64</xdr:row>
      <xdr:rowOff>84138</xdr:rowOff>
    </xdr:to>
    <xdr:sp macro="" textlink="">
      <xdr:nvSpPr>
        <xdr:cNvPr id="142" name="フローチャート: 判断 141">
          <a:extLst>
            <a:ext uri="{FF2B5EF4-FFF2-40B4-BE49-F238E27FC236}">
              <a16:creationId xmlns:a16="http://schemas.microsoft.com/office/drawing/2014/main" id="{00000000-0008-0000-0300-00008E000000}"/>
            </a:ext>
          </a:extLst>
        </xdr:cNvPr>
        <xdr:cNvSpPr/>
      </xdr:nvSpPr>
      <xdr:spPr>
        <a:xfrm>
          <a:off x="1397000" y="109553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64</xdr:row>
      <xdr:rowOff>68915</xdr:rowOff>
    </xdr:from>
    <xdr:ext cx="762000" cy="259045"/>
    <xdr:sp macro="" textlink="">
      <xdr:nvSpPr>
        <xdr:cNvPr id="143" name="テキスト ボックス 142">
          <a:extLst>
            <a:ext uri="{FF2B5EF4-FFF2-40B4-BE49-F238E27FC236}">
              <a16:creationId xmlns:a16="http://schemas.microsoft.com/office/drawing/2014/main" id="{00000000-0008-0000-0300-00008F000000}"/>
            </a:ext>
          </a:extLst>
        </xdr:cNvPr>
        <xdr:cNvSpPr txBox="1"/>
      </xdr:nvSpPr>
      <xdr:spPr>
        <a:xfrm>
          <a:off x="1066800" y="1104171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69</xdr:row>
      <xdr:rowOff>168927</xdr:rowOff>
    </xdr:from>
    <xdr:ext cx="762000" cy="259045"/>
    <xdr:sp macro="" textlink="">
      <xdr:nvSpPr>
        <xdr:cNvPr id="144" name="テキスト ボックス 143">
          <a:extLst>
            <a:ext uri="{FF2B5EF4-FFF2-40B4-BE49-F238E27FC236}">
              <a16:creationId xmlns:a16="http://schemas.microsoft.com/office/drawing/2014/main" id="{00000000-0008-0000-0300-000090000000}"/>
            </a:ext>
          </a:extLst>
        </xdr:cNvPr>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69</xdr:row>
      <xdr:rowOff>168927</xdr:rowOff>
    </xdr:from>
    <xdr:ext cx="762000" cy="259045"/>
    <xdr:sp macro="" textlink="">
      <xdr:nvSpPr>
        <xdr:cNvPr id="145" name="テキスト ボックス 144">
          <a:extLst>
            <a:ext uri="{FF2B5EF4-FFF2-40B4-BE49-F238E27FC236}">
              <a16:creationId xmlns:a16="http://schemas.microsoft.com/office/drawing/2014/main" id="{00000000-0008-0000-0300-000091000000}"/>
            </a:ext>
          </a:extLst>
        </xdr:cNvPr>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69</xdr:row>
      <xdr:rowOff>168927</xdr:rowOff>
    </xdr:from>
    <xdr:ext cx="762000" cy="259045"/>
    <xdr:sp macro="" textlink="">
      <xdr:nvSpPr>
        <xdr:cNvPr id="146" name="テキスト ボックス 145">
          <a:extLst>
            <a:ext uri="{FF2B5EF4-FFF2-40B4-BE49-F238E27FC236}">
              <a16:creationId xmlns:a16="http://schemas.microsoft.com/office/drawing/2014/main" id="{00000000-0008-0000-0300-000092000000}"/>
            </a:ext>
          </a:extLst>
        </xdr:cNvPr>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69</xdr:row>
      <xdr:rowOff>168927</xdr:rowOff>
    </xdr:from>
    <xdr:ext cx="762000" cy="259045"/>
    <xdr:sp macro="" textlink="">
      <xdr:nvSpPr>
        <xdr:cNvPr id="147" name="テキスト ボックス 146">
          <a:extLst>
            <a:ext uri="{FF2B5EF4-FFF2-40B4-BE49-F238E27FC236}">
              <a16:creationId xmlns:a16="http://schemas.microsoft.com/office/drawing/2014/main" id="{00000000-0008-0000-0300-000093000000}"/>
            </a:ext>
          </a:extLst>
        </xdr:cNvPr>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69</xdr:row>
      <xdr:rowOff>168927</xdr:rowOff>
    </xdr:from>
    <xdr:ext cx="762000" cy="259045"/>
    <xdr:sp macro="" textlink="">
      <xdr:nvSpPr>
        <xdr:cNvPr id="148" name="テキスト ボックス 147">
          <a:extLst>
            <a:ext uri="{FF2B5EF4-FFF2-40B4-BE49-F238E27FC236}">
              <a16:creationId xmlns:a16="http://schemas.microsoft.com/office/drawing/2014/main" id="{00000000-0008-0000-0300-000094000000}"/>
            </a:ext>
          </a:extLst>
        </xdr:cNvPr>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64</xdr:row>
      <xdr:rowOff>18732</xdr:rowOff>
    </xdr:from>
    <xdr:to>
      <xdr:col>23</xdr:col>
      <xdr:colOff>184150</xdr:colOff>
      <xdr:row>64</xdr:row>
      <xdr:rowOff>120332</xdr:rowOff>
    </xdr:to>
    <xdr:sp macro="" textlink="">
      <xdr:nvSpPr>
        <xdr:cNvPr id="149" name="楕円 148">
          <a:extLst>
            <a:ext uri="{FF2B5EF4-FFF2-40B4-BE49-F238E27FC236}">
              <a16:creationId xmlns:a16="http://schemas.microsoft.com/office/drawing/2014/main" id="{00000000-0008-0000-0300-000095000000}"/>
            </a:ext>
          </a:extLst>
        </xdr:cNvPr>
        <xdr:cNvSpPr/>
      </xdr:nvSpPr>
      <xdr:spPr>
        <a:xfrm>
          <a:off x="4902200" y="109915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63</xdr:row>
      <xdr:rowOff>35259</xdr:rowOff>
    </xdr:from>
    <xdr:ext cx="762000" cy="259045"/>
    <xdr:sp macro="" textlink="">
      <xdr:nvSpPr>
        <xdr:cNvPr id="150" name="財政構造の弾力性該当値テキスト">
          <a:extLst>
            <a:ext uri="{FF2B5EF4-FFF2-40B4-BE49-F238E27FC236}">
              <a16:creationId xmlns:a16="http://schemas.microsoft.com/office/drawing/2014/main" id="{00000000-0008-0000-0300-000096000000}"/>
            </a:ext>
          </a:extLst>
        </xdr:cNvPr>
        <xdr:cNvSpPr txBox="1"/>
      </xdr:nvSpPr>
      <xdr:spPr>
        <a:xfrm>
          <a:off x="5041900" y="108366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63</xdr:row>
      <xdr:rowOff>69532</xdr:rowOff>
    </xdr:from>
    <xdr:to>
      <xdr:col>19</xdr:col>
      <xdr:colOff>184150</xdr:colOff>
      <xdr:row>63</xdr:row>
      <xdr:rowOff>171132</xdr:rowOff>
    </xdr:to>
    <xdr:sp macro="" textlink="">
      <xdr:nvSpPr>
        <xdr:cNvPr id="151" name="楕円 150">
          <a:extLst>
            <a:ext uri="{FF2B5EF4-FFF2-40B4-BE49-F238E27FC236}">
              <a16:creationId xmlns:a16="http://schemas.microsoft.com/office/drawing/2014/main" id="{00000000-0008-0000-0300-000097000000}"/>
            </a:ext>
          </a:extLst>
        </xdr:cNvPr>
        <xdr:cNvSpPr/>
      </xdr:nvSpPr>
      <xdr:spPr>
        <a:xfrm>
          <a:off x="4064000" y="10870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62</xdr:row>
      <xdr:rowOff>9859</xdr:rowOff>
    </xdr:from>
    <xdr:ext cx="736600" cy="259045"/>
    <xdr:sp macro="" textlink="">
      <xdr:nvSpPr>
        <xdr:cNvPr id="152" name="テキスト ボックス 151">
          <a:extLst>
            <a:ext uri="{FF2B5EF4-FFF2-40B4-BE49-F238E27FC236}">
              <a16:creationId xmlns:a16="http://schemas.microsoft.com/office/drawing/2014/main" id="{00000000-0008-0000-0300-000098000000}"/>
            </a:ext>
          </a:extLst>
        </xdr:cNvPr>
        <xdr:cNvSpPr txBox="1"/>
      </xdr:nvSpPr>
      <xdr:spPr>
        <a:xfrm>
          <a:off x="3733800" y="10639759"/>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63</xdr:row>
      <xdr:rowOff>21272</xdr:rowOff>
    </xdr:from>
    <xdr:to>
      <xdr:col>15</xdr:col>
      <xdr:colOff>133350</xdr:colOff>
      <xdr:row>63</xdr:row>
      <xdr:rowOff>122872</xdr:rowOff>
    </xdr:to>
    <xdr:sp macro="" textlink="">
      <xdr:nvSpPr>
        <xdr:cNvPr id="153" name="楕円 152">
          <a:extLst>
            <a:ext uri="{FF2B5EF4-FFF2-40B4-BE49-F238E27FC236}">
              <a16:creationId xmlns:a16="http://schemas.microsoft.com/office/drawing/2014/main" id="{00000000-0008-0000-0300-000099000000}"/>
            </a:ext>
          </a:extLst>
        </xdr:cNvPr>
        <xdr:cNvSpPr/>
      </xdr:nvSpPr>
      <xdr:spPr>
        <a:xfrm>
          <a:off x="3175000" y="108226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61</xdr:row>
      <xdr:rowOff>133049</xdr:rowOff>
    </xdr:from>
    <xdr:ext cx="762000" cy="259045"/>
    <xdr:sp macro="" textlink="">
      <xdr:nvSpPr>
        <xdr:cNvPr id="154" name="テキスト ボックス 153">
          <a:extLst>
            <a:ext uri="{FF2B5EF4-FFF2-40B4-BE49-F238E27FC236}">
              <a16:creationId xmlns:a16="http://schemas.microsoft.com/office/drawing/2014/main" id="{00000000-0008-0000-0300-00009A000000}"/>
            </a:ext>
          </a:extLst>
        </xdr:cNvPr>
        <xdr:cNvSpPr txBox="1"/>
      </xdr:nvSpPr>
      <xdr:spPr>
        <a:xfrm>
          <a:off x="2844800" y="105914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61</xdr:row>
      <xdr:rowOff>68580</xdr:rowOff>
    </xdr:from>
    <xdr:to>
      <xdr:col>11</xdr:col>
      <xdr:colOff>82550</xdr:colOff>
      <xdr:row>61</xdr:row>
      <xdr:rowOff>170180</xdr:rowOff>
    </xdr:to>
    <xdr:sp macro="" textlink="">
      <xdr:nvSpPr>
        <xdr:cNvPr id="155" name="楕円 154">
          <a:extLst>
            <a:ext uri="{FF2B5EF4-FFF2-40B4-BE49-F238E27FC236}">
              <a16:creationId xmlns:a16="http://schemas.microsoft.com/office/drawing/2014/main" id="{00000000-0008-0000-0300-00009B000000}"/>
            </a:ext>
          </a:extLst>
        </xdr:cNvPr>
        <xdr:cNvSpPr/>
      </xdr:nvSpPr>
      <xdr:spPr>
        <a:xfrm>
          <a:off x="2286000" y="105270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60</xdr:row>
      <xdr:rowOff>8907</xdr:rowOff>
    </xdr:from>
    <xdr:ext cx="762000" cy="259045"/>
    <xdr:sp macro="" textlink="">
      <xdr:nvSpPr>
        <xdr:cNvPr id="156" name="テキスト ボックス 155">
          <a:extLst>
            <a:ext uri="{FF2B5EF4-FFF2-40B4-BE49-F238E27FC236}">
              <a16:creationId xmlns:a16="http://schemas.microsoft.com/office/drawing/2014/main" id="{00000000-0008-0000-0300-00009C000000}"/>
            </a:ext>
          </a:extLst>
        </xdr:cNvPr>
        <xdr:cNvSpPr txBox="1"/>
      </xdr:nvSpPr>
      <xdr:spPr>
        <a:xfrm>
          <a:off x="1955800" y="102959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62</xdr:row>
      <xdr:rowOff>156528</xdr:rowOff>
    </xdr:from>
    <xdr:to>
      <xdr:col>7</xdr:col>
      <xdr:colOff>31750</xdr:colOff>
      <xdr:row>63</xdr:row>
      <xdr:rowOff>86678</xdr:rowOff>
    </xdr:to>
    <xdr:sp macro="" textlink="">
      <xdr:nvSpPr>
        <xdr:cNvPr id="157" name="楕円 156">
          <a:extLst>
            <a:ext uri="{FF2B5EF4-FFF2-40B4-BE49-F238E27FC236}">
              <a16:creationId xmlns:a16="http://schemas.microsoft.com/office/drawing/2014/main" id="{00000000-0008-0000-0300-00009D000000}"/>
            </a:ext>
          </a:extLst>
        </xdr:cNvPr>
        <xdr:cNvSpPr/>
      </xdr:nvSpPr>
      <xdr:spPr>
        <a:xfrm>
          <a:off x="1397000" y="107864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61</xdr:row>
      <xdr:rowOff>96855</xdr:rowOff>
    </xdr:from>
    <xdr:ext cx="762000" cy="259045"/>
    <xdr:sp macro="" textlink="">
      <xdr:nvSpPr>
        <xdr:cNvPr id="158" name="テキスト ボックス 157">
          <a:extLst>
            <a:ext uri="{FF2B5EF4-FFF2-40B4-BE49-F238E27FC236}">
              <a16:creationId xmlns:a16="http://schemas.microsoft.com/office/drawing/2014/main" id="{00000000-0008-0000-0300-00009E000000}"/>
            </a:ext>
          </a:extLst>
        </xdr:cNvPr>
        <xdr:cNvSpPr txBox="1"/>
      </xdr:nvSpPr>
      <xdr:spPr>
        <a:xfrm>
          <a:off x="1066800" y="10555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73</xdr:row>
      <xdr:rowOff>120650</xdr:rowOff>
    </xdr:from>
    <xdr:to>
      <xdr:col>27</xdr:col>
      <xdr:colOff>184150</xdr:colOff>
      <xdr:row>75</xdr:row>
      <xdr:rowOff>95250</xdr:rowOff>
    </xdr:to>
    <xdr:sp macro="" textlink="">
      <xdr:nvSpPr>
        <xdr:cNvPr id="159" name="正方形/長方形 158">
          <a:extLst>
            <a:ext uri="{FF2B5EF4-FFF2-40B4-BE49-F238E27FC236}">
              <a16:creationId xmlns:a16="http://schemas.microsoft.com/office/drawing/2014/main" id="{00000000-0008-0000-0300-00009F000000}"/>
            </a:ext>
          </a:extLst>
        </xdr:cNvPr>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人件費・物件費等の状況</a:t>
          </a:r>
        </a:p>
      </xdr:txBody>
    </xdr:sp>
    <xdr:clientData/>
  </xdr:twoCellAnchor>
  <xdr:oneCellAnchor>
    <xdr:from>
      <xdr:col>3</xdr:col>
      <xdr:colOff>175053</xdr:colOff>
      <xdr:row>75</xdr:row>
      <xdr:rowOff>139700</xdr:rowOff>
    </xdr:from>
    <xdr:ext cx="3218594" cy="309059"/>
    <xdr:sp macro="" textlink="">
      <xdr:nvSpPr>
        <xdr:cNvPr id="160" name="テキスト ボックス 159">
          <a:extLst>
            <a:ext uri="{FF2B5EF4-FFF2-40B4-BE49-F238E27FC236}">
              <a16:creationId xmlns:a16="http://schemas.microsoft.com/office/drawing/2014/main" id="{00000000-0008-0000-0300-0000A0000000}"/>
            </a:ext>
          </a:extLst>
        </xdr:cNvPr>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a:t>
          </a:r>
          <a:r>
            <a:rPr kumimoji="1" lang="ja-JP" altLang="en-US" sz="1300" b="1">
              <a:latin typeface="ＭＳ Ｐゴシック" panose="020B0600070205080204" pitchFamily="50" charset="-128"/>
              <a:ea typeface="ＭＳ Ｐゴシック" panose="020B0600070205080204" pitchFamily="50" charset="-128"/>
            </a:rPr>
            <a:t>人当たり人件費・物件費等決算額</a:t>
          </a:r>
        </a:p>
      </xdr:txBody>
    </xdr:sp>
    <xdr:clientData/>
  </xdr:oneCellAnchor>
  <xdr:oneCellAnchor>
    <xdr:from>
      <xdr:col>19</xdr:col>
      <xdr:colOff>167847</xdr:colOff>
      <xdr:row>75</xdr:row>
      <xdr:rowOff>114300</xdr:rowOff>
    </xdr:from>
    <xdr:ext cx="1651000" cy="359073"/>
    <xdr:sp macro="" textlink="">
      <xdr:nvSpPr>
        <xdr:cNvPr id="161" name="テキスト ボックス 160">
          <a:extLst>
            <a:ext uri="{FF2B5EF4-FFF2-40B4-BE49-F238E27FC236}">
              <a16:creationId xmlns:a16="http://schemas.microsoft.com/office/drawing/2014/main" id="{00000000-0008-0000-0300-0000A1000000}"/>
            </a:ext>
          </a:extLst>
        </xdr:cNvPr>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[132,318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円</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28</xdr:col>
      <xdr:colOff>38100</xdr:colOff>
      <xdr:row>75</xdr:row>
      <xdr:rowOff>31750</xdr:rowOff>
    </xdr:from>
    <xdr:to>
      <xdr:col>35</xdr:col>
      <xdr:colOff>95250</xdr:colOff>
      <xdr:row>76</xdr:row>
      <xdr:rowOff>114300</xdr:rowOff>
    </xdr:to>
    <xdr:sp macro="" textlink="">
      <xdr:nvSpPr>
        <xdr:cNvPr id="162" name="正方形/長方形 161">
          <a:extLst>
            <a:ext uri="{FF2B5EF4-FFF2-40B4-BE49-F238E27FC236}">
              <a16:creationId xmlns:a16="http://schemas.microsoft.com/office/drawing/2014/main" id="{00000000-0008-0000-0300-0000A2000000}"/>
            </a:ext>
          </a:extLst>
        </xdr:cNvPr>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28</xdr:col>
      <xdr:colOff>38100</xdr:colOff>
      <xdr:row>76</xdr:row>
      <xdr:rowOff>50800</xdr:rowOff>
    </xdr:from>
    <xdr:to>
      <xdr:col>35</xdr:col>
      <xdr:colOff>95250</xdr:colOff>
      <xdr:row>77</xdr:row>
      <xdr:rowOff>133350</xdr:rowOff>
    </xdr:to>
    <xdr:sp macro="" textlink="">
      <xdr:nvSpPr>
        <xdr:cNvPr id="163" name="正方形/長方形 162">
          <a:extLst>
            <a:ext uri="{FF2B5EF4-FFF2-40B4-BE49-F238E27FC236}">
              <a16:creationId xmlns:a16="http://schemas.microsoft.com/office/drawing/2014/main" id="{00000000-0008-0000-0300-0000A3000000}"/>
            </a:ext>
          </a:extLst>
        </xdr:cNvPr>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36</xdr:col>
      <xdr:colOff>12700</xdr:colOff>
      <xdr:row>75</xdr:row>
      <xdr:rowOff>31750</xdr:rowOff>
    </xdr:from>
    <xdr:to>
      <xdr:col>42</xdr:col>
      <xdr:colOff>25400</xdr:colOff>
      <xdr:row>76</xdr:row>
      <xdr:rowOff>114300</xdr:rowOff>
    </xdr:to>
    <xdr:sp macro="" textlink="">
      <xdr:nvSpPr>
        <xdr:cNvPr id="164" name="正方形/長方形 163">
          <a:extLst>
            <a:ext uri="{FF2B5EF4-FFF2-40B4-BE49-F238E27FC236}">
              <a16:creationId xmlns:a16="http://schemas.microsoft.com/office/drawing/2014/main" id="{00000000-0008-0000-0300-0000A4000000}"/>
            </a:ext>
          </a:extLst>
        </xdr:cNvPr>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36</xdr:col>
      <xdr:colOff>12700</xdr:colOff>
      <xdr:row>76</xdr:row>
      <xdr:rowOff>50800</xdr:rowOff>
    </xdr:from>
    <xdr:to>
      <xdr:col>42</xdr:col>
      <xdr:colOff>25400</xdr:colOff>
      <xdr:row>77</xdr:row>
      <xdr:rowOff>133350</xdr:rowOff>
    </xdr:to>
    <xdr:sp macro="" textlink="">
      <xdr:nvSpPr>
        <xdr:cNvPr id="165" name="正方形/長方形 164">
          <a:extLst>
            <a:ext uri="{FF2B5EF4-FFF2-40B4-BE49-F238E27FC236}">
              <a16:creationId xmlns:a16="http://schemas.microsoft.com/office/drawing/2014/main" id="{00000000-0008-0000-0300-0000A5000000}"/>
            </a:ext>
          </a:extLst>
        </xdr:cNvPr>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169,281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6350</xdr:colOff>
      <xdr:row>75</xdr:row>
      <xdr:rowOff>31750</xdr:rowOff>
    </xdr:from>
    <xdr:to>
      <xdr:col>49</xdr:col>
      <xdr:colOff>19050</xdr:colOff>
      <xdr:row>76</xdr:row>
      <xdr:rowOff>114300</xdr:rowOff>
    </xdr:to>
    <xdr:sp macro="" textlink="">
      <xdr:nvSpPr>
        <xdr:cNvPr id="166" name="正方形/長方形 165">
          <a:extLst>
            <a:ext uri="{FF2B5EF4-FFF2-40B4-BE49-F238E27FC236}">
              <a16:creationId xmlns:a16="http://schemas.microsoft.com/office/drawing/2014/main" id="{00000000-0008-0000-0300-0000A6000000}"/>
            </a:ext>
          </a:extLst>
        </xdr:cNvPr>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6350</xdr:colOff>
      <xdr:row>76</xdr:row>
      <xdr:rowOff>50800</xdr:rowOff>
    </xdr:from>
    <xdr:to>
      <xdr:col>49</xdr:col>
      <xdr:colOff>19050</xdr:colOff>
      <xdr:row>77</xdr:row>
      <xdr:rowOff>133350</xdr:rowOff>
    </xdr:to>
    <xdr:sp macro="" textlink="">
      <xdr:nvSpPr>
        <xdr:cNvPr id="167" name="正方形/長方形 166">
          <a:extLst>
            <a:ext uri="{FF2B5EF4-FFF2-40B4-BE49-F238E27FC236}">
              <a16:creationId xmlns:a16="http://schemas.microsoft.com/office/drawing/2014/main" id="{00000000-0008-0000-0300-0000A7000000}"/>
            </a:ext>
          </a:extLst>
        </xdr:cNvPr>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173,858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133350</xdr:colOff>
      <xdr:row>78</xdr:row>
      <xdr:rowOff>25400</xdr:rowOff>
    </xdr:from>
    <xdr:to>
      <xdr:col>27</xdr:col>
      <xdr:colOff>184150</xdr:colOff>
      <xdr:row>92</xdr:row>
      <xdr:rowOff>38100</xdr:rowOff>
    </xdr:to>
    <xdr:sp macro="" textlink="">
      <xdr:nvSpPr>
        <xdr:cNvPr id="168" name="正方形/長方形 167">
          <a:extLst>
            <a:ext uri="{FF2B5EF4-FFF2-40B4-BE49-F238E27FC236}">
              <a16:creationId xmlns:a16="http://schemas.microsoft.com/office/drawing/2014/main" id="{00000000-0008-0000-0300-0000A8000000}"/>
            </a:ext>
          </a:extLst>
        </xdr:cNvPr>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57</xdr:col>
      <xdr:colOff>120650</xdr:colOff>
      <xdr:row>92</xdr:row>
      <xdr:rowOff>38100</xdr:rowOff>
    </xdr:to>
    <xdr:sp macro="" textlink="">
      <xdr:nvSpPr>
        <xdr:cNvPr id="169" name="正方形/長方形 168">
          <a:extLst>
            <a:ext uri="{FF2B5EF4-FFF2-40B4-BE49-F238E27FC236}">
              <a16:creationId xmlns:a16="http://schemas.microsoft.com/office/drawing/2014/main" id="{00000000-0008-0000-0300-0000A9000000}"/>
            </a:ext>
          </a:extLst>
        </xdr:cNvPr>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165100</xdr:colOff>
      <xdr:row>78</xdr:row>
      <xdr:rowOff>25400</xdr:rowOff>
    </xdr:from>
    <xdr:to>
      <xdr:col>46</xdr:col>
      <xdr:colOff>203200</xdr:colOff>
      <xdr:row>79</xdr:row>
      <xdr:rowOff>107950</xdr:rowOff>
    </xdr:to>
    <xdr:sp macro="" textlink="">
      <xdr:nvSpPr>
        <xdr:cNvPr id="170" name="正方形/長方形 169">
          <a:extLst>
            <a:ext uri="{FF2B5EF4-FFF2-40B4-BE49-F238E27FC236}">
              <a16:creationId xmlns:a16="http://schemas.microsoft.com/office/drawing/2014/main" id="{00000000-0008-0000-0300-0000AA000000}"/>
            </a:ext>
          </a:extLst>
        </xdr:cNvPr>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人当たり人件費・物件費等決算額の分析欄</a:t>
          </a:r>
        </a:p>
      </xdr:txBody>
    </xdr:sp>
    <xdr:clientData/>
  </xdr:twoCellAnchor>
  <xdr:twoCellAnchor>
    <xdr:from>
      <xdr:col>29</xdr:col>
      <xdr:colOff>82550</xdr:colOff>
      <xdr:row>80</xdr:row>
      <xdr:rowOff>0</xdr:rowOff>
    </xdr:from>
    <xdr:to>
      <xdr:col>56</xdr:col>
      <xdr:colOff>203200</xdr:colOff>
      <xdr:row>91</xdr:row>
      <xdr:rowOff>146050</xdr:rowOff>
    </xdr:to>
    <xdr:sp macro="" textlink="" fLocksText="0">
      <xdr:nvSpPr>
        <xdr:cNvPr id="171" name="テキスト ボックス 170">
          <a:extLst>
            <a:ext uri="{FF2B5EF4-FFF2-40B4-BE49-F238E27FC236}">
              <a16:creationId xmlns:a16="http://schemas.microsoft.com/office/drawing/2014/main" id="{00000000-0008-0000-0300-0000AB000000}"/>
            </a:ext>
          </a:extLst>
        </xdr:cNvPr>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人事院勧告に伴う職員給の増加による人件費の増加や、物価高騰に係る支援事業に伴う物件費の増等が影響し、前年度と比較して</a:t>
          </a:r>
          <a:r>
            <a:rPr kumimoji="1" lang="en-US" altLang="ja-JP" sz="1300">
              <a:latin typeface="ＭＳ Ｐゴシック" panose="020B0600070205080204" pitchFamily="50" charset="-128"/>
              <a:ea typeface="ＭＳ Ｐゴシック" panose="020B0600070205080204" pitchFamily="50" charset="-128"/>
            </a:rPr>
            <a:t>10,053</a:t>
          </a:r>
          <a:r>
            <a:rPr kumimoji="1" lang="ja-JP" altLang="en-US" sz="1300">
              <a:latin typeface="ＭＳ Ｐゴシック" panose="020B0600070205080204" pitchFamily="50" charset="-128"/>
              <a:ea typeface="ＭＳ Ｐゴシック" panose="020B0600070205080204" pitchFamily="50" charset="-128"/>
            </a:rPr>
            <a:t>円増加している。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類似団体及び県内平均を下回っているものの、行政改革に取り組み、引き続き定員管理・給与の適正化、指定管理制度等の導入により、経費削減に努める。</a:t>
          </a:r>
        </a:p>
      </xdr:txBody>
    </xdr:sp>
    <xdr:clientData/>
  </xdr:twoCellAnchor>
  <xdr:oneCellAnchor>
    <xdr:from>
      <xdr:col>3</xdr:col>
      <xdr:colOff>95250</xdr:colOff>
      <xdr:row>77</xdr:row>
      <xdr:rowOff>6350</xdr:rowOff>
    </xdr:from>
    <xdr:ext cx="349839" cy="225703"/>
    <xdr:sp macro="" textlink="">
      <xdr:nvSpPr>
        <xdr:cNvPr id="172" name="テキスト ボックス 171">
          <a:extLst>
            <a:ext uri="{FF2B5EF4-FFF2-40B4-BE49-F238E27FC236}">
              <a16:creationId xmlns:a16="http://schemas.microsoft.com/office/drawing/2014/main" id="{00000000-0008-0000-0300-0000AC000000}"/>
            </a:ext>
          </a:extLst>
        </xdr:cNvPr>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92</xdr:row>
      <xdr:rowOff>38100</xdr:rowOff>
    </xdr:from>
    <xdr:to>
      <xdr:col>27</xdr:col>
      <xdr:colOff>184150</xdr:colOff>
      <xdr:row>92</xdr:row>
      <xdr:rowOff>38100</xdr:rowOff>
    </xdr:to>
    <xdr:cxnSp macro="">
      <xdr:nvCxnSpPr>
        <xdr:cNvPr id="173" name="直線コネクタ 172">
          <a:extLst>
            <a:ext uri="{FF2B5EF4-FFF2-40B4-BE49-F238E27FC236}">
              <a16:creationId xmlns:a16="http://schemas.microsoft.com/office/drawing/2014/main" id="{00000000-0008-0000-0300-0000AD000000}"/>
            </a:ext>
          </a:extLst>
        </xdr:cNvPr>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4" name="テキスト ボックス 173">
          <a:extLst>
            <a:ext uri="{FF2B5EF4-FFF2-40B4-BE49-F238E27FC236}">
              <a16:creationId xmlns:a16="http://schemas.microsoft.com/office/drawing/2014/main" id="{00000000-0008-0000-0300-0000AE000000}"/>
            </a:ext>
          </a:extLst>
        </xdr:cNvPr>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88</xdr:row>
      <xdr:rowOff>120650</xdr:rowOff>
    </xdr:from>
    <xdr:to>
      <xdr:col>27</xdr:col>
      <xdr:colOff>184150</xdr:colOff>
      <xdr:row>88</xdr:row>
      <xdr:rowOff>120650</xdr:rowOff>
    </xdr:to>
    <xdr:cxnSp macro="">
      <xdr:nvCxnSpPr>
        <xdr:cNvPr id="175" name="直線コネクタ 174">
          <a:extLst>
            <a:ext uri="{FF2B5EF4-FFF2-40B4-BE49-F238E27FC236}">
              <a16:creationId xmlns:a16="http://schemas.microsoft.com/office/drawing/2014/main" id="{00000000-0008-0000-0300-0000AF000000}"/>
            </a:ext>
          </a:extLst>
        </xdr:cNvPr>
        <xdr:cNvCxnSpPr/>
      </xdr:nvCxnSpPr>
      <xdr:spPr>
        <a:xfrm>
          <a:off x="762000" y="1520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87</xdr:row>
      <xdr:rowOff>149877</xdr:rowOff>
    </xdr:from>
    <xdr:ext cx="762000" cy="259045"/>
    <xdr:sp macro="" textlink="">
      <xdr:nvSpPr>
        <xdr:cNvPr id="176" name="テキスト ボックス 175">
          <a:extLst>
            <a:ext uri="{FF2B5EF4-FFF2-40B4-BE49-F238E27FC236}">
              <a16:creationId xmlns:a16="http://schemas.microsoft.com/office/drawing/2014/main" id="{00000000-0008-0000-0300-0000B0000000}"/>
            </a:ext>
          </a:extLst>
        </xdr:cNvPr>
        <xdr:cNvSpPr txBox="1"/>
      </xdr:nvSpPr>
      <xdr:spPr>
        <a:xfrm>
          <a:off x="0" y="1506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85</xdr:row>
      <xdr:rowOff>31750</xdr:rowOff>
    </xdr:from>
    <xdr:to>
      <xdr:col>27</xdr:col>
      <xdr:colOff>184150</xdr:colOff>
      <xdr:row>85</xdr:row>
      <xdr:rowOff>31750</xdr:rowOff>
    </xdr:to>
    <xdr:cxnSp macro="">
      <xdr:nvCxnSpPr>
        <xdr:cNvPr id="177" name="直線コネクタ 176">
          <a:extLst>
            <a:ext uri="{FF2B5EF4-FFF2-40B4-BE49-F238E27FC236}">
              <a16:creationId xmlns:a16="http://schemas.microsoft.com/office/drawing/2014/main" id="{00000000-0008-0000-0300-0000B1000000}"/>
            </a:ext>
          </a:extLst>
        </xdr:cNvPr>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78" name="テキスト ボックス 177">
          <a:extLst>
            <a:ext uri="{FF2B5EF4-FFF2-40B4-BE49-F238E27FC236}">
              <a16:creationId xmlns:a16="http://schemas.microsoft.com/office/drawing/2014/main" id="{00000000-0008-0000-0300-0000B2000000}"/>
            </a:ext>
          </a:extLst>
        </xdr:cNvPr>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81</xdr:row>
      <xdr:rowOff>114300</xdr:rowOff>
    </xdr:from>
    <xdr:to>
      <xdr:col>27</xdr:col>
      <xdr:colOff>184150</xdr:colOff>
      <xdr:row>81</xdr:row>
      <xdr:rowOff>114300</xdr:rowOff>
    </xdr:to>
    <xdr:cxnSp macro="">
      <xdr:nvCxnSpPr>
        <xdr:cNvPr id="179" name="直線コネクタ 178">
          <a:extLst>
            <a:ext uri="{FF2B5EF4-FFF2-40B4-BE49-F238E27FC236}">
              <a16:creationId xmlns:a16="http://schemas.microsoft.com/office/drawing/2014/main" id="{00000000-0008-0000-0300-0000B3000000}"/>
            </a:ext>
          </a:extLst>
        </xdr:cNvPr>
        <xdr:cNvCxnSpPr/>
      </xdr:nvCxnSpPr>
      <xdr:spPr>
        <a:xfrm>
          <a:off x="762000" y="1400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80</xdr:row>
      <xdr:rowOff>143527</xdr:rowOff>
    </xdr:from>
    <xdr:ext cx="762000" cy="259045"/>
    <xdr:sp macro="" textlink="">
      <xdr:nvSpPr>
        <xdr:cNvPr id="180" name="テキスト ボックス 179">
          <a:extLst>
            <a:ext uri="{FF2B5EF4-FFF2-40B4-BE49-F238E27FC236}">
              <a16:creationId xmlns:a16="http://schemas.microsoft.com/office/drawing/2014/main" id="{00000000-0008-0000-0300-0000B4000000}"/>
            </a:ext>
          </a:extLst>
        </xdr:cNvPr>
        <xdr:cNvSpPr txBox="1"/>
      </xdr:nvSpPr>
      <xdr:spPr>
        <a:xfrm>
          <a:off x="0" y="1385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78</xdr:row>
      <xdr:rowOff>25400</xdr:rowOff>
    </xdr:to>
    <xdr:cxnSp macro="">
      <xdr:nvCxnSpPr>
        <xdr:cNvPr id="181" name="直線コネクタ 180">
          <a:extLst>
            <a:ext uri="{FF2B5EF4-FFF2-40B4-BE49-F238E27FC236}">
              <a16:creationId xmlns:a16="http://schemas.microsoft.com/office/drawing/2014/main" id="{00000000-0008-0000-0300-0000B5000000}"/>
            </a:ext>
          </a:extLst>
        </xdr:cNvPr>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2" name="テキスト ボックス 181">
          <a:extLst>
            <a:ext uri="{FF2B5EF4-FFF2-40B4-BE49-F238E27FC236}">
              <a16:creationId xmlns:a16="http://schemas.microsoft.com/office/drawing/2014/main" id="{00000000-0008-0000-0300-0000B6000000}"/>
            </a:ext>
          </a:extLst>
        </xdr:cNvPr>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133350</xdr:colOff>
      <xdr:row>78</xdr:row>
      <xdr:rowOff>25400</xdr:rowOff>
    </xdr:from>
    <xdr:to>
      <xdr:col>27</xdr:col>
      <xdr:colOff>184150</xdr:colOff>
      <xdr:row>92</xdr:row>
      <xdr:rowOff>38100</xdr:rowOff>
    </xdr:to>
    <xdr:sp macro="" textlink="">
      <xdr:nvSpPr>
        <xdr:cNvPr id="183" name="人件費・物件費等の状況グラフ枠">
          <a:extLst>
            <a:ext uri="{FF2B5EF4-FFF2-40B4-BE49-F238E27FC236}">
              <a16:creationId xmlns:a16="http://schemas.microsoft.com/office/drawing/2014/main" id="{00000000-0008-0000-0300-0000B7000000}"/>
            </a:ext>
          </a:extLst>
        </xdr:cNvPr>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133350</xdr:colOff>
      <xdr:row>82</xdr:row>
      <xdr:rowOff>88342</xdr:rowOff>
    </xdr:from>
    <xdr:to>
      <xdr:col>23</xdr:col>
      <xdr:colOff>133350</xdr:colOff>
      <xdr:row>89</xdr:row>
      <xdr:rowOff>78054</xdr:rowOff>
    </xdr:to>
    <xdr:cxnSp macro="">
      <xdr:nvCxnSpPr>
        <xdr:cNvPr id="184" name="直線コネクタ 183">
          <a:extLst>
            <a:ext uri="{FF2B5EF4-FFF2-40B4-BE49-F238E27FC236}">
              <a16:creationId xmlns:a16="http://schemas.microsoft.com/office/drawing/2014/main" id="{00000000-0008-0000-0300-0000B8000000}"/>
            </a:ext>
          </a:extLst>
        </xdr:cNvPr>
        <xdr:cNvCxnSpPr/>
      </xdr:nvCxnSpPr>
      <xdr:spPr>
        <a:xfrm flipV="1">
          <a:off x="4953000" y="14147242"/>
          <a:ext cx="0" cy="118986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89</xdr:row>
      <xdr:rowOff>50131</xdr:rowOff>
    </xdr:from>
    <xdr:ext cx="762000" cy="259045"/>
    <xdr:sp macro="" textlink="">
      <xdr:nvSpPr>
        <xdr:cNvPr id="185" name="人件費・物件費等の状況最小値テキスト">
          <a:extLst>
            <a:ext uri="{FF2B5EF4-FFF2-40B4-BE49-F238E27FC236}">
              <a16:creationId xmlns:a16="http://schemas.microsoft.com/office/drawing/2014/main" id="{00000000-0008-0000-0300-0000B9000000}"/>
            </a:ext>
          </a:extLst>
        </xdr:cNvPr>
        <xdr:cNvSpPr txBox="1"/>
      </xdr:nvSpPr>
      <xdr:spPr>
        <a:xfrm>
          <a:off x="5041900" y="153091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321,360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89</xdr:row>
      <xdr:rowOff>78054</xdr:rowOff>
    </xdr:from>
    <xdr:to>
      <xdr:col>24</xdr:col>
      <xdr:colOff>12700</xdr:colOff>
      <xdr:row>89</xdr:row>
      <xdr:rowOff>78054</xdr:rowOff>
    </xdr:to>
    <xdr:cxnSp macro="">
      <xdr:nvCxnSpPr>
        <xdr:cNvPr id="186" name="直線コネクタ 185">
          <a:extLst>
            <a:ext uri="{FF2B5EF4-FFF2-40B4-BE49-F238E27FC236}">
              <a16:creationId xmlns:a16="http://schemas.microsoft.com/office/drawing/2014/main" id="{00000000-0008-0000-0300-0000BA000000}"/>
            </a:ext>
          </a:extLst>
        </xdr:cNvPr>
        <xdr:cNvCxnSpPr/>
      </xdr:nvCxnSpPr>
      <xdr:spPr>
        <a:xfrm>
          <a:off x="4864100" y="153371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81</xdr:row>
      <xdr:rowOff>3269</xdr:rowOff>
    </xdr:from>
    <xdr:ext cx="762000" cy="259045"/>
    <xdr:sp macro="" textlink="">
      <xdr:nvSpPr>
        <xdr:cNvPr id="187" name="人件費・物件費等の状況最大値テキスト">
          <a:extLst>
            <a:ext uri="{FF2B5EF4-FFF2-40B4-BE49-F238E27FC236}">
              <a16:creationId xmlns:a16="http://schemas.microsoft.com/office/drawing/2014/main" id="{00000000-0008-0000-0300-0000BB000000}"/>
            </a:ext>
          </a:extLst>
        </xdr:cNvPr>
        <xdr:cNvSpPr txBox="1"/>
      </xdr:nvSpPr>
      <xdr:spPr>
        <a:xfrm>
          <a:off x="5041900" y="1389071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124,118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44450</xdr:colOff>
      <xdr:row>82</xdr:row>
      <xdr:rowOff>88342</xdr:rowOff>
    </xdr:from>
    <xdr:to>
      <xdr:col>24</xdr:col>
      <xdr:colOff>12700</xdr:colOff>
      <xdr:row>82</xdr:row>
      <xdr:rowOff>88342</xdr:rowOff>
    </xdr:to>
    <xdr:cxnSp macro="">
      <xdr:nvCxnSpPr>
        <xdr:cNvPr id="188" name="直線コネクタ 187">
          <a:extLst>
            <a:ext uri="{FF2B5EF4-FFF2-40B4-BE49-F238E27FC236}">
              <a16:creationId xmlns:a16="http://schemas.microsoft.com/office/drawing/2014/main" id="{00000000-0008-0000-0300-0000BC000000}"/>
            </a:ext>
          </a:extLst>
        </xdr:cNvPr>
        <xdr:cNvCxnSpPr/>
      </xdr:nvCxnSpPr>
      <xdr:spPr>
        <a:xfrm>
          <a:off x="4864100" y="1414724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133350</xdr:colOff>
      <xdr:row>82</xdr:row>
      <xdr:rowOff>77164</xdr:rowOff>
    </xdr:from>
    <xdr:to>
      <xdr:col>23</xdr:col>
      <xdr:colOff>133350</xdr:colOff>
      <xdr:row>82</xdr:row>
      <xdr:rowOff>137809</xdr:rowOff>
    </xdr:to>
    <xdr:cxnSp macro="">
      <xdr:nvCxnSpPr>
        <xdr:cNvPr id="189" name="直線コネクタ 188">
          <a:extLst>
            <a:ext uri="{FF2B5EF4-FFF2-40B4-BE49-F238E27FC236}">
              <a16:creationId xmlns:a16="http://schemas.microsoft.com/office/drawing/2014/main" id="{00000000-0008-0000-0300-0000BD000000}"/>
            </a:ext>
          </a:extLst>
        </xdr:cNvPr>
        <xdr:cNvCxnSpPr/>
      </xdr:nvCxnSpPr>
      <xdr:spPr>
        <a:xfrm>
          <a:off x="4114800" y="14136064"/>
          <a:ext cx="838200" cy="606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12700</xdr:colOff>
      <xdr:row>84</xdr:row>
      <xdr:rowOff>63591</xdr:rowOff>
    </xdr:from>
    <xdr:ext cx="762000" cy="259045"/>
    <xdr:sp macro="" textlink="">
      <xdr:nvSpPr>
        <xdr:cNvPr id="190" name="人件費・物件費等の状況平均値テキスト">
          <a:extLst>
            <a:ext uri="{FF2B5EF4-FFF2-40B4-BE49-F238E27FC236}">
              <a16:creationId xmlns:a16="http://schemas.microsoft.com/office/drawing/2014/main" id="{00000000-0008-0000-0300-0000BE000000}"/>
            </a:ext>
          </a:extLst>
        </xdr:cNvPr>
        <xdr:cNvSpPr txBox="1"/>
      </xdr:nvSpPr>
      <xdr:spPr>
        <a:xfrm>
          <a:off x="5041900" y="144653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189,907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84</xdr:row>
      <xdr:rowOff>91514</xdr:rowOff>
    </xdr:from>
    <xdr:to>
      <xdr:col>23</xdr:col>
      <xdr:colOff>184150</xdr:colOff>
      <xdr:row>85</xdr:row>
      <xdr:rowOff>21664</xdr:rowOff>
    </xdr:to>
    <xdr:sp macro="" textlink="">
      <xdr:nvSpPr>
        <xdr:cNvPr id="191" name="フローチャート: 判断 190">
          <a:extLst>
            <a:ext uri="{FF2B5EF4-FFF2-40B4-BE49-F238E27FC236}">
              <a16:creationId xmlns:a16="http://schemas.microsoft.com/office/drawing/2014/main" id="{00000000-0008-0000-0300-0000BF000000}"/>
            </a:ext>
          </a:extLst>
        </xdr:cNvPr>
        <xdr:cNvSpPr/>
      </xdr:nvSpPr>
      <xdr:spPr>
        <a:xfrm>
          <a:off x="4902200" y="144933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82550</xdr:colOff>
      <xdr:row>82</xdr:row>
      <xdr:rowOff>67228</xdr:rowOff>
    </xdr:from>
    <xdr:to>
      <xdr:col>19</xdr:col>
      <xdr:colOff>133350</xdr:colOff>
      <xdr:row>82</xdr:row>
      <xdr:rowOff>77164</xdr:rowOff>
    </xdr:to>
    <xdr:cxnSp macro="">
      <xdr:nvCxnSpPr>
        <xdr:cNvPr id="192" name="直線コネクタ 191">
          <a:extLst>
            <a:ext uri="{FF2B5EF4-FFF2-40B4-BE49-F238E27FC236}">
              <a16:creationId xmlns:a16="http://schemas.microsoft.com/office/drawing/2014/main" id="{00000000-0008-0000-0300-0000C0000000}"/>
            </a:ext>
          </a:extLst>
        </xdr:cNvPr>
        <xdr:cNvCxnSpPr/>
      </xdr:nvCxnSpPr>
      <xdr:spPr>
        <a:xfrm>
          <a:off x="3225800" y="14126128"/>
          <a:ext cx="889000" cy="99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82550</xdr:colOff>
      <xdr:row>84</xdr:row>
      <xdr:rowOff>20560</xdr:rowOff>
    </xdr:from>
    <xdr:to>
      <xdr:col>19</xdr:col>
      <xdr:colOff>184150</xdr:colOff>
      <xdr:row>84</xdr:row>
      <xdr:rowOff>122160</xdr:rowOff>
    </xdr:to>
    <xdr:sp macro="" textlink="">
      <xdr:nvSpPr>
        <xdr:cNvPr id="193" name="フローチャート: 判断 192">
          <a:extLst>
            <a:ext uri="{FF2B5EF4-FFF2-40B4-BE49-F238E27FC236}">
              <a16:creationId xmlns:a16="http://schemas.microsoft.com/office/drawing/2014/main" id="{00000000-0008-0000-0300-0000C1000000}"/>
            </a:ext>
          </a:extLst>
        </xdr:cNvPr>
        <xdr:cNvSpPr/>
      </xdr:nvSpPr>
      <xdr:spPr>
        <a:xfrm>
          <a:off x="4064000" y="14422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84</xdr:row>
      <xdr:rowOff>106937</xdr:rowOff>
    </xdr:from>
    <xdr:ext cx="736600" cy="259045"/>
    <xdr:sp macro="" textlink="">
      <xdr:nvSpPr>
        <xdr:cNvPr id="194" name="テキスト ボックス 193">
          <a:extLst>
            <a:ext uri="{FF2B5EF4-FFF2-40B4-BE49-F238E27FC236}">
              <a16:creationId xmlns:a16="http://schemas.microsoft.com/office/drawing/2014/main" id="{00000000-0008-0000-0300-0000C2000000}"/>
            </a:ext>
          </a:extLst>
        </xdr:cNvPr>
        <xdr:cNvSpPr txBox="1"/>
      </xdr:nvSpPr>
      <xdr:spPr>
        <a:xfrm>
          <a:off x="3733800" y="1450873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178,145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31750</xdr:colOff>
      <xdr:row>82</xdr:row>
      <xdr:rowOff>67228</xdr:rowOff>
    </xdr:from>
    <xdr:to>
      <xdr:col>15</xdr:col>
      <xdr:colOff>82550</xdr:colOff>
      <xdr:row>82</xdr:row>
      <xdr:rowOff>76253</xdr:rowOff>
    </xdr:to>
    <xdr:cxnSp macro="">
      <xdr:nvCxnSpPr>
        <xdr:cNvPr id="195" name="直線コネクタ 194">
          <a:extLst>
            <a:ext uri="{FF2B5EF4-FFF2-40B4-BE49-F238E27FC236}">
              <a16:creationId xmlns:a16="http://schemas.microsoft.com/office/drawing/2014/main" id="{00000000-0008-0000-0300-0000C3000000}"/>
            </a:ext>
          </a:extLst>
        </xdr:cNvPr>
        <xdr:cNvCxnSpPr/>
      </xdr:nvCxnSpPr>
      <xdr:spPr>
        <a:xfrm flipV="1">
          <a:off x="2336800" y="14126128"/>
          <a:ext cx="889000" cy="9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31750</xdr:colOff>
      <xdr:row>84</xdr:row>
      <xdr:rowOff>9381</xdr:rowOff>
    </xdr:from>
    <xdr:to>
      <xdr:col>15</xdr:col>
      <xdr:colOff>133350</xdr:colOff>
      <xdr:row>84</xdr:row>
      <xdr:rowOff>110981</xdr:rowOff>
    </xdr:to>
    <xdr:sp macro="" textlink="">
      <xdr:nvSpPr>
        <xdr:cNvPr id="196" name="フローチャート: 判断 195">
          <a:extLst>
            <a:ext uri="{FF2B5EF4-FFF2-40B4-BE49-F238E27FC236}">
              <a16:creationId xmlns:a16="http://schemas.microsoft.com/office/drawing/2014/main" id="{00000000-0008-0000-0300-0000C4000000}"/>
            </a:ext>
          </a:extLst>
        </xdr:cNvPr>
        <xdr:cNvSpPr/>
      </xdr:nvSpPr>
      <xdr:spPr>
        <a:xfrm>
          <a:off x="3175000" y="144111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84</xdr:row>
      <xdr:rowOff>95758</xdr:rowOff>
    </xdr:from>
    <xdr:ext cx="762000" cy="259045"/>
    <xdr:sp macro="" textlink="">
      <xdr:nvSpPr>
        <xdr:cNvPr id="197" name="テキスト ボックス 196">
          <a:extLst>
            <a:ext uri="{FF2B5EF4-FFF2-40B4-BE49-F238E27FC236}">
              <a16:creationId xmlns:a16="http://schemas.microsoft.com/office/drawing/2014/main" id="{00000000-0008-0000-0300-0000C5000000}"/>
            </a:ext>
          </a:extLst>
        </xdr:cNvPr>
        <xdr:cNvSpPr txBox="1"/>
      </xdr:nvSpPr>
      <xdr:spPr>
        <a:xfrm>
          <a:off x="2844800" y="144975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176,292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190500</xdr:colOff>
      <xdr:row>82</xdr:row>
      <xdr:rowOff>42435</xdr:rowOff>
    </xdr:from>
    <xdr:to>
      <xdr:col>11</xdr:col>
      <xdr:colOff>31750</xdr:colOff>
      <xdr:row>82</xdr:row>
      <xdr:rowOff>76253</xdr:rowOff>
    </xdr:to>
    <xdr:cxnSp macro="">
      <xdr:nvCxnSpPr>
        <xdr:cNvPr id="198" name="直線コネクタ 197">
          <a:extLst>
            <a:ext uri="{FF2B5EF4-FFF2-40B4-BE49-F238E27FC236}">
              <a16:creationId xmlns:a16="http://schemas.microsoft.com/office/drawing/2014/main" id="{00000000-0008-0000-0300-0000C6000000}"/>
            </a:ext>
          </a:extLst>
        </xdr:cNvPr>
        <xdr:cNvCxnSpPr/>
      </xdr:nvCxnSpPr>
      <xdr:spPr>
        <a:xfrm>
          <a:off x="1447800" y="14101335"/>
          <a:ext cx="889000" cy="338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190500</xdr:colOff>
      <xdr:row>83</xdr:row>
      <xdr:rowOff>151453</xdr:rowOff>
    </xdr:from>
    <xdr:to>
      <xdr:col>11</xdr:col>
      <xdr:colOff>82550</xdr:colOff>
      <xdr:row>84</xdr:row>
      <xdr:rowOff>81603</xdr:rowOff>
    </xdr:to>
    <xdr:sp macro="" textlink="">
      <xdr:nvSpPr>
        <xdr:cNvPr id="199" name="フローチャート: 判断 198">
          <a:extLst>
            <a:ext uri="{FF2B5EF4-FFF2-40B4-BE49-F238E27FC236}">
              <a16:creationId xmlns:a16="http://schemas.microsoft.com/office/drawing/2014/main" id="{00000000-0008-0000-0300-0000C7000000}"/>
            </a:ext>
          </a:extLst>
        </xdr:cNvPr>
        <xdr:cNvSpPr/>
      </xdr:nvSpPr>
      <xdr:spPr>
        <a:xfrm>
          <a:off x="2286000" y="143818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84</xdr:row>
      <xdr:rowOff>66380</xdr:rowOff>
    </xdr:from>
    <xdr:ext cx="762000" cy="259045"/>
    <xdr:sp macro="" textlink="">
      <xdr:nvSpPr>
        <xdr:cNvPr id="200" name="テキスト ボックス 199">
          <a:extLst>
            <a:ext uri="{FF2B5EF4-FFF2-40B4-BE49-F238E27FC236}">
              <a16:creationId xmlns:a16="http://schemas.microsoft.com/office/drawing/2014/main" id="{00000000-0008-0000-0300-0000C8000000}"/>
            </a:ext>
          </a:extLst>
        </xdr:cNvPr>
        <xdr:cNvSpPr txBox="1"/>
      </xdr:nvSpPr>
      <xdr:spPr>
        <a:xfrm>
          <a:off x="1955800" y="1446818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171,422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82</xdr:row>
      <xdr:rowOff>40184</xdr:rowOff>
    </xdr:from>
    <xdr:to>
      <xdr:col>7</xdr:col>
      <xdr:colOff>31750</xdr:colOff>
      <xdr:row>82</xdr:row>
      <xdr:rowOff>141784</xdr:rowOff>
    </xdr:to>
    <xdr:sp macro="" textlink="">
      <xdr:nvSpPr>
        <xdr:cNvPr id="201" name="フローチャート: 判断 200">
          <a:extLst>
            <a:ext uri="{FF2B5EF4-FFF2-40B4-BE49-F238E27FC236}">
              <a16:creationId xmlns:a16="http://schemas.microsoft.com/office/drawing/2014/main" id="{00000000-0008-0000-0300-0000C9000000}"/>
            </a:ext>
          </a:extLst>
        </xdr:cNvPr>
        <xdr:cNvSpPr/>
      </xdr:nvSpPr>
      <xdr:spPr>
        <a:xfrm>
          <a:off x="1397000" y="140990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82</xdr:row>
      <xdr:rowOff>126561</xdr:rowOff>
    </xdr:from>
    <xdr:ext cx="762000" cy="259045"/>
    <xdr:sp macro="" textlink="">
      <xdr:nvSpPr>
        <xdr:cNvPr id="202" name="テキスト ボックス 201">
          <a:extLst>
            <a:ext uri="{FF2B5EF4-FFF2-40B4-BE49-F238E27FC236}">
              <a16:creationId xmlns:a16="http://schemas.microsoft.com/office/drawing/2014/main" id="{00000000-0008-0000-0300-0000CA000000}"/>
            </a:ext>
          </a:extLst>
        </xdr:cNvPr>
        <xdr:cNvSpPr txBox="1"/>
      </xdr:nvSpPr>
      <xdr:spPr>
        <a:xfrm>
          <a:off x="1066800" y="14185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124,556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22</xdr:col>
      <xdr:colOff>127000</xdr:colOff>
      <xdr:row>92</xdr:row>
      <xdr:rowOff>35577</xdr:rowOff>
    </xdr:from>
    <xdr:ext cx="762000" cy="259045"/>
    <xdr:sp macro="" textlink="">
      <xdr:nvSpPr>
        <xdr:cNvPr id="203" name="テキスト ボックス 202">
          <a:extLst>
            <a:ext uri="{FF2B5EF4-FFF2-40B4-BE49-F238E27FC236}">
              <a16:creationId xmlns:a16="http://schemas.microsoft.com/office/drawing/2014/main" id="{00000000-0008-0000-0300-0000CB000000}"/>
            </a:ext>
          </a:extLst>
        </xdr:cNvPr>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127000</xdr:colOff>
      <xdr:row>92</xdr:row>
      <xdr:rowOff>35577</xdr:rowOff>
    </xdr:from>
    <xdr:ext cx="762000" cy="259045"/>
    <xdr:sp macro="" textlink="">
      <xdr:nvSpPr>
        <xdr:cNvPr id="204" name="テキスト ボックス 203">
          <a:extLst>
            <a:ext uri="{FF2B5EF4-FFF2-40B4-BE49-F238E27FC236}">
              <a16:creationId xmlns:a16="http://schemas.microsoft.com/office/drawing/2014/main" id="{00000000-0008-0000-0300-0000CC000000}"/>
            </a:ext>
          </a:extLst>
        </xdr:cNvPr>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76200</xdr:colOff>
      <xdr:row>92</xdr:row>
      <xdr:rowOff>35577</xdr:rowOff>
    </xdr:from>
    <xdr:ext cx="762000" cy="259045"/>
    <xdr:sp macro="" textlink="">
      <xdr:nvSpPr>
        <xdr:cNvPr id="205" name="テキスト ボックス 204">
          <a:extLst>
            <a:ext uri="{FF2B5EF4-FFF2-40B4-BE49-F238E27FC236}">
              <a16:creationId xmlns:a16="http://schemas.microsoft.com/office/drawing/2014/main" id="{00000000-0008-0000-0300-0000CD000000}"/>
            </a:ext>
          </a:extLst>
        </xdr:cNvPr>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25400</xdr:colOff>
      <xdr:row>92</xdr:row>
      <xdr:rowOff>35577</xdr:rowOff>
    </xdr:from>
    <xdr:ext cx="762000" cy="259045"/>
    <xdr:sp macro="" textlink="">
      <xdr:nvSpPr>
        <xdr:cNvPr id="206" name="テキスト ボックス 205">
          <a:extLst>
            <a:ext uri="{FF2B5EF4-FFF2-40B4-BE49-F238E27FC236}">
              <a16:creationId xmlns:a16="http://schemas.microsoft.com/office/drawing/2014/main" id="{00000000-0008-0000-0300-0000CE000000}"/>
            </a:ext>
          </a:extLst>
        </xdr:cNvPr>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184150</xdr:colOff>
      <xdr:row>92</xdr:row>
      <xdr:rowOff>35577</xdr:rowOff>
    </xdr:from>
    <xdr:ext cx="762000" cy="259045"/>
    <xdr:sp macro="" textlink="">
      <xdr:nvSpPr>
        <xdr:cNvPr id="207" name="テキスト ボックス 206">
          <a:extLst>
            <a:ext uri="{FF2B5EF4-FFF2-40B4-BE49-F238E27FC236}">
              <a16:creationId xmlns:a16="http://schemas.microsoft.com/office/drawing/2014/main" id="{00000000-0008-0000-0300-0000CF000000}"/>
            </a:ext>
          </a:extLst>
        </xdr:cNvPr>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82550</xdr:colOff>
      <xdr:row>82</xdr:row>
      <xdr:rowOff>87009</xdr:rowOff>
    </xdr:from>
    <xdr:to>
      <xdr:col>23</xdr:col>
      <xdr:colOff>184150</xdr:colOff>
      <xdr:row>83</xdr:row>
      <xdr:rowOff>17159</xdr:rowOff>
    </xdr:to>
    <xdr:sp macro="" textlink="">
      <xdr:nvSpPr>
        <xdr:cNvPr id="208" name="楕円 207">
          <a:extLst>
            <a:ext uri="{FF2B5EF4-FFF2-40B4-BE49-F238E27FC236}">
              <a16:creationId xmlns:a16="http://schemas.microsoft.com/office/drawing/2014/main" id="{00000000-0008-0000-0300-0000D0000000}"/>
            </a:ext>
          </a:extLst>
        </xdr:cNvPr>
        <xdr:cNvSpPr/>
      </xdr:nvSpPr>
      <xdr:spPr>
        <a:xfrm>
          <a:off x="4902200" y="14145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12700</xdr:colOff>
      <xdr:row>82</xdr:row>
      <xdr:rowOff>8286</xdr:rowOff>
    </xdr:from>
    <xdr:ext cx="762000" cy="259045"/>
    <xdr:sp macro="" textlink="">
      <xdr:nvSpPr>
        <xdr:cNvPr id="209" name="人件費・物件費等の状況該当値テキスト">
          <a:extLst>
            <a:ext uri="{FF2B5EF4-FFF2-40B4-BE49-F238E27FC236}">
              <a16:creationId xmlns:a16="http://schemas.microsoft.com/office/drawing/2014/main" id="{00000000-0008-0000-0300-0000D1000000}"/>
            </a:ext>
          </a:extLst>
        </xdr:cNvPr>
        <xdr:cNvSpPr txBox="1"/>
      </xdr:nvSpPr>
      <xdr:spPr>
        <a:xfrm>
          <a:off x="5041900" y="140671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132,318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82550</xdr:colOff>
      <xdr:row>82</xdr:row>
      <xdr:rowOff>26364</xdr:rowOff>
    </xdr:from>
    <xdr:to>
      <xdr:col>19</xdr:col>
      <xdr:colOff>184150</xdr:colOff>
      <xdr:row>82</xdr:row>
      <xdr:rowOff>127964</xdr:rowOff>
    </xdr:to>
    <xdr:sp macro="" textlink="">
      <xdr:nvSpPr>
        <xdr:cNvPr id="210" name="楕円 209">
          <a:extLst>
            <a:ext uri="{FF2B5EF4-FFF2-40B4-BE49-F238E27FC236}">
              <a16:creationId xmlns:a16="http://schemas.microsoft.com/office/drawing/2014/main" id="{00000000-0008-0000-0300-0000D2000000}"/>
            </a:ext>
          </a:extLst>
        </xdr:cNvPr>
        <xdr:cNvSpPr/>
      </xdr:nvSpPr>
      <xdr:spPr>
        <a:xfrm>
          <a:off x="4064000" y="140852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17</xdr:col>
      <xdr:colOff>171450</xdr:colOff>
      <xdr:row>80</xdr:row>
      <xdr:rowOff>138141</xdr:rowOff>
    </xdr:from>
    <xdr:ext cx="736600" cy="259045"/>
    <xdr:sp macro="" textlink="">
      <xdr:nvSpPr>
        <xdr:cNvPr id="211" name="テキスト ボックス 210">
          <a:extLst>
            <a:ext uri="{FF2B5EF4-FFF2-40B4-BE49-F238E27FC236}">
              <a16:creationId xmlns:a16="http://schemas.microsoft.com/office/drawing/2014/main" id="{00000000-0008-0000-0300-0000D3000000}"/>
            </a:ext>
          </a:extLst>
        </xdr:cNvPr>
        <xdr:cNvSpPr txBox="1"/>
      </xdr:nvSpPr>
      <xdr:spPr>
        <a:xfrm>
          <a:off x="3733800" y="138541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31750</xdr:colOff>
      <xdr:row>82</xdr:row>
      <xdr:rowOff>16428</xdr:rowOff>
    </xdr:from>
    <xdr:to>
      <xdr:col>15</xdr:col>
      <xdr:colOff>133350</xdr:colOff>
      <xdr:row>82</xdr:row>
      <xdr:rowOff>118028</xdr:rowOff>
    </xdr:to>
    <xdr:sp macro="" textlink="">
      <xdr:nvSpPr>
        <xdr:cNvPr id="212" name="楕円 211">
          <a:extLst>
            <a:ext uri="{FF2B5EF4-FFF2-40B4-BE49-F238E27FC236}">
              <a16:creationId xmlns:a16="http://schemas.microsoft.com/office/drawing/2014/main" id="{00000000-0008-0000-0300-0000D4000000}"/>
            </a:ext>
          </a:extLst>
        </xdr:cNvPr>
        <xdr:cNvSpPr/>
      </xdr:nvSpPr>
      <xdr:spPr>
        <a:xfrm>
          <a:off x="3175000" y="140753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120650</xdr:colOff>
      <xdr:row>80</xdr:row>
      <xdr:rowOff>128205</xdr:rowOff>
    </xdr:from>
    <xdr:ext cx="762000" cy="259045"/>
    <xdr:sp macro="" textlink="">
      <xdr:nvSpPr>
        <xdr:cNvPr id="213" name="テキスト ボックス 212">
          <a:extLst>
            <a:ext uri="{FF2B5EF4-FFF2-40B4-BE49-F238E27FC236}">
              <a16:creationId xmlns:a16="http://schemas.microsoft.com/office/drawing/2014/main" id="{00000000-0008-0000-0300-0000D5000000}"/>
            </a:ext>
          </a:extLst>
        </xdr:cNvPr>
        <xdr:cNvSpPr txBox="1"/>
      </xdr:nvSpPr>
      <xdr:spPr>
        <a:xfrm>
          <a:off x="2844800" y="138442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120,618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190500</xdr:colOff>
      <xdr:row>82</xdr:row>
      <xdr:rowOff>25453</xdr:rowOff>
    </xdr:from>
    <xdr:to>
      <xdr:col>11</xdr:col>
      <xdr:colOff>82550</xdr:colOff>
      <xdr:row>82</xdr:row>
      <xdr:rowOff>127053</xdr:rowOff>
    </xdr:to>
    <xdr:sp macro="" textlink="">
      <xdr:nvSpPr>
        <xdr:cNvPr id="214" name="楕円 213">
          <a:extLst>
            <a:ext uri="{FF2B5EF4-FFF2-40B4-BE49-F238E27FC236}">
              <a16:creationId xmlns:a16="http://schemas.microsoft.com/office/drawing/2014/main" id="{00000000-0008-0000-0300-0000D6000000}"/>
            </a:ext>
          </a:extLst>
        </xdr:cNvPr>
        <xdr:cNvSpPr/>
      </xdr:nvSpPr>
      <xdr:spPr>
        <a:xfrm>
          <a:off x="2286000" y="140843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69850</xdr:colOff>
      <xdr:row>80</xdr:row>
      <xdr:rowOff>137230</xdr:rowOff>
    </xdr:from>
    <xdr:ext cx="762000" cy="259045"/>
    <xdr:sp macro="" textlink="">
      <xdr:nvSpPr>
        <xdr:cNvPr id="215" name="テキスト ボックス 214">
          <a:extLst>
            <a:ext uri="{FF2B5EF4-FFF2-40B4-BE49-F238E27FC236}">
              <a16:creationId xmlns:a16="http://schemas.microsoft.com/office/drawing/2014/main" id="{00000000-0008-0000-0300-0000D7000000}"/>
            </a:ext>
          </a:extLst>
        </xdr:cNvPr>
        <xdr:cNvSpPr txBox="1"/>
      </xdr:nvSpPr>
      <xdr:spPr>
        <a:xfrm>
          <a:off x="1955800" y="138532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122,114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139700</xdr:colOff>
      <xdr:row>81</xdr:row>
      <xdr:rowOff>163085</xdr:rowOff>
    </xdr:from>
    <xdr:to>
      <xdr:col>7</xdr:col>
      <xdr:colOff>31750</xdr:colOff>
      <xdr:row>82</xdr:row>
      <xdr:rowOff>93235</xdr:rowOff>
    </xdr:to>
    <xdr:sp macro="" textlink="">
      <xdr:nvSpPr>
        <xdr:cNvPr id="216" name="楕円 215">
          <a:extLst>
            <a:ext uri="{FF2B5EF4-FFF2-40B4-BE49-F238E27FC236}">
              <a16:creationId xmlns:a16="http://schemas.microsoft.com/office/drawing/2014/main" id="{00000000-0008-0000-0300-0000D8000000}"/>
            </a:ext>
          </a:extLst>
        </xdr:cNvPr>
        <xdr:cNvSpPr/>
      </xdr:nvSpPr>
      <xdr:spPr>
        <a:xfrm>
          <a:off x="1397000" y="140505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19050</xdr:colOff>
      <xdr:row>80</xdr:row>
      <xdr:rowOff>103412</xdr:rowOff>
    </xdr:from>
    <xdr:ext cx="762000" cy="259045"/>
    <xdr:sp macro="" textlink="">
      <xdr:nvSpPr>
        <xdr:cNvPr id="217" name="テキスト ボックス 216">
          <a:extLst>
            <a:ext uri="{FF2B5EF4-FFF2-40B4-BE49-F238E27FC236}">
              <a16:creationId xmlns:a16="http://schemas.microsoft.com/office/drawing/2014/main" id="{00000000-0008-0000-0300-0000D9000000}"/>
            </a:ext>
          </a:extLst>
        </xdr:cNvPr>
        <xdr:cNvSpPr txBox="1"/>
      </xdr:nvSpPr>
      <xdr:spPr>
        <a:xfrm>
          <a:off x="1066800" y="1381941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73</xdr:row>
      <xdr:rowOff>120650</xdr:rowOff>
    </xdr:from>
    <xdr:to>
      <xdr:col>85</xdr:col>
      <xdr:colOff>95250</xdr:colOff>
      <xdr:row>75</xdr:row>
      <xdr:rowOff>95250</xdr:rowOff>
    </xdr:to>
    <xdr:sp macro="" textlink="">
      <xdr:nvSpPr>
        <xdr:cNvPr id="218" name="正方形/長方形 217">
          <a:extLst>
            <a:ext uri="{FF2B5EF4-FFF2-40B4-BE49-F238E27FC236}">
              <a16:creationId xmlns:a16="http://schemas.microsoft.com/office/drawing/2014/main" id="{00000000-0008-0000-0300-0000DA000000}"/>
            </a:ext>
          </a:extLst>
        </xdr:cNvPr>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給与水準   （国との比較）</a:t>
          </a:r>
        </a:p>
      </xdr:txBody>
    </xdr:sp>
    <xdr:clientData/>
  </xdr:twoCellAnchor>
  <xdr:oneCellAnchor>
    <xdr:from>
      <xdr:col>65</xdr:col>
      <xdr:colOff>30347</xdr:colOff>
      <xdr:row>75</xdr:row>
      <xdr:rowOff>139700</xdr:rowOff>
    </xdr:from>
    <xdr:ext cx="1653807" cy="309059"/>
    <xdr:sp macro="" textlink="">
      <xdr:nvSpPr>
        <xdr:cNvPr id="219" name="テキスト ボックス 218">
          <a:extLst>
            <a:ext uri="{FF2B5EF4-FFF2-40B4-BE49-F238E27FC236}">
              <a16:creationId xmlns:a16="http://schemas.microsoft.com/office/drawing/2014/main" id="{00000000-0008-0000-0300-0000DB000000}"/>
            </a:ext>
          </a:extLst>
        </xdr:cNvPr>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ラスパイレス指数</a:t>
          </a:r>
        </a:p>
      </xdr:txBody>
    </xdr:sp>
    <xdr:clientData/>
  </xdr:oneCellAnchor>
  <xdr:oneCellAnchor>
    <xdr:from>
      <xdr:col>73</xdr:col>
      <xdr:colOff>134755</xdr:colOff>
      <xdr:row>75</xdr:row>
      <xdr:rowOff>114300</xdr:rowOff>
    </xdr:from>
    <xdr:ext cx="1651000" cy="359073"/>
    <xdr:sp macro="" textlink="">
      <xdr:nvSpPr>
        <xdr:cNvPr id="220" name="テキスト ボックス 219">
          <a:extLst>
            <a:ext uri="{FF2B5EF4-FFF2-40B4-BE49-F238E27FC236}">
              <a16:creationId xmlns:a16="http://schemas.microsoft.com/office/drawing/2014/main" id="{00000000-0008-0000-0300-0000DC000000}"/>
            </a:ext>
          </a:extLst>
        </xdr:cNvPr>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[94.9]</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75</xdr:row>
      <xdr:rowOff>31750</xdr:rowOff>
    </xdr:from>
    <xdr:to>
      <xdr:col>93</xdr:col>
      <xdr:colOff>6350</xdr:colOff>
      <xdr:row>76</xdr:row>
      <xdr:rowOff>114300</xdr:rowOff>
    </xdr:to>
    <xdr:sp macro="" textlink="">
      <xdr:nvSpPr>
        <xdr:cNvPr id="221" name="正方形/長方形 220">
          <a:extLst>
            <a:ext uri="{FF2B5EF4-FFF2-40B4-BE49-F238E27FC236}">
              <a16:creationId xmlns:a16="http://schemas.microsoft.com/office/drawing/2014/main" id="{00000000-0008-0000-0300-0000DD000000}"/>
            </a:ext>
          </a:extLst>
        </xdr:cNvPr>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76</xdr:row>
      <xdr:rowOff>50800</xdr:rowOff>
    </xdr:from>
    <xdr:to>
      <xdr:col>93</xdr:col>
      <xdr:colOff>6350</xdr:colOff>
      <xdr:row>77</xdr:row>
      <xdr:rowOff>133350</xdr:rowOff>
    </xdr:to>
    <xdr:sp macro="" textlink="">
      <xdr:nvSpPr>
        <xdr:cNvPr id="222" name="正方形/長方形 221">
          <a:extLst>
            <a:ext uri="{FF2B5EF4-FFF2-40B4-BE49-F238E27FC236}">
              <a16:creationId xmlns:a16="http://schemas.microsoft.com/office/drawing/2014/main" id="{00000000-0008-0000-0300-0000DE000000}"/>
            </a:ext>
          </a:extLst>
        </xdr:cNvPr>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75</xdr:row>
      <xdr:rowOff>31750</xdr:rowOff>
    </xdr:from>
    <xdr:to>
      <xdr:col>99</xdr:col>
      <xdr:colOff>146050</xdr:colOff>
      <xdr:row>76</xdr:row>
      <xdr:rowOff>114300</xdr:rowOff>
    </xdr:to>
    <xdr:sp macro="" textlink="">
      <xdr:nvSpPr>
        <xdr:cNvPr id="223" name="正方形/長方形 222">
          <a:extLst>
            <a:ext uri="{FF2B5EF4-FFF2-40B4-BE49-F238E27FC236}">
              <a16:creationId xmlns:a16="http://schemas.microsoft.com/office/drawing/2014/main" id="{00000000-0008-0000-0300-0000DF000000}"/>
            </a:ext>
          </a:extLst>
        </xdr:cNvPr>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全国市平均</a:t>
          </a:r>
        </a:p>
      </xdr:txBody>
    </xdr:sp>
    <xdr:clientData/>
  </xdr:twoCellAnchor>
  <xdr:twoCellAnchor>
    <xdr:from>
      <xdr:col>93</xdr:col>
      <xdr:colOff>133350</xdr:colOff>
      <xdr:row>76</xdr:row>
      <xdr:rowOff>50800</xdr:rowOff>
    </xdr:from>
    <xdr:to>
      <xdr:col>99</xdr:col>
      <xdr:colOff>146050</xdr:colOff>
      <xdr:row>77</xdr:row>
      <xdr:rowOff>133350</xdr:rowOff>
    </xdr:to>
    <xdr:sp macro="" textlink="">
      <xdr:nvSpPr>
        <xdr:cNvPr id="224" name="正方形/長方形 223">
          <a:extLst>
            <a:ext uri="{FF2B5EF4-FFF2-40B4-BE49-F238E27FC236}">
              <a16:creationId xmlns:a16="http://schemas.microsoft.com/office/drawing/2014/main" id="{00000000-0008-0000-0300-0000E0000000}"/>
            </a:ext>
          </a:extLst>
        </xdr:cNvPr>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75</xdr:row>
      <xdr:rowOff>31750</xdr:rowOff>
    </xdr:from>
    <xdr:to>
      <xdr:col>106</xdr:col>
      <xdr:colOff>139700</xdr:colOff>
      <xdr:row>76</xdr:row>
      <xdr:rowOff>114300</xdr:rowOff>
    </xdr:to>
    <xdr:sp macro="" textlink="">
      <xdr:nvSpPr>
        <xdr:cNvPr id="225" name="正方形/長方形 224">
          <a:extLst>
            <a:ext uri="{FF2B5EF4-FFF2-40B4-BE49-F238E27FC236}">
              <a16:creationId xmlns:a16="http://schemas.microsoft.com/office/drawing/2014/main" id="{00000000-0008-0000-0300-0000E1000000}"/>
            </a:ext>
          </a:extLst>
        </xdr:cNvPr>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全国町村平均</a:t>
          </a:r>
        </a:p>
      </xdr:txBody>
    </xdr:sp>
    <xdr:clientData/>
  </xdr:twoCellAnchor>
  <xdr:twoCellAnchor>
    <xdr:from>
      <xdr:col>100</xdr:col>
      <xdr:colOff>127000</xdr:colOff>
      <xdr:row>76</xdr:row>
      <xdr:rowOff>50800</xdr:rowOff>
    </xdr:from>
    <xdr:to>
      <xdr:col>106</xdr:col>
      <xdr:colOff>139700</xdr:colOff>
      <xdr:row>77</xdr:row>
      <xdr:rowOff>133350</xdr:rowOff>
    </xdr:to>
    <xdr:sp macro="" textlink="">
      <xdr:nvSpPr>
        <xdr:cNvPr id="226" name="正方形/長方形 225">
          <a:extLst>
            <a:ext uri="{FF2B5EF4-FFF2-40B4-BE49-F238E27FC236}">
              <a16:creationId xmlns:a16="http://schemas.microsoft.com/office/drawing/2014/main" id="{00000000-0008-0000-0300-0000E2000000}"/>
            </a:ext>
          </a:extLst>
        </xdr:cNvPr>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78</xdr:row>
      <xdr:rowOff>25400</xdr:rowOff>
    </xdr:from>
    <xdr:to>
      <xdr:col>85</xdr:col>
      <xdr:colOff>95250</xdr:colOff>
      <xdr:row>92</xdr:row>
      <xdr:rowOff>38100</xdr:rowOff>
    </xdr:to>
    <xdr:sp macro="" textlink="">
      <xdr:nvSpPr>
        <xdr:cNvPr id="227" name="正方形/長方形 226">
          <a:extLst>
            <a:ext uri="{FF2B5EF4-FFF2-40B4-BE49-F238E27FC236}">
              <a16:creationId xmlns:a16="http://schemas.microsoft.com/office/drawing/2014/main" id="{00000000-0008-0000-0300-0000E3000000}"/>
            </a:ext>
          </a:extLst>
        </xdr:cNvPr>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115</xdr:col>
      <xdr:colOff>31750</xdr:colOff>
      <xdr:row>92</xdr:row>
      <xdr:rowOff>38100</xdr:rowOff>
    </xdr:to>
    <xdr:sp macro="" textlink="">
      <xdr:nvSpPr>
        <xdr:cNvPr id="228" name="正方形/長方形 227">
          <a:extLst>
            <a:ext uri="{FF2B5EF4-FFF2-40B4-BE49-F238E27FC236}">
              <a16:creationId xmlns:a16="http://schemas.microsoft.com/office/drawing/2014/main" id="{00000000-0008-0000-0300-0000E4000000}"/>
            </a:ext>
          </a:extLst>
        </xdr:cNvPr>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78</xdr:row>
      <xdr:rowOff>25400</xdr:rowOff>
    </xdr:from>
    <xdr:to>
      <xdr:col>104</xdr:col>
      <xdr:colOff>114300</xdr:colOff>
      <xdr:row>79</xdr:row>
      <xdr:rowOff>107950</xdr:rowOff>
    </xdr:to>
    <xdr:sp macro="" textlink="">
      <xdr:nvSpPr>
        <xdr:cNvPr id="229" name="正方形/長方形 228">
          <a:extLst>
            <a:ext uri="{FF2B5EF4-FFF2-40B4-BE49-F238E27FC236}">
              <a16:creationId xmlns:a16="http://schemas.microsoft.com/office/drawing/2014/main" id="{00000000-0008-0000-0300-0000E5000000}"/>
            </a:ext>
          </a:extLst>
        </xdr:cNvPr>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ラスパイレス指数の分析欄</a:t>
          </a:r>
        </a:p>
      </xdr:txBody>
    </xdr:sp>
    <xdr:clientData/>
  </xdr:twoCellAnchor>
  <xdr:twoCellAnchor>
    <xdr:from>
      <xdr:col>86</xdr:col>
      <xdr:colOff>203200</xdr:colOff>
      <xdr:row>80</xdr:row>
      <xdr:rowOff>0</xdr:rowOff>
    </xdr:from>
    <xdr:to>
      <xdr:col>114</xdr:col>
      <xdr:colOff>114300</xdr:colOff>
      <xdr:row>91</xdr:row>
      <xdr:rowOff>146050</xdr:rowOff>
    </xdr:to>
    <xdr:sp macro="" textlink="" fLocksText="0">
      <xdr:nvSpPr>
        <xdr:cNvPr id="230" name="テキスト ボックス 229">
          <a:extLst>
            <a:ext uri="{FF2B5EF4-FFF2-40B4-BE49-F238E27FC236}">
              <a16:creationId xmlns:a16="http://schemas.microsoft.com/office/drawing/2014/main" id="{00000000-0008-0000-0300-0000E6000000}"/>
            </a:ext>
          </a:extLst>
        </xdr:cNvPr>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退職者と採用者の学歴、経験年数の構成等により類似団体内平均、全国平均を下回っている。今後も人件費の適正化に努める。</a:t>
          </a:r>
        </a:p>
      </xdr:txBody>
    </xdr:sp>
    <xdr:clientData/>
  </xdr:twoCellAnchor>
  <xdr:twoCellAnchor>
    <xdr:from>
      <xdr:col>61</xdr:col>
      <xdr:colOff>44450</xdr:colOff>
      <xdr:row>92</xdr:row>
      <xdr:rowOff>38100</xdr:rowOff>
    </xdr:from>
    <xdr:to>
      <xdr:col>85</xdr:col>
      <xdr:colOff>95250</xdr:colOff>
      <xdr:row>92</xdr:row>
      <xdr:rowOff>38100</xdr:rowOff>
    </xdr:to>
    <xdr:cxnSp macro="">
      <xdr:nvCxnSpPr>
        <xdr:cNvPr id="231" name="直線コネクタ 230">
          <a:extLst>
            <a:ext uri="{FF2B5EF4-FFF2-40B4-BE49-F238E27FC236}">
              <a16:creationId xmlns:a16="http://schemas.microsoft.com/office/drawing/2014/main" id="{00000000-0008-0000-0300-0000E7000000}"/>
            </a:ext>
          </a:extLst>
        </xdr:cNvPr>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91</xdr:row>
      <xdr:rowOff>67327</xdr:rowOff>
    </xdr:from>
    <xdr:ext cx="762000" cy="259045"/>
    <xdr:sp macro="" textlink="">
      <xdr:nvSpPr>
        <xdr:cNvPr id="232" name="テキスト ボックス 231">
          <a:extLst>
            <a:ext uri="{FF2B5EF4-FFF2-40B4-BE49-F238E27FC236}">
              <a16:creationId xmlns:a16="http://schemas.microsoft.com/office/drawing/2014/main" id="{00000000-0008-0000-0300-0000E8000000}"/>
            </a:ext>
          </a:extLst>
        </xdr:cNvPr>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90</xdr:row>
      <xdr:rowOff>36286</xdr:rowOff>
    </xdr:from>
    <xdr:to>
      <xdr:col>85</xdr:col>
      <xdr:colOff>95250</xdr:colOff>
      <xdr:row>90</xdr:row>
      <xdr:rowOff>36286</xdr:rowOff>
    </xdr:to>
    <xdr:cxnSp macro="">
      <xdr:nvCxnSpPr>
        <xdr:cNvPr id="233" name="直線コネクタ 232">
          <a:extLst>
            <a:ext uri="{FF2B5EF4-FFF2-40B4-BE49-F238E27FC236}">
              <a16:creationId xmlns:a16="http://schemas.microsoft.com/office/drawing/2014/main" id="{00000000-0008-0000-0300-0000E9000000}"/>
            </a:ext>
          </a:extLst>
        </xdr:cNvPr>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89</xdr:row>
      <xdr:rowOff>65513</xdr:rowOff>
    </xdr:from>
    <xdr:ext cx="762000" cy="259045"/>
    <xdr:sp macro="" textlink="">
      <xdr:nvSpPr>
        <xdr:cNvPr id="234" name="テキスト ボックス 233">
          <a:extLst>
            <a:ext uri="{FF2B5EF4-FFF2-40B4-BE49-F238E27FC236}">
              <a16:creationId xmlns:a16="http://schemas.microsoft.com/office/drawing/2014/main" id="{00000000-0008-0000-0300-0000EA000000}"/>
            </a:ext>
          </a:extLst>
        </xdr:cNvPr>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88</xdr:row>
      <xdr:rowOff>34471</xdr:rowOff>
    </xdr:from>
    <xdr:to>
      <xdr:col>85</xdr:col>
      <xdr:colOff>95250</xdr:colOff>
      <xdr:row>88</xdr:row>
      <xdr:rowOff>34471</xdr:rowOff>
    </xdr:to>
    <xdr:cxnSp macro="">
      <xdr:nvCxnSpPr>
        <xdr:cNvPr id="235" name="直線コネクタ 234">
          <a:extLst>
            <a:ext uri="{FF2B5EF4-FFF2-40B4-BE49-F238E27FC236}">
              <a16:creationId xmlns:a16="http://schemas.microsoft.com/office/drawing/2014/main" id="{00000000-0008-0000-0300-0000EB000000}"/>
            </a:ext>
          </a:extLst>
        </xdr:cNvPr>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87</xdr:row>
      <xdr:rowOff>63698</xdr:rowOff>
    </xdr:from>
    <xdr:ext cx="762000" cy="259045"/>
    <xdr:sp macro="" textlink="">
      <xdr:nvSpPr>
        <xdr:cNvPr id="236" name="テキスト ボックス 235">
          <a:extLst>
            <a:ext uri="{FF2B5EF4-FFF2-40B4-BE49-F238E27FC236}">
              <a16:creationId xmlns:a16="http://schemas.microsoft.com/office/drawing/2014/main" id="{00000000-0008-0000-0300-0000EC000000}"/>
            </a:ext>
          </a:extLst>
        </xdr:cNvPr>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86</xdr:row>
      <xdr:rowOff>32657</xdr:rowOff>
    </xdr:from>
    <xdr:to>
      <xdr:col>85</xdr:col>
      <xdr:colOff>95250</xdr:colOff>
      <xdr:row>86</xdr:row>
      <xdr:rowOff>32657</xdr:rowOff>
    </xdr:to>
    <xdr:cxnSp macro="">
      <xdr:nvCxnSpPr>
        <xdr:cNvPr id="237" name="直線コネクタ 236">
          <a:extLst>
            <a:ext uri="{FF2B5EF4-FFF2-40B4-BE49-F238E27FC236}">
              <a16:creationId xmlns:a16="http://schemas.microsoft.com/office/drawing/2014/main" id="{00000000-0008-0000-0300-0000ED000000}"/>
            </a:ext>
          </a:extLst>
        </xdr:cNvPr>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85</xdr:row>
      <xdr:rowOff>61884</xdr:rowOff>
    </xdr:from>
    <xdr:ext cx="762000" cy="259045"/>
    <xdr:sp macro="" textlink="">
      <xdr:nvSpPr>
        <xdr:cNvPr id="238" name="テキスト ボックス 237">
          <a:extLst>
            <a:ext uri="{FF2B5EF4-FFF2-40B4-BE49-F238E27FC236}">
              <a16:creationId xmlns:a16="http://schemas.microsoft.com/office/drawing/2014/main" id="{00000000-0008-0000-0300-0000EE000000}"/>
            </a:ext>
          </a:extLst>
        </xdr:cNvPr>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84</xdr:row>
      <xdr:rowOff>30843</xdr:rowOff>
    </xdr:from>
    <xdr:to>
      <xdr:col>85</xdr:col>
      <xdr:colOff>95250</xdr:colOff>
      <xdr:row>84</xdr:row>
      <xdr:rowOff>30843</xdr:rowOff>
    </xdr:to>
    <xdr:cxnSp macro="">
      <xdr:nvCxnSpPr>
        <xdr:cNvPr id="239" name="直線コネクタ 238">
          <a:extLst>
            <a:ext uri="{FF2B5EF4-FFF2-40B4-BE49-F238E27FC236}">
              <a16:creationId xmlns:a16="http://schemas.microsoft.com/office/drawing/2014/main" id="{00000000-0008-0000-0300-0000EF000000}"/>
            </a:ext>
          </a:extLst>
        </xdr:cNvPr>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83</xdr:row>
      <xdr:rowOff>60070</xdr:rowOff>
    </xdr:from>
    <xdr:ext cx="762000" cy="259045"/>
    <xdr:sp macro="" textlink="">
      <xdr:nvSpPr>
        <xdr:cNvPr id="240" name="テキスト ボックス 239">
          <a:extLst>
            <a:ext uri="{FF2B5EF4-FFF2-40B4-BE49-F238E27FC236}">
              <a16:creationId xmlns:a16="http://schemas.microsoft.com/office/drawing/2014/main" id="{00000000-0008-0000-0300-0000F0000000}"/>
            </a:ext>
          </a:extLst>
        </xdr:cNvPr>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82</xdr:row>
      <xdr:rowOff>29029</xdr:rowOff>
    </xdr:from>
    <xdr:to>
      <xdr:col>85</xdr:col>
      <xdr:colOff>95250</xdr:colOff>
      <xdr:row>82</xdr:row>
      <xdr:rowOff>29029</xdr:rowOff>
    </xdr:to>
    <xdr:cxnSp macro="">
      <xdr:nvCxnSpPr>
        <xdr:cNvPr id="241" name="直線コネクタ 240">
          <a:extLst>
            <a:ext uri="{FF2B5EF4-FFF2-40B4-BE49-F238E27FC236}">
              <a16:creationId xmlns:a16="http://schemas.microsoft.com/office/drawing/2014/main" id="{00000000-0008-0000-0300-0000F1000000}"/>
            </a:ext>
          </a:extLst>
        </xdr:cNvPr>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81</xdr:row>
      <xdr:rowOff>58256</xdr:rowOff>
    </xdr:from>
    <xdr:ext cx="762000" cy="259045"/>
    <xdr:sp macro="" textlink="">
      <xdr:nvSpPr>
        <xdr:cNvPr id="242" name="テキスト ボックス 241">
          <a:extLst>
            <a:ext uri="{FF2B5EF4-FFF2-40B4-BE49-F238E27FC236}">
              <a16:creationId xmlns:a16="http://schemas.microsoft.com/office/drawing/2014/main" id="{00000000-0008-0000-0300-0000F2000000}"/>
            </a:ext>
          </a:extLst>
        </xdr:cNvPr>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80</xdr:row>
      <xdr:rowOff>27214</xdr:rowOff>
    </xdr:from>
    <xdr:to>
      <xdr:col>85</xdr:col>
      <xdr:colOff>95250</xdr:colOff>
      <xdr:row>80</xdr:row>
      <xdr:rowOff>27214</xdr:rowOff>
    </xdr:to>
    <xdr:cxnSp macro="">
      <xdr:nvCxnSpPr>
        <xdr:cNvPr id="243" name="直線コネクタ 242">
          <a:extLst>
            <a:ext uri="{FF2B5EF4-FFF2-40B4-BE49-F238E27FC236}">
              <a16:creationId xmlns:a16="http://schemas.microsoft.com/office/drawing/2014/main" id="{00000000-0008-0000-0300-0000F3000000}"/>
            </a:ext>
          </a:extLst>
        </xdr:cNvPr>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79</xdr:row>
      <xdr:rowOff>56441</xdr:rowOff>
    </xdr:from>
    <xdr:ext cx="762000" cy="259045"/>
    <xdr:sp macro="" textlink="">
      <xdr:nvSpPr>
        <xdr:cNvPr id="244" name="テキスト ボックス 243">
          <a:extLst>
            <a:ext uri="{FF2B5EF4-FFF2-40B4-BE49-F238E27FC236}">
              <a16:creationId xmlns:a16="http://schemas.microsoft.com/office/drawing/2014/main" id="{00000000-0008-0000-0300-0000F4000000}"/>
            </a:ext>
          </a:extLst>
        </xdr:cNvPr>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78</xdr:row>
      <xdr:rowOff>25400</xdr:rowOff>
    </xdr:to>
    <xdr:cxnSp macro="">
      <xdr:nvCxnSpPr>
        <xdr:cNvPr id="245" name="直線コネクタ 244">
          <a:extLst>
            <a:ext uri="{FF2B5EF4-FFF2-40B4-BE49-F238E27FC236}">
              <a16:creationId xmlns:a16="http://schemas.microsoft.com/office/drawing/2014/main" id="{00000000-0008-0000-0300-0000F5000000}"/>
            </a:ext>
          </a:extLst>
        </xdr:cNvPr>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77</xdr:row>
      <xdr:rowOff>54627</xdr:rowOff>
    </xdr:from>
    <xdr:ext cx="762000" cy="259045"/>
    <xdr:sp macro="" textlink="">
      <xdr:nvSpPr>
        <xdr:cNvPr id="246" name="テキスト ボックス 245">
          <a:extLst>
            <a:ext uri="{FF2B5EF4-FFF2-40B4-BE49-F238E27FC236}">
              <a16:creationId xmlns:a16="http://schemas.microsoft.com/office/drawing/2014/main" id="{00000000-0008-0000-0300-0000F6000000}"/>
            </a:ext>
          </a:extLst>
        </xdr:cNvPr>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78</xdr:row>
      <xdr:rowOff>25400</xdr:rowOff>
    </xdr:from>
    <xdr:to>
      <xdr:col>85</xdr:col>
      <xdr:colOff>95250</xdr:colOff>
      <xdr:row>92</xdr:row>
      <xdr:rowOff>38100</xdr:rowOff>
    </xdr:to>
    <xdr:sp macro="" textlink="">
      <xdr:nvSpPr>
        <xdr:cNvPr id="247" name="給与水準   （国との比較）グラフ枠">
          <a:extLst>
            <a:ext uri="{FF2B5EF4-FFF2-40B4-BE49-F238E27FC236}">
              <a16:creationId xmlns:a16="http://schemas.microsoft.com/office/drawing/2014/main" id="{00000000-0008-0000-0300-0000F7000000}"/>
            </a:ext>
          </a:extLst>
        </xdr:cNvPr>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79</xdr:row>
      <xdr:rowOff>112486</xdr:rowOff>
    </xdr:from>
    <xdr:to>
      <xdr:col>81</xdr:col>
      <xdr:colOff>44450</xdr:colOff>
      <xdr:row>88</xdr:row>
      <xdr:rowOff>137886</xdr:rowOff>
    </xdr:to>
    <xdr:cxnSp macro="">
      <xdr:nvCxnSpPr>
        <xdr:cNvPr id="248" name="直線コネクタ 247">
          <a:extLst>
            <a:ext uri="{FF2B5EF4-FFF2-40B4-BE49-F238E27FC236}">
              <a16:creationId xmlns:a16="http://schemas.microsoft.com/office/drawing/2014/main" id="{00000000-0008-0000-0300-0000F8000000}"/>
            </a:ext>
          </a:extLst>
        </xdr:cNvPr>
        <xdr:cNvCxnSpPr/>
      </xdr:nvCxnSpPr>
      <xdr:spPr>
        <a:xfrm flipV="1">
          <a:off x="17018000" y="13657036"/>
          <a:ext cx="0" cy="1568450"/>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88</xdr:row>
      <xdr:rowOff>109963</xdr:rowOff>
    </xdr:from>
    <xdr:ext cx="762000" cy="259045"/>
    <xdr:sp macro="" textlink="">
      <xdr:nvSpPr>
        <xdr:cNvPr id="249" name="給与水準   （国との比較）最小値テキスト">
          <a:extLst>
            <a:ext uri="{FF2B5EF4-FFF2-40B4-BE49-F238E27FC236}">
              <a16:creationId xmlns:a16="http://schemas.microsoft.com/office/drawing/2014/main" id="{00000000-0008-0000-0300-0000F9000000}"/>
            </a:ext>
          </a:extLst>
        </xdr:cNvPr>
        <xdr:cNvSpPr txBox="1"/>
      </xdr:nvSpPr>
      <xdr:spPr>
        <a:xfrm>
          <a:off x="17106900" y="15197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88</xdr:row>
      <xdr:rowOff>137886</xdr:rowOff>
    </xdr:from>
    <xdr:to>
      <xdr:col>81</xdr:col>
      <xdr:colOff>133350</xdr:colOff>
      <xdr:row>88</xdr:row>
      <xdr:rowOff>137886</xdr:rowOff>
    </xdr:to>
    <xdr:cxnSp macro="">
      <xdr:nvCxnSpPr>
        <xdr:cNvPr id="250" name="直線コネクタ 249">
          <a:extLst>
            <a:ext uri="{FF2B5EF4-FFF2-40B4-BE49-F238E27FC236}">
              <a16:creationId xmlns:a16="http://schemas.microsoft.com/office/drawing/2014/main" id="{00000000-0008-0000-0300-0000FA000000}"/>
            </a:ext>
          </a:extLst>
        </xdr:cNvPr>
        <xdr:cNvCxnSpPr/>
      </xdr:nvCxnSpPr>
      <xdr:spPr>
        <a:xfrm>
          <a:off x="16929100" y="152254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78</xdr:row>
      <xdr:rowOff>27413</xdr:rowOff>
    </xdr:from>
    <xdr:ext cx="762000" cy="259045"/>
    <xdr:sp macro="" textlink="">
      <xdr:nvSpPr>
        <xdr:cNvPr id="251" name="給与水準   （国との比較）最大値テキスト">
          <a:extLst>
            <a:ext uri="{FF2B5EF4-FFF2-40B4-BE49-F238E27FC236}">
              <a16:creationId xmlns:a16="http://schemas.microsoft.com/office/drawing/2014/main" id="{00000000-0008-0000-0300-0000FB000000}"/>
            </a:ext>
          </a:extLst>
        </xdr:cNvPr>
        <xdr:cNvSpPr txBox="1"/>
      </xdr:nvSpPr>
      <xdr:spPr>
        <a:xfrm>
          <a:off x="17106900" y="1340051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79</xdr:row>
      <xdr:rowOff>112486</xdr:rowOff>
    </xdr:from>
    <xdr:to>
      <xdr:col>81</xdr:col>
      <xdr:colOff>133350</xdr:colOff>
      <xdr:row>79</xdr:row>
      <xdr:rowOff>112486</xdr:rowOff>
    </xdr:to>
    <xdr:cxnSp macro="">
      <xdr:nvCxnSpPr>
        <xdr:cNvPr id="252" name="直線コネクタ 251">
          <a:extLst>
            <a:ext uri="{FF2B5EF4-FFF2-40B4-BE49-F238E27FC236}">
              <a16:creationId xmlns:a16="http://schemas.microsoft.com/office/drawing/2014/main" id="{00000000-0008-0000-0300-0000FC000000}"/>
            </a:ext>
          </a:extLst>
        </xdr:cNvPr>
        <xdr:cNvCxnSpPr/>
      </xdr:nvCxnSpPr>
      <xdr:spPr>
        <a:xfrm>
          <a:off x="16929100" y="136570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83</xdr:row>
      <xdr:rowOff>12700</xdr:rowOff>
    </xdr:from>
    <xdr:to>
      <xdr:col>81</xdr:col>
      <xdr:colOff>44450</xdr:colOff>
      <xdr:row>83</xdr:row>
      <xdr:rowOff>167821</xdr:rowOff>
    </xdr:to>
    <xdr:cxnSp macro="">
      <xdr:nvCxnSpPr>
        <xdr:cNvPr id="253" name="直線コネクタ 252">
          <a:extLst>
            <a:ext uri="{FF2B5EF4-FFF2-40B4-BE49-F238E27FC236}">
              <a16:creationId xmlns:a16="http://schemas.microsoft.com/office/drawing/2014/main" id="{00000000-0008-0000-0300-0000FD000000}"/>
            </a:ext>
          </a:extLst>
        </xdr:cNvPr>
        <xdr:cNvCxnSpPr/>
      </xdr:nvCxnSpPr>
      <xdr:spPr>
        <a:xfrm flipV="1">
          <a:off x="16179800" y="14243050"/>
          <a:ext cx="838200" cy="1551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85</xdr:row>
      <xdr:rowOff>56441</xdr:rowOff>
    </xdr:from>
    <xdr:ext cx="762000" cy="259045"/>
    <xdr:sp macro="" textlink="">
      <xdr:nvSpPr>
        <xdr:cNvPr id="254" name="給与水準   （国との比較）平均値テキスト">
          <a:extLst>
            <a:ext uri="{FF2B5EF4-FFF2-40B4-BE49-F238E27FC236}">
              <a16:creationId xmlns:a16="http://schemas.microsoft.com/office/drawing/2014/main" id="{00000000-0008-0000-0300-0000FE000000}"/>
            </a:ext>
          </a:extLst>
        </xdr:cNvPr>
        <xdr:cNvSpPr txBox="1"/>
      </xdr:nvSpPr>
      <xdr:spPr>
        <a:xfrm>
          <a:off x="17106900" y="14629691"/>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85</xdr:row>
      <xdr:rowOff>84364</xdr:rowOff>
    </xdr:from>
    <xdr:to>
      <xdr:col>81</xdr:col>
      <xdr:colOff>95250</xdr:colOff>
      <xdr:row>86</xdr:row>
      <xdr:rowOff>14514</xdr:rowOff>
    </xdr:to>
    <xdr:sp macro="" textlink="">
      <xdr:nvSpPr>
        <xdr:cNvPr id="255" name="フローチャート: 判断 254">
          <a:extLst>
            <a:ext uri="{FF2B5EF4-FFF2-40B4-BE49-F238E27FC236}">
              <a16:creationId xmlns:a16="http://schemas.microsoft.com/office/drawing/2014/main" id="{00000000-0008-0000-0300-0000FF000000}"/>
            </a:ext>
          </a:extLst>
        </xdr:cNvPr>
        <xdr:cNvSpPr/>
      </xdr:nvSpPr>
      <xdr:spPr>
        <a:xfrm>
          <a:off x="16967200" y="146576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83</xdr:row>
      <xdr:rowOff>64407</xdr:rowOff>
    </xdr:from>
    <xdr:to>
      <xdr:col>77</xdr:col>
      <xdr:colOff>44450</xdr:colOff>
      <xdr:row>83</xdr:row>
      <xdr:rowOff>167821</xdr:rowOff>
    </xdr:to>
    <xdr:cxnSp macro="">
      <xdr:nvCxnSpPr>
        <xdr:cNvPr id="256" name="直線コネクタ 255">
          <a:extLst>
            <a:ext uri="{FF2B5EF4-FFF2-40B4-BE49-F238E27FC236}">
              <a16:creationId xmlns:a16="http://schemas.microsoft.com/office/drawing/2014/main" id="{00000000-0008-0000-0300-000000010000}"/>
            </a:ext>
          </a:extLst>
        </xdr:cNvPr>
        <xdr:cNvCxnSpPr/>
      </xdr:nvCxnSpPr>
      <xdr:spPr>
        <a:xfrm>
          <a:off x="15290800" y="14294757"/>
          <a:ext cx="889000" cy="10341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85</xdr:row>
      <xdr:rowOff>101600</xdr:rowOff>
    </xdr:from>
    <xdr:to>
      <xdr:col>77</xdr:col>
      <xdr:colOff>95250</xdr:colOff>
      <xdr:row>86</xdr:row>
      <xdr:rowOff>31750</xdr:rowOff>
    </xdr:to>
    <xdr:sp macro="" textlink="">
      <xdr:nvSpPr>
        <xdr:cNvPr id="257" name="フローチャート: 判断 256">
          <a:extLst>
            <a:ext uri="{FF2B5EF4-FFF2-40B4-BE49-F238E27FC236}">
              <a16:creationId xmlns:a16="http://schemas.microsoft.com/office/drawing/2014/main" id="{00000000-0008-0000-0300-000001010000}"/>
            </a:ext>
          </a:extLst>
        </xdr:cNvPr>
        <xdr:cNvSpPr/>
      </xdr:nvSpPr>
      <xdr:spPr>
        <a:xfrm>
          <a:off x="16129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86</xdr:row>
      <xdr:rowOff>16527</xdr:rowOff>
    </xdr:from>
    <xdr:ext cx="736600" cy="259045"/>
    <xdr:sp macro="" textlink="">
      <xdr:nvSpPr>
        <xdr:cNvPr id="258" name="テキスト ボックス 257">
          <a:extLst>
            <a:ext uri="{FF2B5EF4-FFF2-40B4-BE49-F238E27FC236}">
              <a16:creationId xmlns:a16="http://schemas.microsoft.com/office/drawing/2014/main" id="{00000000-0008-0000-0300-000002010000}"/>
            </a:ext>
          </a:extLst>
        </xdr:cNvPr>
        <xdr:cNvSpPr txBox="1"/>
      </xdr:nvSpPr>
      <xdr:spPr>
        <a:xfrm>
          <a:off x="15798800" y="147612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82</xdr:row>
      <xdr:rowOff>115207</xdr:rowOff>
    </xdr:from>
    <xdr:to>
      <xdr:col>72</xdr:col>
      <xdr:colOff>203200</xdr:colOff>
      <xdr:row>83</xdr:row>
      <xdr:rowOff>64407</xdr:rowOff>
    </xdr:to>
    <xdr:cxnSp macro="">
      <xdr:nvCxnSpPr>
        <xdr:cNvPr id="259" name="直線コネクタ 258">
          <a:extLst>
            <a:ext uri="{FF2B5EF4-FFF2-40B4-BE49-F238E27FC236}">
              <a16:creationId xmlns:a16="http://schemas.microsoft.com/office/drawing/2014/main" id="{00000000-0008-0000-0300-000003010000}"/>
            </a:ext>
          </a:extLst>
        </xdr:cNvPr>
        <xdr:cNvCxnSpPr/>
      </xdr:nvCxnSpPr>
      <xdr:spPr>
        <a:xfrm>
          <a:off x="14401800" y="14174107"/>
          <a:ext cx="889000" cy="1206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85</xdr:row>
      <xdr:rowOff>118836</xdr:rowOff>
    </xdr:from>
    <xdr:to>
      <xdr:col>73</xdr:col>
      <xdr:colOff>44450</xdr:colOff>
      <xdr:row>86</xdr:row>
      <xdr:rowOff>48986</xdr:rowOff>
    </xdr:to>
    <xdr:sp macro="" textlink="">
      <xdr:nvSpPr>
        <xdr:cNvPr id="260" name="フローチャート: 判断 259">
          <a:extLst>
            <a:ext uri="{FF2B5EF4-FFF2-40B4-BE49-F238E27FC236}">
              <a16:creationId xmlns:a16="http://schemas.microsoft.com/office/drawing/2014/main" id="{00000000-0008-0000-0300-000004010000}"/>
            </a:ext>
          </a:extLst>
        </xdr:cNvPr>
        <xdr:cNvSpPr/>
      </xdr:nvSpPr>
      <xdr:spPr>
        <a:xfrm>
          <a:off x="15240000" y="14692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86</xdr:row>
      <xdr:rowOff>33763</xdr:rowOff>
    </xdr:from>
    <xdr:ext cx="762000" cy="259045"/>
    <xdr:sp macro="" textlink="">
      <xdr:nvSpPr>
        <xdr:cNvPr id="261" name="テキスト ボックス 260">
          <a:extLst>
            <a:ext uri="{FF2B5EF4-FFF2-40B4-BE49-F238E27FC236}">
              <a16:creationId xmlns:a16="http://schemas.microsoft.com/office/drawing/2014/main" id="{00000000-0008-0000-0300-000005010000}"/>
            </a:ext>
          </a:extLst>
        </xdr:cNvPr>
        <xdr:cNvSpPr txBox="1"/>
      </xdr:nvSpPr>
      <xdr:spPr>
        <a:xfrm>
          <a:off x="14909800" y="147784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82</xdr:row>
      <xdr:rowOff>115207</xdr:rowOff>
    </xdr:from>
    <xdr:to>
      <xdr:col>68</xdr:col>
      <xdr:colOff>152400</xdr:colOff>
      <xdr:row>83</xdr:row>
      <xdr:rowOff>12700</xdr:rowOff>
    </xdr:to>
    <xdr:cxnSp macro="">
      <xdr:nvCxnSpPr>
        <xdr:cNvPr id="262" name="直線コネクタ 261">
          <a:extLst>
            <a:ext uri="{FF2B5EF4-FFF2-40B4-BE49-F238E27FC236}">
              <a16:creationId xmlns:a16="http://schemas.microsoft.com/office/drawing/2014/main" id="{00000000-0008-0000-0300-000006010000}"/>
            </a:ext>
          </a:extLst>
        </xdr:cNvPr>
        <xdr:cNvCxnSpPr/>
      </xdr:nvCxnSpPr>
      <xdr:spPr>
        <a:xfrm flipV="1">
          <a:off x="13512800" y="1417410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85</xdr:row>
      <xdr:rowOff>101600</xdr:rowOff>
    </xdr:from>
    <xdr:to>
      <xdr:col>68</xdr:col>
      <xdr:colOff>203200</xdr:colOff>
      <xdr:row>86</xdr:row>
      <xdr:rowOff>31750</xdr:rowOff>
    </xdr:to>
    <xdr:sp macro="" textlink="">
      <xdr:nvSpPr>
        <xdr:cNvPr id="263" name="フローチャート: 判断 262">
          <a:extLst>
            <a:ext uri="{FF2B5EF4-FFF2-40B4-BE49-F238E27FC236}">
              <a16:creationId xmlns:a16="http://schemas.microsoft.com/office/drawing/2014/main" id="{00000000-0008-0000-0300-000007010000}"/>
            </a:ext>
          </a:extLst>
        </xdr:cNvPr>
        <xdr:cNvSpPr/>
      </xdr:nvSpPr>
      <xdr:spPr>
        <a:xfrm>
          <a:off x="14351000" y="1467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86</xdr:row>
      <xdr:rowOff>16527</xdr:rowOff>
    </xdr:from>
    <xdr:ext cx="762000" cy="259045"/>
    <xdr:sp macro="" textlink="">
      <xdr:nvSpPr>
        <xdr:cNvPr id="264" name="テキスト ボックス 263">
          <a:extLst>
            <a:ext uri="{FF2B5EF4-FFF2-40B4-BE49-F238E27FC236}">
              <a16:creationId xmlns:a16="http://schemas.microsoft.com/office/drawing/2014/main" id="{00000000-0008-0000-0300-000008010000}"/>
            </a:ext>
          </a:extLst>
        </xdr:cNvPr>
        <xdr:cNvSpPr txBox="1"/>
      </xdr:nvSpPr>
      <xdr:spPr>
        <a:xfrm>
          <a:off x="14020800" y="14761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86</xdr:row>
      <xdr:rowOff>50800</xdr:rowOff>
    </xdr:from>
    <xdr:to>
      <xdr:col>64</xdr:col>
      <xdr:colOff>152400</xdr:colOff>
      <xdr:row>86</xdr:row>
      <xdr:rowOff>152400</xdr:rowOff>
    </xdr:to>
    <xdr:sp macro="" textlink="">
      <xdr:nvSpPr>
        <xdr:cNvPr id="265" name="フローチャート: 判断 264">
          <a:extLst>
            <a:ext uri="{FF2B5EF4-FFF2-40B4-BE49-F238E27FC236}">
              <a16:creationId xmlns:a16="http://schemas.microsoft.com/office/drawing/2014/main" id="{00000000-0008-0000-0300-000009010000}"/>
            </a:ext>
          </a:extLst>
        </xdr:cNvPr>
        <xdr:cNvSpPr/>
      </xdr:nvSpPr>
      <xdr:spPr>
        <a:xfrm>
          <a:off x="13462000" y="14795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86</xdr:row>
      <xdr:rowOff>137177</xdr:rowOff>
    </xdr:from>
    <xdr:ext cx="762000" cy="259045"/>
    <xdr:sp macro="" textlink="">
      <xdr:nvSpPr>
        <xdr:cNvPr id="266" name="テキスト ボックス 265">
          <a:extLst>
            <a:ext uri="{FF2B5EF4-FFF2-40B4-BE49-F238E27FC236}">
              <a16:creationId xmlns:a16="http://schemas.microsoft.com/office/drawing/2014/main" id="{00000000-0008-0000-0300-00000A010000}"/>
            </a:ext>
          </a:extLst>
        </xdr:cNvPr>
        <xdr:cNvSpPr txBox="1"/>
      </xdr:nvSpPr>
      <xdr:spPr>
        <a:xfrm>
          <a:off x="13131800" y="14881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92</xdr:row>
      <xdr:rowOff>35577</xdr:rowOff>
    </xdr:from>
    <xdr:ext cx="762000" cy="259045"/>
    <xdr:sp macro="" textlink="">
      <xdr:nvSpPr>
        <xdr:cNvPr id="267" name="テキスト ボックス 266">
          <a:extLst>
            <a:ext uri="{FF2B5EF4-FFF2-40B4-BE49-F238E27FC236}">
              <a16:creationId xmlns:a16="http://schemas.microsoft.com/office/drawing/2014/main" id="{00000000-0008-0000-0300-00000B010000}"/>
            </a:ext>
          </a:extLst>
        </xdr:cNvPr>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92</xdr:row>
      <xdr:rowOff>35577</xdr:rowOff>
    </xdr:from>
    <xdr:ext cx="762000" cy="259045"/>
    <xdr:sp macro="" textlink="">
      <xdr:nvSpPr>
        <xdr:cNvPr id="268" name="テキスト ボックス 267">
          <a:extLst>
            <a:ext uri="{FF2B5EF4-FFF2-40B4-BE49-F238E27FC236}">
              <a16:creationId xmlns:a16="http://schemas.microsoft.com/office/drawing/2014/main" id="{00000000-0008-0000-0300-00000C010000}"/>
            </a:ext>
          </a:extLst>
        </xdr:cNvPr>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92</xdr:row>
      <xdr:rowOff>35577</xdr:rowOff>
    </xdr:from>
    <xdr:ext cx="762000" cy="259045"/>
    <xdr:sp macro="" textlink="">
      <xdr:nvSpPr>
        <xdr:cNvPr id="269" name="テキスト ボックス 268">
          <a:extLst>
            <a:ext uri="{FF2B5EF4-FFF2-40B4-BE49-F238E27FC236}">
              <a16:creationId xmlns:a16="http://schemas.microsoft.com/office/drawing/2014/main" id="{00000000-0008-0000-0300-00000D010000}"/>
            </a:ext>
          </a:extLst>
        </xdr:cNvPr>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92</xdr:row>
      <xdr:rowOff>35577</xdr:rowOff>
    </xdr:from>
    <xdr:ext cx="762000" cy="259045"/>
    <xdr:sp macro="" textlink="">
      <xdr:nvSpPr>
        <xdr:cNvPr id="270" name="テキスト ボックス 269">
          <a:extLst>
            <a:ext uri="{FF2B5EF4-FFF2-40B4-BE49-F238E27FC236}">
              <a16:creationId xmlns:a16="http://schemas.microsoft.com/office/drawing/2014/main" id="{00000000-0008-0000-0300-00000E010000}"/>
            </a:ext>
          </a:extLst>
        </xdr:cNvPr>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92</xdr:row>
      <xdr:rowOff>35577</xdr:rowOff>
    </xdr:from>
    <xdr:ext cx="762000" cy="259045"/>
    <xdr:sp macro="" textlink="">
      <xdr:nvSpPr>
        <xdr:cNvPr id="271" name="テキスト ボックス 270">
          <a:extLst>
            <a:ext uri="{FF2B5EF4-FFF2-40B4-BE49-F238E27FC236}">
              <a16:creationId xmlns:a16="http://schemas.microsoft.com/office/drawing/2014/main" id="{00000000-0008-0000-0300-00000F010000}"/>
            </a:ext>
          </a:extLst>
        </xdr:cNvPr>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82</xdr:row>
      <xdr:rowOff>133350</xdr:rowOff>
    </xdr:from>
    <xdr:to>
      <xdr:col>81</xdr:col>
      <xdr:colOff>95250</xdr:colOff>
      <xdr:row>83</xdr:row>
      <xdr:rowOff>63500</xdr:rowOff>
    </xdr:to>
    <xdr:sp macro="" textlink="">
      <xdr:nvSpPr>
        <xdr:cNvPr id="272" name="楕円 271">
          <a:extLst>
            <a:ext uri="{FF2B5EF4-FFF2-40B4-BE49-F238E27FC236}">
              <a16:creationId xmlns:a16="http://schemas.microsoft.com/office/drawing/2014/main" id="{00000000-0008-0000-0300-000010010000}"/>
            </a:ext>
          </a:extLst>
        </xdr:cNvPr>
        <xdr:cNvSpPr/>
      </xdr:nvSpPr>
      <xdr:spPr>
        <a:xfrm>
          <a:off x="169672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81</xdr:row>
      <xdr:rowOff>149877</xdr:rowOff>
    </xdr:from>
    <xdr:ext cx="762000" cy="259045"/>
    <xdr:sp macro="" textlink="">
      <xdr:nvSpPr>
        <xdr:cNvPr id="273" name="給与水準   （国との比較）該当値テキスト">
          <a:extLst>
            <a:ext uri="{FF2B5EF4-FFF2-40B4-BE49-F238E27FC236}">
              <a16:creationId xmlns:a16="http://schemas.microsoft.com/office/drawing/2014/main" id="{00000000-0008-0000-0300-000011010000}"/>
            </a:ext>
          </a:extLst>
        </xdr:cNvPr>
        <xdr:cNvSpPr txBox="1"/>
      </xdr:nvSpPr>
      <xdr:spPr>
        <a:xfrm>
          <a:off x="17106900" y="140373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83</xdr:row>
      <xdr:rowOff>117021</xdr:rowOff>
    </xdr:from>
    <xdr:to>
      <xdr:col>77</xdr:col>
      <xdr:colOff>95250</xdr:colOff>
      <xdr:row>84</xdr:row>
      <xdr:rowOff>47171</xdr:rowOff>
    </xdr:to>
    <xdr:sp macro="" textlink="">
      <xdr:nvSpPr>
        <xdr:cNvPr id="274" name="楕円 273">
          <a:extLst>
            <a:ext uri="{FF2B5EF4-FFF2-40B4-BE49-F238E27FC236}">
              <a16:creationId xmlns:a16="http://schemas.microsoft.com/office/drawing/2014/main" id="{00000000-0008-0000-0300-000012010000}"/>
            </a:ext>
          </a:extLst>
        </xdr:cNvPr>
        <xdr:cNvSpPr/>
      </xdr:nvSpPr>
      <xdr:spPr>
        <a:xfrm>
          <a:off x="16129000" y="143473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82</xdr:row>
      <xdr:rowOff>57348</xdr:rowOff>
    </xdr:from>
    <xdr:ext cx="736600" cy="259045"/>
    <xdr:sp macro="" textlink="">
      <xdr:nvSpPr>
        <xdr:cNvPr id="275" name="テキスト ボックス 274">
          <a:extLst>
            <a:ext uri="{FF2B5EF4-FFF2-40B4-BE49-F238E27FC236}">
              <a16:creationId xmlns:a16="http://schemas.microsoft.com/office/drawing/2014/main" id="{00000000-0008-0000-0300-000013010000}"/>
            </a:ext>
          </a:extLst>
        </xdr:cNvPr>
        <xdr:cNvSpPr txBox="1"/>
      </xdr:nvSpPr>
      <xdr:spPr>
        <a:xfrm>
          <a:off x="15798800" y="1411624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83</xdr:row>
      <xdr:rowOff>13607</xdr:rowOff>
    </xdr:from>
    <xdr:to>
      <xdr:col>73</xdr:col>
      <xdr:colOff>44450</xdr:colOff>
      <xdr:row>83</xdr:row>
      <xdr:rowOff>115207</xdr:rowOff>
    </xdr:to>
    <xdr:sp macro="" textlink="">
      <xdr:nvSpPr>
        <xdr:cNvPr id="276" name="楕円 275">
          <a:extLst>
            <a:ext uri="{FF2B5EF4-FFF2-40B4-BE49-F238E27FC236}">
              <a16:creationId xmlns:a16="http://schemas.microsoft.com/office/drawing/2014/main" id="{00000000-0008-0000-0300-000014010000}"/>
            </a:ext>
          </a:extLst>
        </xdr:cNvPr>
        <xdr:cNvSpPr/>
      </xdr:nvSpPr>
      <xdr:spPr>
        <a:xfrm>
          <a:off x="15240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81</xdr:row>
      <xdr:rowOff>125384</xdr:rowOff>
    </xdr:from>
    <xdr:ext cx="762000" cy="259045"/>
    <xdr:sp macro="" textlink="">
      <xdr:nvSpPr>
        <xdr:cNvPr id="277" name="テキスト ボックス 276">
          <a:extLst>
            <a:ext uri="{FF2B5EF4-FFF2-40B4-BE49-F238E27FC236}">
              <a16:creationId xmlns:a16="http://schemas.microsoft.com/office/drawing/2014/main" id="{00000000-0008-0000-0300-000015010000}"/>
            </a:ext>
          </a:extLst>
        </xdr:cNvPr>
        <xdr:cNvSpPr txBox="1"/>
      </xdr:nvSpPr>
      <xdr:spPr>
        <a:xfrm>
          <a:off x="14909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82</xdr:row>
      <xdr:rowOff>64407</xdr:rowOff>
    </xdr:from>
    <xdr:to>
      <xdr:col>68</xdr:col>
      <xdr:colOff>203200</xdr:colOff>
      <xdr:row>82</xdr:row>
      <xdr:rowOff>166007</xdr:rowOff>
    </xdr:to>
    <xdr:sp macro="" textlink="">
      <xdr:nvSpPr>
        <xdr:cNvPr id="278" name="楕円 277">
          <a:extLst>
            <a:ext uri="{FF2B5EF4-FFF2-40B4-BE49-F238E27FC236}">
              <a16:creationId xmlns:a16="http://schemas.microsoft.com/office/drawing/2014/main" id="{00000000-0008-0000-0300-000016010000}"/>
            </a:ext>
          </a:extLst>
        </xdr:cNvPr>
        <xdr:cNvSpPr/>
      </xdr:nvSpPr>
      <xdr:spPr>
        <a:xfrm>
          <a:off x="14351000" y="141233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81</xdr:row>
      <xdr:rowOff>4734</xdr:rowOff>
    </xdr:from>
    <xdr:ext cx="762000" cy="259045"/>
    <xdr:sp macro="" textlink="">
      <xdr:nvSpPr>
        <xdr:cNvPr id="279" name="テキスト ボックス 278">
          <a:extLst>
            <a:ext uri="{FF2B5EF4-FFF2-40B4-BE49-F238E27FC236}">
              <a16:creationId xmlns:a16="http://schemas.microsoft.com/office/drawing/2014/main" id="{00000000-0008-0000-0300-000017010000}"/>
            </a:ext>
          </a:extLst>
        </xdr:cNvPr>
        <xdr:cNvSpPr txBox="1"/>
      </xdr:nvSpPr>
      <xdr:spPr>
        <a:xfrm>
          <a:off x="14020800" y="1389218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82</xdr:row>
      <xdr:rowOff>133350</xdr:rowOff>
    </xdr:from>
    <xdr:to>
      <xdr:col>64</xdr:col>
      <xdr:colOff>152400</xdr:colOff>
      <xdr:row>83</xdr:row>
      <xdr:rowOff>63500</xdr:rowOff>
    </xdr:to>
    <xdr:sp macro="" textlink="">
      <xdr:nvSpPr>
        <xdr:cNvPr id="280" name="楕円 279">
          <a:extLst>
            <a:ext uri="{FF2B5EF4-FFF2-40B4-BE49-F238E27FC236}">
              <a16:creationId xmlns:a16="http://schemas.microsoft.com/office/drawing/2014/main" id="{00000000-0008-0000-0300-000018010000}"/>
            </a:ext>
          </a:extLst>
        </xdr:cNvPr>
        <xdr:cNvSpPr/>
      </xdr:nvSpPr>
      <xdr:spPr>
        <a:xfrm>
          <a:off x="13462000" y="1419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81</xdr:row>
      <xdr:rowOff>73677</xdr:rowOff>
    </xdr:from>
    <xdr:ext cx="762000" cy="259045"/>
    <xdr:sp macro="" textlink="">
      <xdr:nvSpPr>
        <xdr:cNvPr id="281" name="テキスト ボックス 280">
          <a:extLst>
            <a:ext uri="{FF2B5EF4-FFF2-40B4-BE49-F238E27FC236}">
              <a16:creationId xmlns:a16="http://schemas.microsoft.com/office/drawing/2014/main" id="{00000000-0008-0000-0300-000019010000}"/>
            </a:ext>
          </a:extLst>
        </xdr:cNvPr>
        <xdr:cNvSpPr txBox="1"/>
      </xdr:nvSpPr>
      <xdr:spPr>
        <a:xfrm>
          <a:off x="13131800" y="13961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51</xdr:row>
      <xdr:rowOff>82550</xdr:rowOff>
    </xdr:from>
    <xdr:to>
      <xdr:col>85</xdr:col>
      <xdr:colOff>95250</xdr:colOff>
      <xdr:row>53</xdr:row>
      <xdr:rowOff>57150</xdr:rowOff>
    </xdr:to>
    <xdr:sp macro="" textlink="">
      <xdr:nvSpPr>
        <xdr:cNvPr id="282" name="正方形/長方形 281">
          <a:extLst>
            <a:ext uri="{FF2B5EF4-FFF2-40B4-BE49-F238E27FC236}">
              <a16:creationId xmlns:a16="http://schemas.microsoft.com/office/drawing/2014/main" id="{00000000-0008-0000-0300-00001A010000}"/>
            </a:ext>
          </a:extLst>
        </xdr:cNvPr>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定員管理の状況</a:t>
          </a:r>
        </a:p>
      </xdr:txBody>
    </xdr:sp>
    <xdr:clientData/>
  </xdr:twoCellAnchor>
  <xdr:oneCellAnchor>
    <xdr:from>
      <xdr:col>63</xdr:col>
      <xdr:colOff>144652</xdr:colOff>
      <xdr:row>53</xdr:row>
      <xdr:rowOff>101600</xdr:rowOff>
    </xdr:from>
    <xdr:ext cx="2263396" cy="309059"/>
    <xdr:sp macro="" textlink="">
      <xdr:nvSpPr>
        <xdr:cNvPr id="283" name="テキスト ボックス 282">
          <a:extLst>
            <a:ext uri="{FF2B5EF4-FFF2-40B4-BE49-F238E27FC236}">
              <a16:creationId xmlns:a16="http://schemas.microsoft.com/office/drawing/2014/main" id="{00000000-0008-0000-0300-00001B010000}"/>
            </a:ext>
          </a:extLst>
        </xdr:cNvPr>
        <xdr:cNvSpPr txBox="1"/>
      </xdr:nvSpPr>
      <xdr:spPr>
        <a:xfrm>
          <a:off x="13346302" y="9188450"/>
          <a:ext cx="2263396"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人口</a:t>
          </a:r>
          <a:r>
            <a:rPr kumimoji="1" lang="en-US" altLang="ja-JP" sz="1300" b="1">
              <a:latin typeface="ＭＳ Ｐゴシック" panose="020B0600070205080204" pitchFamily="50" charset="-128"/>
              <a:ea typeface="ＭＳ Ｐゴシック" panose="020B0600070205080204" pitchFamily="50" charset="-128"/>
            </a:rPr>
            <a:t>1,000</a:t>
          </a:r>
          <a:r>
            <a:rPr kumimoji="1" lang="ja-JP" altLang="en-US" sz="1300" b="1">
              <a:latin typeface="ＭＳ Ｐゴシック" panose="020B0600070205080204" pitchFamily="50" charset="-128"/>
              <a:ea typeface="ＭＳ Ｐゴシック" panose="020B0600070205080204" pitchFamily="50" charset="-128"/>
            </a:rPr>
            <a:t>人当たり職員数</a:t>
          </a:r>
        </a:p>
      </xdr:txBody>
    </xdr:sp>
    <xdr:clientData/>
  </xdr:oneCellAnchor>
  <xdr:oneCellAnchor>
    <xdr:from>
      <xdr:col>75</xdr:col>
      <xdr:colOff>20449</xdr:colOff>
      <xdr:row>53</xdr:row>
      <xdr:rowOff>76200</xdr:rowOff>
    </xdr:from>
    <xdr:ext cx="1651000" cy="359073"/>
    <xdr:sp macro="" textlink="">
      <xdr:nvSpPr>
        <xdr:cNvPr id="284" name="テキスト ボックス 283">
          <a:extLst>
            <a:ext uri="{FF2B5EF4-FFF2-40B4-BE49-F238E27FC236}">
              <a16:creationId xmlns:a16="http://schemas.microsoft.com/office/drawing/2014/main" id="{00000000-0008-0000-0300-00001C010000}"/>
            </a:ext>
          </a:extLst>
        </xdr:cNvPr>
        <xdr:cNvSpPr txBox="1"/>
      </xdr:nvSpPr>
      <xdr:spPr>
        <a:xfrm>
          <a:off x="15736699"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[6.78</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人</a:t>
          </a:r>
          <a:r>
            <a:rPr kumimoji="1" lang="en-US" altLang="ja-JP" sz="1600" b="1">
              <a:solidFill>
                <a:srgbClr val="FF0000"/>
              </a:solidFill>
              <a:latin typeface="ＭＳ Ｐゴシック" panose="020B0600070205080204" pitchFamily="50" charset="-128"/>
              <a:ea typeface="ＭＳ Ｐゴシック" panose="020B0600070205080204" pitchFamily="50" charset="-128"/>
            </a:rPr>
            <a:t>]</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52</xdr:row>
      <xdr:rowOff>165100</xdr:rowOff>
    </xdr:from>
    <xdr:to>
      <xdr:col>93</xdr:col>
      <xdr:colOff>6350</xdr:colOff>
      <xdr:row>54</xdr:row>
      <xdr:rowOff>76200</xdr:rowOff>
    </xdr:to>
    <xdr:sp macro="" textlink="">
      <xdr:nvSpPr>
        <xdr:cNvPr id="285" name="正方形/長方形 284">
          <a:extLst>
            <a:ext uri="{FF2B5EF4-FFF2-40B4-BE49-F238E27FC236}">
              <a16:creationId xmlns:a16="http://schemas.microsoft.com/office/drawing/2014/main" id="{00000000-0008-0000-0300-00001D010000}"/>
            </a:ext>
          </a:extLst>
        </xdr:cNvPr>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54</xdr:row>
      <xdr:rowOff>12700</xdr:rowOff>
    </xdr:from>
    <xdr:to>
      <xdr:col>93</xdr:col>
      <xdr:colOff>6350</xdr:colOff>
      <xdr:row>55</xdr:row>
      <xdr:rowOff>95250</xdr:rowOff>
    </xdr:to>
    <xdr:sp macro="" textlink="">
      <xdr:nvSpPr>
        <xdr:cNvPr id="286" name="正方形/長方形 285">
          <a:extLst>
            <a:ext uri="{FF2B5EF4-FFF2-40B4-BE49-F238E27FC236}">
              <a16:creationId xmlns:a16="http://schemas.microsoft.com/office/drawing/2014/main" id="{00000000-0008-0000-0300-00001E010000}"/>
            </a:ext>
          </a:extLst>
        </xdr:cNvPr>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52</xdr:row>
      <xdr:rowOff>165100</xdr:rowOff>
    </xdr:from>
    <xdr:to>
      <xdr:col>99</xdr:col>
      <xdr:colOff>146050</xdr:colOff>
      <xdr:row>54</xdr:row>
      <xdr:rowOff>76200</xdr:rowOff>
    </xdr:to>
    <xdr:sp macro="" textlink="">
      <xdr:nvSpPr>
        <xdr:cNvPr id="287" name="正方形/長方形 286">
          <a:extLst>
            <a:ext uri="{FF2B5EF4-FFF2-40B4-BE49-F238E27FC236}">
              <a16:creationId xmlns:a16="http://schemas.microsoft.com/office/drawing/2014/main" id="{00000000-0008-0000-0300-00001F010000}"/>
            </a:ext>
          </a:extLst>
        </xdr:cNvPr>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54</xdr:row>
      <xdr:rowOff>12700</xdr:rowOff>
    </xdr:from>
    <xdr:to>
      <xdr:col>99</xdr:col>
      <xdr:colOff>146050</xdr:colOff>
      <xdr:row>55</xdr:row>
      <xdr:rowOff>95250</xdr:rowOff>
    </xdr:to>
    <xdr:sp macro="" textlink="">
      <xdr:nvSpPr>
        <xdr:cNvPr id="288" name="正方形/長方形 287">
          <a:extLst>
            <a:ext uri="{FF2B5EF4-FFF2-40B4-BE49-F238E27FC236}">
              <a16:creationId xmlns:a16="http://schemas.microsoft.com/office/drawing/2014/main" id="{00000000-0008-0000-0300-000020010000}"/>
            </a:ext>
          </a:extLst>
        </xdr:cNvPr>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52</xdr:row>
      <xdr:rowOff>165100</xdr:rowOff>
    </xdr:from>
    <xdr:to>
      <xdr:col>106</xdr:col>
      <xdr:colOff>139700</xdr:colOff>
      <xdr:row>54</xdr:row>
      <xdr:rowOff>76200</xdr:rowOff>
    </xdr:to>
    <xdr:sp macro="" textlink="">
      <xdr:nvSpPr>
        <xdr:cNvPr id="289" name="正方形/長方形 288">
          <a:extLst>
            <a:ext uri="{FF2B5EF4-FFF2-40B4-BE49-F238E27FC236}">
              <a16:creationId xmlns:a16="http://schemas.microsoft.com/office/drawing/2014/main" id="{00000000-0008-0000-0300-000021010000}"/>
            </a:ext>
          </a:extLst>
        </xdr:cNvPr>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54</xdr:row>
      <xdr:rowOff>12700</xdr:rowOff>
    </xdr:from>
    <xdr:to>
      <xdr:col>106</xdr:col>
      <xdr:colOff>139700</xdr:colOff>
      <xdr:row>55</xdr:row>
      <xdr:rowOff>95250</xdr:rowOff>
    </xdr:to>
    <xdr:sp macro="" textlink="">
      <xdr:nvSpPr>
        <xdr:cNvPr id="290" name="正方形/長方形 289">
          <a:extLst>
            <a:ext uri="{FF2B5EF4-FFF2-40B4-BE49-F238E27FC236}">
              <a16:creationId xmlns:a16="http://schemas.microsoft.com/office/drawing/2014/main" id="{00000000-0008-0000-0300-000022010000}"/>
            </a:ext>
          </a:extLst>
        </xdr:cNvPr>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55</xdr:row>
      <xdr:rowOff>158750</xdr:rowOff>
    </xdr:from>
    <xdr:to>
      <xdr:col>85</xdr:col>
      <xdr:colOff>95250</xdr:colOff>
      <xdr:row>70</xdr:row>
      <xdr:rowOff>0</xdr:rowOff>
    </xdr:to>
    <xdr:sp macro="" textlink="">
      <xdr:nvSpPr>
        <xdr:cNvPr id="291" name="正方形/長方形 290">
          <a:extLst>
            <a:ext uri="{FF2B5EF4-FFF2-40B4-BE49-F238E27FC236}">
              <a16:creationId xmlns:a16="http://schemas.microsoft.com/office/drawing/2014/main" id="{00000000-0008-0000-0300-000023010000}"/>
            </a:ext>
          </a:extLst>
        </xdr:cNvPr>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115</xdr:col>
      <xdr:colOff>31750</xdr:colOff>
      <xdr:row>70</xdr:row>
      <xdr:rowOff>0</xdr:rowOff>
    </xdr:to>
    <xdr:sp macro="" textlink="">
      <xdr:nvSpPr>
        <xdr:cNvPr id="292" name="正方形/長方形 291">
          <a:extLst>
            <a:ext uri="{FF2B5EF4-FFF2-40B4-BE49-F238E27FC236}">
              <a16:creationId xmlns:a16="http://schemas.microsoft.com/office/drawing/2014/main" id="{00000000-0008-0000-0300-000024010000}"/>
            </a:ext>
          </a:extLst>
        </xdr:cNvPr>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55</xdr:row>
      <xdr:rowOff>158750</xdr:rowOff>
    </xdr:from>
    <xdr:to>
      <xdr:col>104</xdr:col>
      <xdr:colOff>114300</xdr:colOff>
      <xdr:row>57</xdr:row>
      <xdr:rowOff>69850</xdr:rowOff>
    </xdr:to>
    <xdr:sp macro="" textlink="">
      <xdr:nvSpPr>
        <xdr:cNvPr id="293" name="正方形/長方形 292">
          <a:extLst>
            <a:ext uri="{FF2B5EF4-FFF2-40B4-BE49-F238E27FC236}">
              <a16:creationId xmlns:a16="http://schemas.microsoft.com/office/drawing/2014/main" id="{00000000-0008-0000-0300-000025010000}"/>
            </a:ext>
          </a:extLst>
        </xdr:cNvPr>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人口</a:t>
          </a:r>
          <a:r>
            <a:rPr kumimoji="1" lang="en-US" altLang="ja-JP" sz="1100" b="1" i="1">
              <a:solidFill>
                <a:srgbClr val="FF0000"/>
              </a:solidFill>
              <a:latin typeface="ＭＳ Ｐゴシック" panose="020B0600070205080204" pitchFamily="50" charset="-128"/>
              <a:ea typeface="ＭＳ Ｐゴシック" panose="020B0600070205080204" pitchFamily="50" charset="-128"/>
            </a:rPr>
            <a:t>1,000</a:t>
          </a:r>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人当たり職員数の分析欄</a:t>
          </a:r>
        </a:p>
      </xdr:txBody>
    </xdr:sp>
    <xdr:clientData/>
  </xdr:twoCellAnchor>
  <xdr:twoCellAnchor>
    <xdr:from>
      <xdr:col>86</xdr:col>
      <xdr:colOff>203200</xdr:colOff>
      <xdr:row>57</xdr:row>
      <xdr:rowOff>133350</xdr:rowOff>
    </xdr:from>
    <xdr:to>
      <xdr:col>114</xdr:col>
      <xdr:colOff>114300</xdr:colOff>
      <xdr:row>69</xdr:row>
      <xdr:rowOff>107950</xdr:rowOff>
    </xdr:to>
    <xdr:sp macro="" textlink="" fLocksText="0">
      <xdr:nvSpPr>
        <xdr:cNvPr id="294" name="テキスト ボックス 293">
          <a:extLst>
            <a:ext uri="{FF2B5EF4-FFF2-40B4-BE49-F238E27FC236}">
              <a16:creationId xmlns:a16="http://schemas.microsoft.com/office/drawing/2014/main" id="{00000000-0008-0000-0300-000026010000}"/>
            </a:ext>
          </a:extLst>
        </xdr:cNvPr>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第</a:t>
          </a:r>
          <a:r>
            <a:rPr kumimoji="1" lang="en-US" altLang="ja-JP" sz="1300">
              <a:latin typeface="ＭＳ Ｐゴシック" panose="020B0600070205080204" pitchFamily="50" charset="-128"/>
              <a:ea typeface="ＭＳ Ｐゴシック" panose="020B0600070205080204" pitchFamily="50" charset="-128"/>
            </a:rPr>
            <a:t>8</a:t>
          </a:r>
          <a:r>
            <a:rPr kumimoji="1" lang="ja-JP" altLang="en-US" sz="1300">
              <a:latin typeface="ＭＳ Ｐゴシック" panose="020B0600070205080204" pitchFamily="50" charset="-128"/>
              <a:ea typeface="ＭＳ Ｐゴシック" panose="020B0600070205080204" pitchFamily="50" charset="-128"/>
            </a:rPr>
            <a:t>次糸満市行政改革大綱・実行プランに基づき、行政サービスの低下を招くことなく、高度化・多様化する市民ニーズや社会経済情勢の変化に伴う行政需要に柔軟に対応できるようにするため、適正業務量を把握した上で、職員の定員適正化計画の策定を進めるなど、引き続き定員管理の適正化に努める。</a:t>
          </a:r>
        </a:p>
      </xdr:txBody>
    </xdr:sp>
    <xdr:clientData/>
  </xdr:twoCellAnchor>
  <xdr:oneCellAnchor>
    <xdr:from>
      <xdr:col>61</xdr:col>
      <xdr:colOff>6350</xdr:colOff>
      <xdr:row>54</xdr:row>
      <xdr:rowOff>139700</xdr:rowOff>
    </xdr:from>
    <xdr:ext cx="349839" cy="225703"/>
    <xdr:sp macro="" textlink="">
      <xdr:nvSpPr>
        <xdr:cNvPr id="295" name="テキスト ボックス 294">
          <a:extLst>
            <a:ext uri="{FF2B5EF4-FFF2-40B4-BE49-F238E27FC236}">
              <a16:creationId xmlns:a16="http://schemas.microsoft.com/office/drawing/2014/main" id="{00000000-0008-0000-0300-000027010000}"/>
            </a:ext>
          </a:extLst>
        </xdr:cNvPr>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人</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70</xdr:row>
      <xdr:rowOff>0</xdr:rowOff>
    </xdr:from>
    <xdr:to>
      <xdr:col>85</xdr:col>
      <xdr:colOff>95250</xdr:colOff>
      <xdr:row>70</xdr:row>
      <xdr:rowOff>0</xdr:rowOff>
    </xdr:to>
    <xdr:cxnSp macro="">
      <xdr:nvCxnSpPr>
        <xdr:cNvPr id="296" name="直線コネクタ 295">
          <a:extLst>
            <a:ext uri="{FF2B5EF4-FFF2-40B4-BE49-F238E27FC236}">
              <a16:creationId xmlns:a16="http://schemas.microsoft.com/office/drawing/2014/main" id="{00000000-0008-0000-0300-000028010000}"/>
            </a:ext>
          </a:extLst>
        </xdr:cNvPr>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69</xdr:row>
      <xdr:rowOff>29227</xdr:rowOff>
    </xdr:from>
    <xdr:ext cx="762000" cy="259045"/>
    <xdr:sp macro="" textlink="">
      <xdr:nvSpPr>
        <xdr:cNvPr id="297" name="テキスト ボックス 296">
          <a:extLst>
            <a:ext uri="{FF2B5EF4-FFF2-40B4-BE49-F238E27FC236}">
              <a16:creationId xmlns:a16="http://schemas.microsoft.com/office/drawing/2014/main" id="{00000000-0008-0000-0300-000029010000}"/>
            </a:ext>
          </a:extLst>
        </xdr:cNvPr>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67</xdr:row>
      <xdr:rowOff>169635</xdr:rowOff>
    </xdr:from>
    <xdr:to>
      <xdr:col>85</xdr:col>
      <xdr:colOff>95250</xdr:colOff>
      <xdr:row>67</xdr:row>
      <xdr:rowOff>169635</xdr:rowOff>
    </xdr:to>
    <xdr:cxnSp macro="">
      <xdr:nvCxnSpPr>
        <xdr:cNvPr id="298" name="直線コネクタ 297">
          <a:extLst>
            <a:ext uri="{FF2B5EF4-FFF2-40B4-BE49-F238E27FC236}">
              <a16:creationId xmlns:a16="http://schemas.microsoft.com/office/drawing/2014/main" id="{00000000-0008-0000-0300-00002A010000}"/>
            </a:ext>
          </a:extLst>
        </xdr:cNvPr>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67</xdr:row>
      <xdr:rowOff>27412</xdr:rowOff>
    </xdr:from>
    <xdr:ext cx="762000" cy="259045"/>
    <xdr:sp macro="" textlink="">
      <xdr:nvSpPr>
        <xdr:cNvPr id="299" name="テキスト ボックス 298">
          <a:extLst>
            <a:ext uri="{FF2B5EF4-FFF2-40B4-BE49-F238E27FC236}">
              <a16:creationId xmlns:a16="http://schemas.microsoft.com/office/drawing/2014/main" id="{00000000-0008-0000-0300-00002B010000}"/>
            </a:ext>
          </a:extLst>
        </xdr:cNvPr>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65</xdr:row>
      <xdr:rowOff>167822</xdr:rowOff>
    </xdr:from>
    <xdr:to>
      <xdr:col>85</xdr:col>
      <xdr:colOff>95250</xdr:colOff>
      <xdr:row>65</xdr:row>
      <xdr:rowOff>167822</xdr:rowOff>
    </xdr:to>
    <xdr:cxnSp macro="">
      <xdr:nvCxnSpPr>
        <xdr:cNvPr id="300" name="直線コネクタ 299">
          <a:extLst>
            <a:ext uri="{FF2B5EF4-FFF2-40B4-BE49-F238E27FC236}">
              <a16:creationId xmlns:a16="http://schemas.microsoft.com/office/drawing/2014/main" id="{00000000-0008-0000-0300-00002C010000}"/>
            </a:ext>
          </a:extLst>
        </xdr:cNvPr>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65</xdr:row>
      <xdr:rowOff>25599</xdr:rowOff>
    </xdr:from>
    <xdr:ext cx="762000" cy="259045"/>
    <xdr:sp macro="" textlink="">
      <xdr:nvSpPr>
        <xdr:cNvPr id="301" name="テキスト ボックス 300">
          <a:extLst>
            <a:ext uri="{FF2B5EF4-FFF2-40B4-BE49-F238E27FC236}">
              <a16:creationId xmlns:a16="http://schemas.microsoft.com/office/drawing/2014/main" id="{00000000-0008-0000-0300-00002D010000}"/>
            </a:ext>
          </a:extLst>
        </xdr:cNvPr>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63</xdr:row>
      <xdr:rowOff>166007</xdr:rowOff>
    </xdr:from>
    <xdr:to>
      <xdr:col>85</xdr:col>
      <xdr:colOff>95250</xdr:colOff>
      <xdr:row>63</xdr:row>
      <xdr:rowOff>166007</xdr:rowOff>
    </xdr:to>
    <xdr:cxnSp macro="">
      <xdr:nvCxnSpPr>
        <xdr:cNvPr id="302" name="直線コネクタ 301">
          <a:extLst>
            <a:ext uri="{FF2B5EF4-FFF2-40B4-BE49-F238E27FC236}">
              <a16:creationId xmlns:a16="http://schemas.microsoft.com/office/drawing/2014/main" id="{00000000-0008-0000-0300-00002E010000}"/>
            </a:ext>
          </a:extLst>
        </xdr:cNvPr>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63</xdr:row>
      <xdr:rowOff>23784</xdr:rowOff>
    </xdr:from>
    <xdr:ext cx="762000" cy="259045"/>
    <xdr:sp macro="" textlink="">
      <xdr:nvSpPr>
        <xdr:cNvPr id="303" name="テキスト ボックス 302">
          <a:extLst>
            <a:ext uri="{FF2B5EF4-FFF2-40B4-BE49-F238E27FC236}">
              <a16:creationId xmlns:a16="http://schemas.microsoft.com/office/drawing/2014/main" id="{00000000-0008-0000-0300-00002F010000}"/>
            </a:ext>
          </a:extLst>
        </xdr:cNvPr>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61</xdr:row>
      <xdr:rowOff>164193</xdr:rowOff>
    </xdr:from>
    <xdr:to>
      <xdr:col>85</xdr:col>
      <xdr:colOff>95250</xdr:colOff>
      <xdr:row>61</xdr:row>
      <xdr:rowOff>164193</xdr:rowOff>
    </xdr:to>
    <xdr:cxnSp macro="">
      <xdr:nvCxnSpPr>
        <xdr:cNvPr id="304" name="直線コネクタ 303">
          <a:extLst>
            <a:ext uri="{FF2B5EF4-FFF2-40B4-BE49-F238E27FC236}">
              <a16:creationId xmlns:a16="http://schemas.microsoft.com/office/drawing/2014/main" id="{00000000-0008-0000-0300-000030010000}"/>
            </a:ext>
          </a:extLst>
        </xdr:cNvPr>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61</xdr:row>
      <xdr:rowOff>21970</xdr:rowOff>
    </xdr:from>
    <xdr:ext cx="762000" cy="259045"/>
    <xdr:sp macro="" textlink="">
      <xdr:nvSpPr>
        <xdr:cNvPr id="305" name="テキスト ボックス 304">
          <a:extLst>
            <a:ext uri="{FF2B5EF4-FFF2-40B4-BE49-F238E27FC236}">
              <a16:creationId xmlns:a16="http://schemas.microsoft.com/office/drawing/2014/main" id="{00000000-0008-0000-0300-000031010000}"/>
            </a:ext>
          </a:extLst>
        </xdr:cNvPr>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59</xdr:row>
      <xdr:rowOff>162378</xdr:rowOff>
    </xdr:from>
    <xdr:to>
      <xdr:col>85</xdr:col>
      <xdr:colOff>95250</xdr:colOff>
      <xdr:row>59</xdr:row>
      <xdr:rowOff>162378</xdr:rowOff>
    </xdr:to>
    <xdr:cxnSp macro="">
      <xdr:nvCxnSpPr>
        <xdr:cNvPr id="306" name="直線コネクタ 305">
          <a:extLst>
            <a:ext uri="{FF2B5EF4-FFF2-40B4-BE49-F238E27FC236}">
              <a16:creationId xmlns:a16="http://schemas.microsoft.com/office/drawing/2014/main" id="{00000000-0008-0000-0300-000032010000}"/>
            </a:ext>
          </a:extLst>
        </xdr:cNvPr>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59</xdr:row>
      <xdr:rowOff>20155</xdr:rowOff>
    </xdr:from>
    <xdr:ext cx="762000" cy="259045"/>
    <xdr:sp macro="" textlink="">
      <xdr:nvSpPr>
        <xdr:cNvPr id="307" name="テキスト ボックス 306">
          <a:extLst>
            <a:ext uri="{FF2B5EF4-FFF2-40B4-BE49-F238E27FC236}">
              <a16:creationId xmlns:a16="http://schemas.microsoft.com/office/drawing/2014/main" id="{00000000-0008-0000-0300-000033010000}"/>
            </a:ext>
          </a:extLst>
        </xdr:cNvPr>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57</xdr:row>
      <xdr:rowOff>160565</xdr:rowOff>
    </xdr:from>
    <xdr:to>
      <xdr:col>85</xdr:col>
      <xdr:colOff>95250</xdr:colOff>
      <xdr:row>57</xdr:row>
      <xdr:rowOff>160565</xdr:rowOff>
    </xdr:to>
    <xdr:cxnSp macro="">
      <xdr:nvCxnSpPr>
        <xdr:cNvPr id="308" name="直線コネクタ 307">
          <a:extLst>
            <a:ext uri="{FF2B5EF4-FFF2-40B4-BE49-F238E27FC236}">
              <a16:creationId xmlns:a16="http://schemas.microsoft.com/office/drawing/2014/main" id="{00000000-0008-0000-0300-000034010000}"/>
            </a:ext>
          </a:extLst>
        </xdr:cNvPr>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57</xdr:row>
      <xdr:rowOff>18342</xdr:rowOff>
    </xdr:from>
    <xdr:ext cx="762000" cy="259045"/>
    <xdr:sp macro="" textlink="">
      <xdr:nvSpPr>
        <xdr:cNvPr id="309" name="テキスト ボックス 308">
          <a:extLst>
            <a:ext uri="{FF2B5EF4-FFF2-40B4-BE49-F238E27FC236}">
              <a16:creationId xmlns:a16="http://schemas.microsoft.com/office/drawing/2014/main" id="{00000000-0008-0000-0300-000035010000}"/>
            </a:ext>
          </a:extLst>
        </xdr:cNvPr>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55</xdr:row>
      <xdr:rowOff>158750</xdr:rowOff>
    </xdr:to>
    <xdr:cxnSp macro="">
      <xdr:nvCxnSpPr>
        <xdr:cNvPr id="310" name="直線コネクタ 309">
          <a:extLst>
            <a:ext uri="{FF2B5EF4-FFF2-40B4-BE49-F238E27FC236}">
              <a16:creationId xmlns:a16="http://schemas.microsoft.com/office/drawing/2014/main" id="{00000000-0008-0000-0300-000036010000}"/>
            </a:ext>
          </a:extLst>
        </xdr:cNvPr>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55</xdr:row>
      <xdr:rowOff>16527</xdr:rowOff>
    </xdr:from>
    <xdr:ext cx="762000" cy="259045"/>
    <xdr:sp macro="" textlink="">
      <xdr:nvSpPr>
        <xdr:cNvPr id="311" name="テキスト ボックス 310">
          <a:extLst>
            <a:ext uri="{FF2B5EF4-FFF2-40B4-BE49-F238E27FC236}">
              <a16:creationId xmlns:a16="http://schemas.microsoft.com/office/drawing/2014/main" id="{00000000-0008-0000-0300-000037010000}"/>
            </a:ext>
          </a:extLst>
        </xdr:cNvPr>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55</xdr:row>
      <xdr:rowOff>158750</xdr:rowOff>
    </xdr:from>
    <xdr:to>
      <xdr:col>85</xdr:col>
      <xdr:colOff>95250</xdr:colOff>
      <xdr:row>70</xdr:row>
      <xdr:rowOff>0</xdr:rowOff>
    </xdr:to>
    <xdr:sp macro="" textlink="">
      <xdr:nvSpPr>
        <xdr:cNvPr id="312" name="定員管理の状況グラフ枠">
          <a:extLst>
            <a:ext uri="{FF2B5EF4-FFF2-40B4-BE49-F238E27FC236}">
              <a16:creationId xmlns:a16="http://schemas.microsoft.com/office/drawing/2014/main" id="{00000000-0008-0000-0300-000038010000}"/>
            </a:ext>
          </a:extLst>
        </xdr:cNvPr>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59</xdr:row>
      <xdr:rowOff>27940</xdr:rowOff>
    </xdr:from>
    <xdr:to>
      <xdr:col>81</xdr:col>
      <xdr:colOff>44450</xdr:colOff>
      <xdr:row>67</xdr:row>
      <xdr:rowOff>45538</xdr:rowOff>
    </xdr:to>
    <xdr:cxnSp macro="">
      <xdr:nvCxnSpPr>
        <xdr:cNvPr id="313" name="直線コネクタ 312">
          <a:extLst>
            <a:ext uri="{FF2B5EF4-FFF2-40B4-BE49-F238E27FC236}">
              <a16:creationId xmlns:a16="http://schemas.microsoft.com/office/drawing/2014/main" id="{00000000-0008-0000-0300-000039010000}"/>
            </a:ext>
          </a:extLst>
        </xdr:cNvPr>
        <xdr:cNvCxnSpPr/>
      </xdr:nvCxnSpPr>
      <xdr:spPr>
        <a:xfrm flipV="1">
          <a:off x="17018000" y="10143490"/>
          <a:ext cx="0" cy="138919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67</xdr:row>
      <xdr:rowOff>17615</xdr:rowOff>
    </xdr:from>
    <xdr:ext cx="762000" cy="259045"/>
    <xdr:sp macro="" textlink="">
      <xdr:nvSpPr>
        <xdr:cNvPr id="314" name="定員管理の状況最小値テキスト">
          <a:extLst>
            <a:ext uri="{FF2B5EF4-FFF2-40B4-BE49-F238E27FC236}">
              <a16:creationId xmlns:a16="http://schemas.microsoft.com/office/drawing/2014/main" id="{00000000-0008-0000-0300-00003A010000}"/>
            </a:ext>
          </a:extLst>
        </xdr:cNvPr>
        <xdr:cNvSpPr txBox="1"/>
      </xdr:nvSpPr>
      <xdr:spPr>
        <a:xfrm>
          <a:off x="17106900" y="11504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67</xdr:row>
      <xdr:rowOff>45538</xdr:rowOff>
    </xdr:from>
    <xdr:to>
      <xdr:col>81</xdr:col>
      <xdr:colOff>133350</xdr:colOff>
      <xdr:row>67</xdr:row>
      <xdr:rowOff>45538</xdr:rowOff>
    </xdr:to>
    <xdr:cxnSp macro="">
      <xdr:nvCxnSpPr>
        <xdr:cNvPr id="315" name="直線コネクタ 314">
          <a:extLst>
            <a:ext uri="{FF2B5EF4-FFF2-40B4-BE49-F238E27FC236}">
              <a16:creationId xmlns:a16="http://schemas.microsoft.com/office/drawing/2014/main" id="{00000000-0008-0000-0300-00003B010000}"/>
            </a:ext>
          </a:extLst>
        </xdr:cNvPr>
        <xdr:cNvCxnSpPr/>
      </xdr:nvCxnSpPr>
      <xdr:spPr>
        <a:xfrm>
          <a:off x="16929100" y="115326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57</xdr:row>
      <xdr:rowOff>114317</xdr:rowOff>
    </xdr:from>
    <xdr:ext cx="762000" cy="259045"/>
    <xdr:sp macro="" textlink="">
      <xdr:nvSpPr>
        <xdr:cNvPr id="316" name="定員管理の状況最大値テキスト">
          <a:extLst>
            <a:ext uri="{FF2B5EF4-FFF2-40B4-BE49-F238E27FC236}">
              <a16:creationId xmlns:a16="http://schemas.microsoft.com/office/drawing/2014/main" id="{00000000-0008-0000-0300-00003C010000}"/>
            </a:ext>
          </a:extLst>
        </xdr:cNvPr>
        <xdr:cNvSpPr txBox="1"/>
      </xdr:nvSpPr>
      <xdr:spPr>
        <a:xfrm>
          <a:off x="17106900" y="9886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4.83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59</xdr:row>
      <xdr:rowOff>27940</xdr:rowOff>
    </xdr:from>
    <xdr:to>
      <xdr:col>81</xdr:col>
      <xdr:colOff>133350</xdr:colOff>
      <xdr:row>59</xdr:row>
      <xdr:rowOff>27940</xdr:rowOff>
    </xdr:to>
    <xdr:cxnSp macro="">
      <xdr:nvCxnSpPr>
        <xdr:cNvPr id="317" name="直線コネクタ 316">
          <a:extLst>
            <a:ext uri="{FF2B5EF4-FFF2-40B4-BE49-F238E27FC236}">
              <a16:creationId xmlns:a16="http://schemas.microsoft.com/office/drawing/2014/main" id="{00000000-0008-0000-0300-00003D010000}"/>
            </a:ext>
          </a:extLst>
        </xdr:cNvPr>
        <xdr:cNvCxnSpPr/>
      </xdr:nvCxnSpPr>
      <xdr:spPr>
        <a:xfrm>
          <a:off x="16929100" y="101434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60</xdr:row>
      <xdr:rowOff>51828</xdr:rowOff>
    </xdr:from>
    <xdr:to>
      <xdr:col>81</xdr:col>
      <xdr:colOff>44450</xdr:colOff>
      <xdr:row>60</xdr:row>
      <xdr:rowOff>80554</xdr:rowOff>
    </xdr:to>
    <xdr:cxnSp macro="">
      <xdr:nvCxnSpPr>
        <xdr:cNvPr id="318" name="直線コネクタ 317">
          <a:extLst>
            <a:ext uri="{FF2B5EF4-FFF2-40B4-BE49-F238E27FC236}">
              <a16:creationId xmlns:a16="http://schemas.microsoft.com/office/drawing/2014/main" id="{00000000-0008-0000-0300-00003E010000}"/>
            </a:ext>
          </a:extLst>
        </xdr:cNvPr>
        <xdr:cNvCxnSpPr/>
      </xdr:nvCxnSpPr>
      <xdr:spPr>
        <a:xfrm>
          <a:off x="16179800" y="10338828"/>
          <a:ext cx="838200" cy="28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61</xdr:row>
      <xdr:rowOff>75128</xdr:rowOff>
    </xdr:from>
    <xdr:ext cx="762000" cy="259045"/>
    <xdr:sp macro="" textlink="">
      <xdr:nvSpPr>
        <xdr:cNvPr id="319" name="定員管理の状況平均値テキスト">
          <a:extLst>
            <a:ext uri="{FF2B5EF4-FFF2-40B4-BE49-F238E27FC236}">
              <a16:creationId xmlns:a16="http://schemas.microsoft.com/office/drawing/2014/main" id="{00000000-0008-0000-0300-00003F010000}"/>
            </a:ext>
          </a:extLst>
        </xdr:cNvPr>
        <xdr:cNvSpPr txBox="1"/>
      </xdr:nvSpPr>
      <xdr:spPr>
        <a:xfrm>
          <a:off x="17106900" y="1053357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61</xdr:row>
      <xdr:rowOff>103051</xdr:rowOff>
    </xdr:from>
    <xdr:to>
      <xdr:col>81</xdr:col>
      <xdr:colOff>95250</xdr:colOff>
      <xdr:row>62</xdr:row>
      <xdr:rowOff>33201</xdr:rowOff>
    </xdr:to>
    <xdr:sp macro="" textlink="">
      <xdr:nvSpPr>
        <xdr:cNvPr id="320" name="フローチャート: 判断 319">
          <a:extLst>
            <a:ext uri="{FF2B5EF4-FFF2-40B4-BE49-F238E27FC236}">
              <a16:creationId xmlns:a16="http://schemas.microsoft.com/office/drawing/2014/main" id="{00000000-0008-0000-0300-000040010000}"/>
            </a:ext>
          </a:extLst>
        </xdr:cNvPr>
        <xdr:cNvSpPr/>
      </xdr:nvSpPr>
      <xdr:spPr>
        <a:xfrm>
          <a:off x="16967200" y="1056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60</xdr:row>
      <xdr:rowOff>47232</xdr:rowOff>
    </xdr:from>
    <xdr:to>
      <xdr:col>77</xdr:col>
      <xdr:colOff>44450</xdr:colOff>
      <xdr:row>60</xdr:row>
      <xdr:rowOff>51828</xdr:rowOff>
    </xdr:to>
    <xdr:cxnSp macro="">
      <xdr:nvCxnSpPr>
        <xdr:cNvPr id="321" name="直線コネクタ 320">
          <a:extLst>
            <a:ext uri="{FF2B5EF4-FFF2-40B4-BE49-F238E27FC236}">
              <a16:creationId xmlns:a16="http://schemas.microsoft.com/office/drawing/2014/main" id="{00000000-0008-0000-0300-000041010000}"/>
            </a:ext>
          </a:extLst>
        </xdr:cNvPr>
        <xdr:cNvCxnSpPr/>
      </xdr:nvCxnSpPr>
      <xdr:spPr>
        <a:xfrm>
          <a:off x="15290800" y="10334232"/>
          <a:ext cx="889000" cy="4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61</xdr:row>
      <xdr:rowOff>89263</xdr:rowOff>
    </xdr:from>
    <xdr:to>
      <xdr:col>77</xdr:col>
      <xdr:colOff>95250</xdr:colOff>
      <xdr:row>62</xdr:row>
      <xdr:rowOff>19413</xdr:rowOff>
    </xdr:to>
    <xdr:sp macro="" textlink="">
      <xdr:nvSpPr>
        <xdr:cNvPr id="322" name="フローチャート: 判断 321">
          <a:extLst>
            <a:ext uri="{FF2B5EF4-FFF2-40B4-BE49-F238E27FC236}">
              <a16:creationId xmlns:a16="http://schemas.microsoft.com/office/drawing/2014/main" id="{00000000-0008-0000-0300-000042010000}"/>
            </a:ext>
          </a:extLst>
        </xdr:cNvPr>
        <xdr:cNvSpPr/>
      </xdr:nvSpPr>
      <xdr:spPr>
        <a:xfrm>
          <a:off x="16129000" y="105477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62</xdr:row>
      <xdr:rowOff>4190</xdr:rowOff>
    </xdr:from>
    <xdr:ext cx="736600" cy="259045"/>
    <xdr:sp macro="" textlink="">
      <xdr:nvSpPr>
        <xdr:cNvPr id="323" name="テキスト ボックス 322">
          <a:extLst>
            <a:ext uri="{FF2B5EF4-FFF2-40B4-BE49-F238E27FC236}">
              <a16:creationId xmlns:a16="http://schemas.microsoft.com/office/drawing/2014/main" id="{00000000-0008-0000-0300-000043010000}"/>
            </a:ext>
          </a:extLst>
        </xdr:cNvPr>
        <xdr:cNvSpPr txBox="1"/>
      </xdr:nvSpPr>
      <xdr:spPr>
        <a:xfrm>
          <a:off x="15798800" y="1063409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60</xdr:row>
      <xdr:rowOff>43785</xdr:rowOff>
    </xdr:from>
    <xdr:to>
      <xdr:col>72</xdr:col>
      <xdr:colOff>203200</xdr:colOff>
      <xdr:row>60</xdr:row>
      <xdr:rowOff>47232</xdr:rowOff>
    </xdr:to>
    <xdr:cxnSp macro="">
      <xdr:nvCxnSpPr>
        <xdr:cNvPr id="324" name="直線コネクタ 323">
          <a:extLst>
            <a:ext uri="{FF2B5EF4-FFF2-40B4-BE49-F238E27FC236}">
              <a16:creationId xmlns:a16="http://schemas.microsoft.com/office/drawing/2014/main" id="{00000000-0008-0000-0300-000044010000}"/>
            </a:ext>
          </a:extLst>
        </xdr:cNvPr>
        <xdr:cNvCxnSpPr/>
      </xdr:nvCxnSpPr>
      <xdr:spPr>
        <a:xfrm>
          <a:off x="14401800" y="10330785"/>
          <a:ext cx="889000" cy="34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61</xdr:row>
      <xdr:rowOff>75474</xdr:rowOff>
    </xdr:from>
    <xdr:to>
      <xdr:col>73</xdr:col>
      <xdr:colOff>44450</xdr:colOff>
      <xdr:row>62</xdr:row>
      <xdr:rowOff>5624</xdr:rowOff>
    </xdr:to>
    <xdr:sp macro="" textlink="">
      <xdr:nvSpPr>
        <xdr:cNvPr id="325" name="フローチャート: 判断 324">
          <a:extLst>
            <a:ext uri="{FF2B5EF4-FFF2-40B4-BE49-F238E27FC236}">
              <a16:creationId xmlns:a16="http://schemas.microsoft.com/office/drawing/2014/main" id="{00000000-0008-0000-0300-000045010000}"/>
            </a:ext>
          </a:extLst>
        </xdr:cNvPr>
        <xdr:cNvSpPr/>
      </xdr:nvSpPr>
      <xdr:spPr>
        <a:xfrm>
          <a:off x="15240000" y="105339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61</xdr:row>
      <xdr:rowOff>161851</xdr:rowOff>
    </xdr:from>
    <xdr:ext cx="762000" cy="259045"/>
    <xdr:sp macro="" textlink="">
      <xdr:nvSpPr>
        <xdr:cNvPr id="326" name="テキスト ボックス 325">
          <a:extLst>
            <a:ext uri="{FF2B5EF4-FFF2-40B4-BE49-F238E27FC236}">
              <a16:creationId xmlns:a16="http://schemas.microsoft.com/office/drawing/2014/main" id="{00000000-0008-0000-0300-000046010000}"/>
            </a:ext>
          </a:extLst>
        </xdr:cNvPr>
        <xdr:cNvSpPr txBox="1"/>
      </xdr:nvSpPr>
      <xdr:spPr>
        <a:xfrm>
          <a:off x="14909800" y="106203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60</xdr:row>
      <xdr:rowOff>43785</xdr:rowOff>
    </xdr:from>
    <xdr:to>
      <xdr:col>68</xdr:col>
      <xdr:colOff>152400</xdr:colOff>
      <xdr:row>60</xdr:row>
      <xdr:rowOff>43785</xdr:rowOff>
    </xdr:to>
    <xdr:cxnSp macro="">
      <xdr:nvCxnSpPr>
        <xdr:cNvPr id="327" name="直線コネクタ 326">
          <a:extLst>
            <a:ext uri="{FF2B5EF4-FFF2-40B4-BE49-F238E27FC236}">
              <a16:creationId xmlns:a16="http://schemas.microsoft.com/office/drawing/2014/main" id="{00000000-0008-0000-0300-000047010000}"/>
            </a:ext>
          </a:extLst>
        </xdr:cNvPr>
        <xdr:cNvCxnSpPr/>
      </xdr:nvCxnSpPr>
      <xdr:spPr>
        <a:xfrm>
          <a:off x="13512800" y="10330785"/>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61</xdr:row>
      <xdr:rowOff>65133</xdr:rowOff>
    </xdr:from>
    <xdr:to>
      <xdr:col>68</xdr:col>
      <xdr:colOff>203200</xdr:colOff>
      <xdr:row>61</xdr:row>
      <xdr:rowOff>166733</xdr:rowOff>
    </xdr:to>
    <xdr:sp macro="" textlink="">
      <xdr:nvSpPr>
        <xdr:cNvPr id="328" name="フローチャート: 判断 327">
          <a:extLst>
            <a:ext uri="{FF2B5EF4-FFF2-40B4-BE49-F238E27FC236}">
              <a16:creationId xmlns:a16="http://schemas.microsoft.com/office/drawing/2014/main" id="{00000000-0008-0000-0300-000048010000}"/>
            </a:ext>
          </a:extLst>
        </xdr:cNvPr>
        <xdr:cNvSpPr/>
      </xdr:nvSpPr>
      <xdr:spPr>
        <a:xfrm>
          <a:off x="14351000" y="105235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61</xdr:row>
      <xdr:rowOff>151510</xdr:rowOff>
    </xdr:from>
    <xdr:ext cx="762000" cy="259045"/>
    <xdr:sp macro="" textlink="">
      <xdr:nvSpPr>
        <xdr:cNvPr id="329" name="テキスト ボックス 328">
          <a:extLst>
            <a:ext uri="{FF2B5EF4-FFF2-40B4-BE49-F238E27FC236}">
              <a16:creationId xmlns:a16="http://schemas.microsoft.com/office/drawing/2014/main" id="{00000000-0008-0000-0300-000049010000}"/>
            </a:ext>
          </a:extLst>
        </xdr:cNvPr>
        <xdr:cNvSpPr txBox="1"/>
      </xdr:nvSpPr>
      <xdr:spPr>
        <a:xfrm>
          <a:off x="14020800" y="106099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155242</xdr:rowOff>
    </xdr:from>
    <xdr:to>
      <xdr:col>64</xdr:col>
      <xdr:colOff>152400</xdr:colOff>
      <xdr:row>60</xdr:row>
      <xdr:rowOff>85392</xdr:rowOff>
    </xdr:to>
    <xdr:sp macro="" textlink="">
      <xdr:nvSpPr>
        <xdr:cNvPr id="330" name="フローチャート: 判断 329">
          <a:extLst>
            <a:ext uri="{FF2B5EF4-FFF2-40B4-BE49-F238E27FC236}">
              <a16:creationId xmlns:a16="http://schemas.microsoft.com/office/drawing/2014/main" id="{00000000-0008-0000-0300-00004A010000}"/>
            </a:ext>
          </a:extLst>
        </xdr:cNvPr>
        <xdr:cNvSpPr/>
      </xdr:nvSpPr>
      <xdr:spPr>
        <a:xfrm>
          <a:off x="13462000" y="102707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58</xdr:row>
      <xdr:rowOff>95569</xdr:rowOff>
    </xdr:from>
    <xdr:ext cx="762000" cy="259045"/>
    <xdr:sp macro="" textlink="">
      <xdr:nvSpPr>
        <xdr:cNvPr id="331" name="テキスト ボックス 330">
          <a:extLst>
            <a:ext uri="{FF2B5EF4-FFF2-40B4-BE49-F238E27FC236}">
              <a16:creationId xmlns:a16="http://schemas.microsoft.com/office/drawing/2014/main" id="{00000000-0008-0000-0300-00004B010000}"/>
            </a:ext>
          </a:extLst>
        </xdr:cNvPr>
        <xdr:cNvSpPr txBox="1"/>
      </xdr:nvSpPr>
      <xdr:spPr>
        <a:xfrm>
          <a:off x="13131800" y="100396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69</xdr:row>
      <xdr:rowOff>168927</xdr:rowOff>
    </xdr:from>
    <xdr:ext cx="762000" cy="259045"/>
    <xdr:sp macro="" textlink="">
      <xdr:nvSpPr>
        <xdr:cNvPr id="332" name="テキスト ボックス 331">
          <a:extLst>
            <a:ext uri="{FF2B5EF4-FFF2-40B4-BE49-F238E27FC236}">
              <a16:creationId xmlns:a16="http://schemas.microsoft.com/office/drawing/2014/main" id="{00000000-0008-0000-0300-00004C010000}"/>
            </a:ext>
          </a:extLst>
        </xdr:cNvPr>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69</xdr:row>
      <xdr:rowOff>168927</xdr:rowOff>
    </xdr:from>
    <xdr:ext cx="762000" cy="259045"/>
    <xdr:sp macro="" textlink="">
      <xdr:nvSpPr>
        <xdr:cNvPr id="333" name="テキスト ボックス 332">
          <a:extLst>
            <a:ext uri="{FF2B5EF4-FFF2-40B4-BE49-F238E27FC236}">
              <a16:creationId xmlns:a16="http://schemas.microsoft.com/office/drawing/2014/main" id="{00000000-0008-0000-0300-00004D010000}"/>
            </a:ext>
          </a:extLst>
        </xdr:cNvPr>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69</xdr:row>
      <xdr:rowOff>168927</xdr:rowOff>
    </xdr:from>
    <xdr:ext cx="762000" cy="259045"/>
    <xdr:sp macro="" textlink="">
      <xdr:nvSpPr>
        <xdr:cNvPr id="334" name="テキスト ボックス 333">
          <a:extLst>
            <a:ext uri="{FF2B5EF4-FFF2-40B4-BE49-F238E27FC236}">
              <a16:creationId xmlns:a16="http://schemas.microsoft.com/office/drawing/2014/main" id="{00000000-0008-0000-0300-00004E010000}"/>
            </a:ext>
          </a:extLst>
        </xdr:cNvPr>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69</xdr:row>
      <xdr:rowOff>168927</xdr:rowOff>
    </xdr:from>
    <xdr:ext cx="762000" cy="259045"/>
    <xdr:sp macro="" textlink="">
      <xdr:nvSpPr>
        <xdr:cNvPr id="335" name="テキスト ボックス 334">
          <a:extLst>
            <a:ext uri="{FF2B5EF4-FFF2-40B4-BE49-F238E27FC236}">
              <a16:creationId xmlns:a16="http://schemas.microsoft.com/office/drawing/2014/main" id="{00000000-0008-0000-0300-00004F010000}"/>
            </a:ext>
          </a:extLst>
        </xdr:cNvPr>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69</xdr:row>
      <xdr:rowOff>168927</xdr:rowOff>
    </xdr:from>
    <xdr:ext cx="762000" cy="259045"/>
    <xdr:sp macro="" textlink="">
      <xdr:nvSpPr>
        <xdr:cNvPr id="336" name="テキスト ボックス 335">
          <a:extLst>
            <a:ext uri="{FF2B5EF4-FFF2-40B4-BE49-F238E27FC236}">
              <a16:creationId xmlns:a16="http://schemas.microsoft.com/office/drawing/2014/main" id="{00000000-0008-0000-0300-000050010000}"/>
            </a:ext>
          </a:extLst>
        </xdr:cNvPr>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60</xdr:row>
      <xdr:rowOff>29754</xdr:rowOff>
    </xdr:from>
    <xdr:to>
      <xdr:col>81</xdr:col>
      <xdr:colOff>95250</xdr:colOff>
      <xdr:row>60</xdr:row>
      <xdr:rowOff>131354</xdr:rowOff>
    </xdr:to>
    <xdr:sp macro="" textlink="">
      <xdr:nvSpPr>
        <xdr:cNvPr id="337" name="楕円 336">
          <a:extLst>
            <a:ext uri="{FF2B5EF4-FFF2-40B4-BE49-F238E27FC236}">
              <a16:creationId xmlns:a16="http://schemas.microsoft.com/office/drawing/2014/main" id="{00000000-0008-0000-0300-000051010000}"/>
            </a:ext>
          </a:extLst>
        </xdr:cNvPr>
        <xdr:cNvSpPr/>
      </xdr:nvSpPr>
      <xdr:spPr>
        <a:xfrm>
          <a:off x="16967200" y="103167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59</xdr:row>
      <xdr:rowOff>46281</xdr:rowOff>
    </xdr:from>
    <xdr:ext cx="762000" cy="259045"/>
    <xdr:sp macro="" textlink="">
      <xdr:nvSpPr>
        <xdr:cNvPr id="338" name="定員管理の状況該当値テキスト">
          <a:extLst>
            <a:ext uri="{FF2B5EF4-FFF2-40B4-BE49-F238E27FC236}">
              <a16:creationId xmlns:a16="http://schemas.microsoft.com/office/drawing/2014/main" id="{00000000-0008-0000-0300-000052010000}"/>
            </a:ext>
          </a:extLst>
        </xdr:cNvPr>
        <xdr:cNvSpPr txBox="1"/>
      </xdr:nvSpPr>
      <xdr:spPr>
        <a:xfrm>
          <a:off x="17106900" y="101618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60</xdr:row>
      <xdr:rowOff>1028</xdr:rowOff>
    </xdr:from>
    <xdr:to>
      <xdr:col>77</xdr:col>
      <xdr:colOff>95250</xdr:colOff>
      <xdr:row>60</xdr:row>
      <xdr:rowOff>102628</xdr:rowOff>
    </xdr:to>
    <xdr:sp macro="" textlink="">
      <xdr:nvSpPr>
        <xdr:cNvPr id="339" name="楕円 338">
          <a:extLst>
            <a:ext uri="{FF2B5EF4-FFF2-40B4-BE49-F238E27FC236}">
              <a16:creationId xmlns:a16="http://schemas.microsoft.com/office/drawing/2014/main" id="{00000000-0008-0000-0300-000053010000}"/>
            </a:ext>
          </a:extLst>
        </xdr:cNvPr>
        <xdr:cNvSpPr/>
      </xdr:nvSpPr>
      <xdr:spPr>
        <a:xfrm>
          <a:off x="16129000" y="102880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58</xdr:row>
      <xdr:rowOff>112805</xdr:rowOff>
    </xdr:from>
    <xdr:ext cx="736600" cy="259045"/>
    <xdr:sp macro="" textlink="">
      <xdr:nvSpPr>
        <xdr:cNvPr id="340" name="テキスト ボックス 339">
          <a:extLst>
            <a:ext uri="{FF2B5EF4-FFF2-40B4-BE49-F238E27FC236}">
              <a16:creationId xmlns:a16="http://schemas.microsoft.com/office/drawing/2014/main" id="{00000000-0008-0000-0300-000054010000}"/>
            </a:ext>
          </a:extLst>
        </xdr:cNvPr>
        <xdr:cNvSpPr txBox="1"/>
      </xdr:nvSpPr>
      <xdr:spPr>
        <a:xfrm>
          <a:off x="15798800" y="100569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59</xdr:row>
      <xdr:rowOff>167882</xdr:rowOff>
    </xdr:from>
    <xdr:to>
      <xdr:col>73</xdr:col>
      <xdr:colOff>44450</xdr:colOff>
      <xdr:row>60</xdr:row>
      <xdr:rowOff>98032</xdr:rowOff>
    </xdr:to>
    <xdr:sp macro="" textlink="">
      <xdr:nvSpPr>
        <xdr:cNvPr id="341" name="楕円 340">
          <a:extLst>
            <a:ext uri="{FF2B5EF4-FFF2-40B4-BE49-F238E27FC236}">
              <a16:creationId xmlns:a16="http://schemas.microsoft.com/office/drawing/2014/main" id="{00000000-0008-0000-0300-000055010000}"/>
            </a:ext>
          </a:extLst>
        </xdr:cNvPr>
        <xdr:cNvSpPr/>
      </xdr:nvSpPr>
      <xdr:spPr>
        <a:xfrm>
          <a:off x="15240000" y="1028343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58</xdr:row>
      <xdr:rowOff>108209</xdr:rowOff>
    </xdr:from>
    <xdr:ext cx="762000" cy="259045"/>
    <xdr:sp macro="" textlink="">
      <xdr:nvSpPr>
        <xdr:cNvPr id="342" name="テキスト ボックス 341">
          <a:extLst>
            <a:ext uri="{FF2B5EF4-FFF2-40B4-BE49-F238E27FC236}">
              <a16:creationId xmlns:a16="http://schemas.microsoft.com/office/drawing/2014/main" id="{00000000-0008-0000-0300-000056010000}"/>
            </a:ext>
          </a:extLst>
        </xdr:cNvPr>
        <xdr:cNvSpPr txBox="1"/>
      </xdr:nvSpPr>
      <xdr:spPr>
        <a:xfrm>
          <a:off x="14909800" y="1005230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59</xdr:row>
      <xdr:rowOff>164435</xdr:rowOff>
    </xdr:from>
    <xdr:to>
      <xdr:col>68</xdr:col>
      <xdr:colOff>203200</xdr:colOff>
      <xdr:row>60</xdr:row>
      <xdr:rowOff>94585</xdr:rowOff>
    </xdr:to>
    <xdr:sp macro="" textlink="">
      <xdr:nvSpPr>
        <xdr:cNvPr id="343" name="楕円 342">
          <a:extLst>
            <a:ext uri="{FF2B5EF4-FFF2-40B4-BE49-F238E27FC236}">
              <a16:creationId xmlns:a16="http://schemas.microsoft.com/office/drawing/2014/main" id="{00000000-0008-0000-0300-000057010000}"/>
            </a:ext>
          </a:extLst>
        </xdr:cNvPr>
        <xdr:cNvSpPr/>
      </xdr:nvSpPr>
      <xdr:spPr>
        <a:xfrm>
          <a:off x="14351000" y="1027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58</xdr:row>
      <xdr:rowOff>104762</xdr:rowOff>
    </xdr:from>
    <xdr:ext cx="762000" cy="259045"/>
    <xdr:sp macro="" textlink="">
      <xdr:nvSpPr>
        <xdr:cNvPr id="344" name="テキスト ボックス 343">
          <a:extLst>
            <a:ext uri="{FF2B5EF4-FFF2-40B4-BE49-F238E27FC236}">
              <a16:creationId xmlns:a16="http://schemas.microsoft.com/office/drawing/2014/main" id="{00000000-0008-0000-0300-000058010000}"/>
            </a:ext>
          </a:extLst>
        </xdr:cNvPr>
        <xdr:cNvSpPr txBox="1"/>
      </xdr:nvSpPr>
      <xdr:spPr>
        <a:xfrm>
          <a:off x="14020800" y="100488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59</xdr:row>
      <xdr:rowOff>164435</xdr:rowOff>
    </xdr:from>
    <xdr:to>
      <xdr:col>64</xdr:col>
      <xdr:colOff>152400</xdr:colOff>
      <xdr:row>60</xdr:row>
      <xdr:rowOff>94585</xdr:rowOff>
    </xdr:to>
    <xdr:sp macro="" textlink="">
      <xdr:nvSpPr>
        <xdr:cNvPr id="345" name="楕円 344">
          <a:extLst>
            <a:ext uri="{FF2B5EF4-FFF2-40B4-BE49-F238E27FC236}">
              <a16:creationId xmlns:a16="http://schemas.microsoft.com/office/drawing/2014/main" id="{00000000-0008-0000-0300-000059010000}"/>
            </a:ext>
          </a:extLst>
        </xdr:cNvPr>
        <xdr:cNvSpPr/>
      </xdr:nvSpPr>
      <xdr:spPr>
        <a:xfrm>
          <a:off x="13462000" y="1027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60</xdr:row>
      <xdr:rowOff>79362</xdr:rowOff>
    </xdr:from>
    <xdr:ext cx="762000" cy="259045"/>
    <xdr:sp macro="" textlink="">
      <xdr:nvSpPr>
        <xdr:cNvPr id="346" name="テキスト ボックス 345">
          <a:extLst>
            <a:ext uri="{FF2B5EF4-FFF2-40B4-BE49-F238E27FC236}">
              <a16:creationId xmlns:a16="http://schemas.microsoft.com/office/drawing/2014/main" id="{00000000-0008-0000-0300-00005A010000}"/>
            </a:ext>
          </a:extLst>
        </xdr:cNvPr>
        <xdr:cNvSpPr txBox="1"/>
      </xdr:nvSpPr>
      <xdr:spPr>
        <a:xfrm>
          <a:off x="13131800" y="103663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29</xdr:row>
      <xdr:rowOff>44450</xdr:rowOff>
    </xdr:from>
    <xdr:to>
      <xdr:col>85</xdr:col>
      <xdr:colOff>95250</xdr:colOff>
      <xdr:row>31</xdr:row>
      <xdr:rowOff>19050</xdr:rowOff>
    </xdr:to>
    <xdr:sp macro="" textlink="">
      <xdr:nvSpPr>
        <xdr:cNvPr id="347" name="正方形/長方形 346">
          <a:extLst>
            <a:ext uri="{FF2B5EF4-FFF2-40B4-BE49-F238E27FC236}">
              <a16:creationId xmlns:a16="http://schemas.microsoft.com/office/drawing/2014/main" id="{00000000-0008-0000-0300-00005B010000}"/>
            </a:ext>
          </a:extLst>
        </xdr:cNvPr>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公債費負担の状況</a:t>
          </a:r>
        </a:p>
      </xdr:txBody>
    </xdr:sp>
    <xdr:clientData/>
  </xdr:twoCellAnchor>
  <xdr:oneCellAnchor>
    <xdr:from>
      <xdr:col>65</xdr:col>
      <xdr:colOff>54424</xdr:colOff>
      <xdr:row>31</xdr:row>
      <xdr:rowOff>63500</xdr:rowOff>
    </xdr:from>
    <xdr:ext cx="1605652" cy="309059"/>
    <xdr:sp macro="" textlink="">
      <xdr:nvSpPr>
        <xdr:cNvPr id="348" name="テキスト ボックス 347">
          <a:extLst>
            <a:ext uri="{FF2B5EF4-FFF2-40B4-BE49-F238E27FC236}">
              <a16:creationId xmlns:a16="http://schemas.microsoft.com/office/drawing/2014/main" id="{00000000-0008-0000-0300-00005C010000}"/>
            </a:ext>
          </a:extLst>
        </xdr:cNvPr>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実質公債費比率</a:t>
          </a:r>
        </a:p>
      </xdr:txBody>
    </xdr:sp>
    <xdr:clientData/>
  </xdr:oneCellAnchor>
  <xdr:oneCellAnchor>
    <xdr:from>
      <xdr:col>73</xdr:col>
      <xdr:colOff>110676</xdr:colOff>
      <xdr:row>31</xdr:row>
      <xdr:rowOff>38100</xdr:rowOff>
    </xdr:from>
    <xdr:ext cx="1651000" cy="359073"/>
    <xdr:sp macro="" textlink="">
      <xdr:nvSpPr>
        <xdr:cNvPr id="349" name="テキスト ボックス 348">
          <a:extLst>
            <a:ext uri="{FF2B5EF4-FFF2-40B4-BE49-F238E27FC236}">
              <a16:creationId xmlns:a16="http://schemas.microsoft.com/office/drawing/2014/main" id="{00000000-0008-0000-0300-00005D010000}"/>
            </a:ext>
          </a:extLst>
        </xdr:cNvPr>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[9.2%]</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30</xdr:row>
      <xdr:rowOff>127000</xdr:rowOff>
    </xdr:from>
    <xdr:to>
      <xdr:col>93</xdr:col>
      <xdr:colOff>6350</xdr:colOff>
      <xdr:row>32</xdr:row>
      <xdr:rowOff>38100</xdr:rowOff>
    </xdr:to>
    <xdr:sp macro="" textlink="">
      <xdr:nvSpPr>
        <xdr:cNvPr id="350" name="正方形/長方形 349">
          <a:extLst>
            <a:ext uri="{FF2B5EF4-FFF2-40B4-BE49-F238E27FC236}">
              <a16:creationId xmlns:a16="http://schemas.microsoft.com/office/drawing/2014/main" id="{00000000-0008-0000-0300-00005E010000}"/>
            </a:ext>
          </a:extLst>
        </xdr:cNvPr>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31</xdr:row>
      <xdr:rowOff>146050</xdr:rowOff>
    </xdr:from>
    <xdr:to>
      <xdr:col>93</xdr:col>
      <xdr:colOff>6350</xdr:colOff>
      <xdr:row>33</xdr:row>
      <xdr:rowOff>57150</xdr:rowOff>
    </xdr:to>
    <xdr:sp macro="" textlink="">
      <xdr:nvSpPr>
        <xdr:cNvPr id="351" name="正方形/長方形 350">
          <a:extLst>
            <a:ext uri="{FF2B5EF4-FFF2-40B4-BE49-F238E27FC236}">
              <a16:creationId xmlns:a16="http://schemas.microsoft.com/office/drawing/2014/main" id="{00000000-0008-0000-0300-00005F010000}"/>
            </a:ext>
          </a:extLst>
        </xdr:cNvPr>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30</xdr:row>
      <xdr:rowOff>127000</xdr:rowOff>
    </xdr:from>
    <xdr:to>
      <xdr:col>99</xdr:col>
      <xdr:colOff>146050</xdr:colOff>
      <xdr:row>32</xdr:row>
      <xdr:rowOff>38100</xdr:rowOff>
    </xdr:to>
    <xdr:sp macro="" textlink="">
      <xdr:nvSpPr>
        <xdr:cNvPr id="352" name="正方形/長方形 351">
          <a:extLst>
            <a:ext uri="{FF2B5EF4-FFF2-40B4-BE49-F238E27FC236}">
              <a16:creationId xmlns:a16="http://schemas.microsoft.com/office/drawing/2014/main" id="{00000000-0008-0000-0300-000060010000}"/>
            </a:ext>
          </a:extLst>
        </xdr:cNvPr>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31</xdr:row>
      <xdr:rowOff>146050</xdr:rowOff>
    </xdr:from>
    <xdr:to>
      <xdr:col>99</xdr:col>
      <xdr:colOff>146050</xdr:colOff>
      <xdr:row>33</xdr:row>
      <xdr:rowOff>57150</xdr:rowOff>
    </xdr:to>
    <xdr:sp macro="" textlink="">
      <xdr:nvSpPr>
        <xdr:cNvPr id="353" name="正方形/長方形 352">
          <a:extLst>
            <a:ext uri="{FF2B5EF4-FFF2-40B4-BE49-F238E27FC236}">
              <a16:creationId xmlns:a16="http://schemas.microsoft.com/office/drawing/2014/main" id="{00000000-0008-0000-0300-000061010000}"/>
            </a:ext>
          </a:extLst>
        </xdr:cNvPr>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30</xdr:row>
      <xdr:rowOff>127000</xdr:rowOff>
    </xdr:from>
    <xdr:to>
      <xdr:col>106</xdr:col>
      <xdr:colOff>139700</xdr:colOff>
      <xdr:row>32</xdr:row>
      <xdr:rowOff>38100</xdr:rowOff>
    </xdr:to>
    <xdr:sp macro="" textlink="">
      <xdr:nvSpPr>
        <xdr:cNvPr id="354" name="正方形/長方形 353">
          <a:extLst>
            <a:ext uri="{FF2B5EF4-FFF2-40B4-BE49-F238E27FC236}">
              <a16:creationId xmlns:a16="http://schemas.microsoft.com/office/drawing/2014/main" id="{00000000-0008-0000-0300-000062010000}"/>
            </a:ext>
          </a:extLst>
        </xdr:cNvPr>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31</xdr:row>
      <xdr:rowOff>146050</xdr:rowOff>
    </xdr:from>
    <xdr:to>
      <xdr:col>106</xdr:col>
      <xdr:colOff>139700</xdr:colOff>
      <xdr:row>33</xdr:row>
      <xdr:rowOff>57150</xdr:rowOff>
    </xdr:to>
    <xdr:sp macro="" textlink="">
      <xdr:nvSpPr>
        <xdr:cNvPr id="355" name="正方形/長方形 354">
          <a:extLst>
            <a:ext uri="{FF2B5EF4-FFF2-40B4-BE49-F238E27FC236}">
              <a16:creationId xmlns:a16="http://schemas.microsoft.com/office/drawing/2014/main" id="{00000000-0008-0000-0300-000063010000}"/>
            </a:ext>
          </a:extLst>
        </xdr:cNvPr>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33</xdr:row>
      <xdr:rowOff>120650</xdr:rowOff>
    </xdr:from>
    <xdr:to>
      <xdr:col>85</xdr:col>
      <xdr:colOff>95250</xdr:colOff>
      <xdr:row>47</xdr:row>
      <xdr:rowOff>133350</xdr:rowOff>
    </xdr:to>
    <xdr:sp macro="" textlink="">
      <xdr:nvSpPr>
        <xdr:cNvPr id="356" name="正方形/長方形 355">
          <a:extLst>
            <a:ext uri="{FF2B5EF4-FFF2-40B4-BE49-F238E27FC236}">
              <a16:creationId xmlns:a16="http://schemas.microsoft.com/office/drawing/2014/main" id="{00000000-0008-0000-0300-000064010000}"/>
            </a:ext>
          </a:extLst>
        </xdr:cNvPr>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115</xdr:col>
      <xdr:colOff>31750</xdr:colOff>
      <xdr:row>47</xdr:row>
      <xdr:rowOff>133350</xdr:rowOff>
    </xdr:to>
    <xdr:sp macro="" textlink="">
      <xdr:nvSpPr>
        <xdr:cNvPr id="357" name="正方形/長方形 356">
          <a:extLst>
            <a:ext uri="{FF2B5EF4-FFF2-40B4-BE49-F238E27FC236}">
              <a16:creationId xmlns:a16="http://schemas.microsoft.com/office/drawing/2014/main" id="{00000000-0008-0000-0300-000065010000}"/>
            </a:ext>
          </a:extLst>
        </xdr:cNvPr>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33</xdr:row>
      <xdr:rowOff>120650</xdr:rowOff>
    </xdr:from>
    <xdr:to>
      <xdr:col>104</xdr:col>
      <xdr:colOff>114300</xdr:colOff>
      <xdr:row>35</xdr:row>
      <xdr:rowOff>31750</xdr:rowOff>
    </xdr:to>
    <xdr:sp macro="" textlink="">
      <xdr:nvSpPr>
        <xdr:cNvPr id="358" name="正方形/長方形 357">
          <a:extLst>
            <a:ext uri="{FF2B5EF4-FFF2-40B4-BE49-F238E27FC236}">
              <a16:creationId xmlns:a16="http://schemas.microsoft.com/office/drawing/2014/main" id="{00000000-0008-0000-0300-000066010000}"/>
            </a:ext>
          </a:extLst>
        </xdr:cNvPr>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実質公債費比率の分析欄</a:t>
          </a:r>
        </a:p>
      </xdr:txBody>
    </xdr:sp>
    <xdr:clientData/>
  </xdr:twoCellAnchor>
  <xdr:twoCellAnchor>
    <xdr:from>
      <xdr:col>86</xdr:col>
      <xdr:colOff>203200</xdr:colOff>
      <xdr:row>35</xdr:row>
      <xdr:rowOff>95250</xdr:rowOff>
    </xdr:from>
    <xdr:to>
      <xdr:col>114</xdr:col>
      <xdr:colOff>114300</xdr:colOff>
      <xdr:row>47</xdr:row>
      <xdr:rowOff>69850</xdr:rowOff>
    </xdr:to>
    <xdr:sp macro="" textlink="" fLocksText="0">
      <xdr:nvSpPr>
        <xdr:cNvPr id="359" name="テキスト ボックス 358">
          <a:extLst>
            <a:ext uri="{FF2B5EF4-FFF2-40B4-BE49-F238E27FC236}">
              <a16:creationId xmlns:a16="http://schemas.microsoft.com/office/drawing/2014/main" id="{00000000-0008-0000-0300-000067010000}"/>
            </a:ext>
          </a:extLst>
        </xdr:cNvPr>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地方債の新規発行は抑制する必要があるものの、今後控えている高嶺小中一貫校整備などの大規模事業の推進には不可欠となるため、建設事業費の適正化や高率補助事業の活用を推進する。</a:t>
          </a:r>
        </a:p>
      </xdr:txBody>
    </xdr:sp>
    <xdr:clientData/>
  </xdr:twoCellAnchor>
  <xdr:oneCellAnchor>
    <xdr:from>
      <xdr:col>61</xdr:col>
      <xdr:colOff>6350</xdr:colOff>
      <xdr:row>32</xdr:row>
      <xdr:rowOff>101600</xdr:rowOff>
    </xdr:from>
    <xdr:ext cx="298543" cy="225703"/>
    <xdr:sp macro="" textlink="">
      <xdr:nvSpPr>
        <xdr:cNvPr id="360" name="テキスト ボックス 359">
          <a:extLst>
            <a:ext uri="{FF2B5EF4-FFF2-40B4-BE49-F238E27FC236}">
              <a16:creationId xmlns:a16="http://schemas.microsoft.com/office/drawing/2014/main" id="{00000000-0008-0000-0300-000068010000}"/>
            </a:ext>
          </a:extLst>
        </xdr:cNvPr>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47</xdr:row>
      <xdr:rowOff>133350</xdr:rowOff>
    </xdr:from>
    <xdr:to>
      <xdr:col>85</xdr:col>
      <xdr:colOff>95250</xdr:colOff>
      <xdr:row>47</xdr:row>
      <xdr:rowOff>133350</xdr:rowOff>
    </xdr:to>
    <xdr:cxnSp macro="">
      <xdr:nvCxnSpPr>
        <xdr:cNvPr id="361" name="直線コネクタ 360">
          <a:extLst>
            <a:ext uri="{FF2B5EF4-FFF2-40B4-BE49-F238E27FC236}">
              <a16:creationId xmlns:a16="http://schemas.microsoft.com/office/drawing/2014/main" id="{00000000-0008-0000-0300-000069010000}"/>
            </a:ext>
          </a:extLst>
        </xdr:cNvPr>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46</xdr:row>
      <xdr:rowOff>162577</xdr:rowOff>
    </xdr:from>
    <xdr:ext cx="762000" cy="259045"/>
    <xdr:sp macro="" textlink="">
      <xdr:nvSpPr>
        <xdr:cNvPr id="362" name="テキスト ボックス 361">
          <a:extLst>
            <a:ext uri="{FF2B5EF4-FFF2-40B4-BE49-F238E27FC236}">
              <a16:creationId xmlns:a16="http://schemas.microsoft.com/office/drawing/2014/main" id="{00000000-0008-0000-0300-00006A010000}"/>
            </a:ext>
          </a:extLst>
        </xdr:cNvPr>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45</xdr:row>
      <xdr:rowOff>74083</xdr:rowOff>
    </xdr:from>
    <xdr:to>
      <xdr:col>85</xdr:col>
      <xdr:colOff>95250</xdr:colOff>
      <xdr:row>45</xdr:row>
      <xdr:rowOff>74083</xdr:rowOff>
    </xdr:to>
    <xdr:cxnSp macro="">
      <xdr:nvCxnSpPr>
        <xdr:cNvPr id="363" name="直線コネクタ 362">
          <a:extLst>
            <a:ext uri="{FF2B5EF4-FFF2-40B4-BE49-F238E27FC236}">
              <a16:creationId xmlns:a16="http://schemas.microsoft.com/office/drawing/2014/main" id="{00000000-0008-0000-0300-00006B010000}"/>
            </a:ext>
          </a:extLst>
        </xdr:cNvPr>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44</xdr:row>
      <xdr:rowOff>103310</xdr:rowOff>
    </xdr:from>
    <xdr:ext cx="762000" cy="259045"/>
    <xdr:sp macro="" textlink="">
      <xdr:nvSpPr>
        <xdr:cNvPr id="364" name="テキスト ボックス 363">
          <a:extLst>
            <a:ext uri="{FF2B5EF4-FFF2-40B4-BE49-F238E27FC236}">
              <a16:creationId xmlns:a16="http://schemas.microsoft.com/office/drawing/2014/main" id="{00000000-0008-0000-0300-00006C010000}"/>
            </a:ext>
          </a:extLst>
        </xdr:cNvPr>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43</xdr:row>
      <xdr:rowOff>14817</xdr:rowOff>
    </xdr:from>
    <xdr:to>
      <xdr:col>85</xdr:col>
      <xdr:colOff>95250</xdr:colOff>
      <xdr:row>43</xdr:row>
      <xdr:rowOff>14817</xdr:rowOff>
    </xdr:to>
    <xdr:cxnSp macro="">
      <xdr:nvCxnSpPr>
        <xdr:cNvPr id="365" name="直線コネクタ 364">
          <a:extLst>
            <a:ext uri="{FF2B5EF4-FFF2-40B4-BE49-F238E27FC236}">
              <a16:creationId xmlns:a16="http://schemas.microsoft.com/office/drawing/2014/main" id="{00000000-0008-0000-0300-00006D010000}"/>
            </a:ext>
          </a:extLst>
        </xdr:cNvPr>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42</xdr:row>
      <xdr:rowOff>44044</xdr:rowOff>
    </xdr:from>
    <xdr:ext cx="762000" cy="259045"/>
    <xdr:sp macro="" textlink="">
      <xdr:nvSpPr>
        <xdr:cNvPr id="366" name="テキスト ボックス 365">
          <a:extLst>
            <a:ext uri="{FF2B5EF4-FFF2-40B4-BE49-F238E27FC236}">
              <a16:creationId xmlns:a16="http://schemas.microsoft.com/office/drawing/2014/main" id="{00000000-0008-0000-0300-00006E010000}"/>
            </a:ext>
          </a:extLst>
        </xdr:cNvPr>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40</xdr:row>
      <xdr:rowOff>127000</xdr:rowOff>
    </xdr:from>
    <xdr:to>
      <xdr:col>85</xdr:col>
      <xdr:colOff>95250</xdr:colOff>
      <xdr:row>40</xdr:row>
      <xdr:rowOff>127000</xdr:rowOff>
    </xdr:to>
    <xdr:cxnSp macro="">
      <xdr:nvCxnSpPr>
        <xdr:cNvPr id="367" name="直線コネクタ 366">
          <a:extLst>
            <a:ext uri="{FF2B5EF4-FFF2-40B4-BE49-F238E27FC236}">
              <a16:creationId xmlns:a16="http://schemas.microsoft.com/office/drawing/2014/main" id="{00000000-0008-0000-0300-00006F010000}"/>
            </a:ext>
          </a:extLst>
        </xdr:cNvPr>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39</xdr:row>
      <xdr:rowOff>156227</xdr:rowOff>
    </xdr:from>
    <xdr:ext cx="762000" cy="259045"/>
    <xdr:sp macro="" textlink="">
      <xdr:nvSpPr>
        <xdr:cNvPr id="368" name="テキスト ボックス 367">
          <a:extLst>
            <a:ext uri="{FF2B5EF4-FFF2-40B4-BE49-F238E27FC236}">
              <a16:creationId xmlns:a16="http://schemas.microsoft.com/office/drawing/2014/main" id="{00000000-0008-0000-0300-000070010000}"/>
            </a:ext>
          </a:extLst>
        </xdr:cNvPr>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38</xdr:row>
      <xdr:rowOff>67733</xdr:rowOff>
    </xdr:from>
    <xdr:to>
      <xdr:col>85</xdr:col>
      <xdr:colOff>95250</xdr:colOff>
      <xdr:row>38</xdr:row>
      <xdr:rowOff>67733</xdr:rowOff>
    </xdr:to>
    <xdr:cxnSp macro="">
      <xdr:nvCxnSpPr>
        <xdr:cNvPr id="369" name="直線コネクタ 368">
          <a:extLst>
            <a:ext uri="{FF2B5EF4-FFF2-40B4-BE49-F238E27FC236}">
              <a16:creationId xmlns:a16="http://schemas.microsoft.com/office/drawing/2014/main" id="{00000000-0008-0000-0300-000071010000}"/>
            </a:ext>
          </a:extLst>
        </xdr:cNvPr>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37</xdr:row>
      <xdr:rowOff>96960</xdr:rowOff>
    </xdr:from>
    <xdr:ext cx="762000" cy="259045"/>
    <xdr:sp macro="" textlink="">
      <xdr:nvSpPr>
        <xdr:cNvPr id="370" name="テキスト ボックス 369">
          <a:extLst>
            <a:ext uri="{FF2B5EF4-FFF2-40B4-BE49-F238E27FC236}">
              <a16:creationId xmlns:a16="http://schemas.microsoft.com/office/drawing/2014/main" id="{00000000-0008-0000-0300-000072010000}"/>
            </a:ext>
          </a:extLst>
        </xdr:cNvPr>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36</xdr:row>
      <xdr:rowOff>8467</xdr:rowOff>
    </xdr:from>
    <xdr:to>
      <xdr:col>85</xdr:col>
      <xdr:colOff>95250</xdr:colOff>
      <xdr:row>36</xdr:row>
      <xdr:rowOff>8467</xdr:rowOff>
    </xdr:to>
    <xdr:cxnSp macro="">
      <xdr:nvCxnSpPr>
        <xdr:cNvPr id="371" name="直線コネクタ 370">
          <a:extLst>
            <a:ext uri="{FF2B5EF4-FFF2-40B4-BE49-F238E27FC236}">
              <a16:creationId xmlns:a16="http://schemas.microsoft.com/office/drawing/2014/main" id="{00000000-0008-0000-0300-000073010000}"/>
            </a:ext>
          </a:extLst>
        </xdr:cNvPr>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35</xdr:row>
      <xdr:rowOff>37694</xdr:rowOff>
    </xdr:from>
    <xdr:ext cx="762000" cy="259045"/>
    <xdr:sp macro="" textlink="">
      <xdr:nvSpPr>
        <xdr:cNvPr id="372" name="テキスト ボックス 371">
          <a:extLst>
            <a:ext uri="{FF2B5EF4-FFF2-40B4-BE49-F238E27FC236}">
              <a16:creationId xmlns:a16="http://schemas.microsoft.com/office/drawing/2014/main" id="{00000000-0008-0000-0300-000074010000}"/>
            </a:ext>
          </a:extLst>
        </xdr:cNvPr>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33</xdr:row>
      <xdr:rowOff>120650</xdr:rowOff>
    </xdr:to>
    <xdr:cxnSp macro="">
      <xdr:nvCxnSpPr>
        <xdr:cNvPr id="373" name="直線コネクタ 372">
          <a:extLst>
            <a:ext uri="{FF2B5EF4-FFF2-40B4-BE49-F238E27FC236}">
              <a16:creationId xmlns:a16="http://schemas.microsoft.com/office/drawing/2014/main" id="{00000000-0008-0000-0300-000075010000}"/>
            </a:ext>
          </a:extLst>
        </xdr:cNvPr>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32</xdr:row>
      <xdr:rowOff>149877</xdr:rowOff>
    </xdr:from>
    <xdr:ext cx="762000" cy="259045"/>
    <xdr:sp macro="" textlink="">
      <xdr:nvSpPr>
        <xdr:cNvPr id="374" name="テキスト ボックス 373">
          <a:extLst>
            <a:ext uri="{FF2B5EF4-FFF2-40B4-BE49-F238E27FC236}">
              <a16:creationId xmlns:a16="http://schemas.microsoft.com/office/drawing/2014/main" id="{00000000-0008-0000-0300-000076010000}"/>
            </a:ext>
          </a:extLst>
        </xdr:cNvPr>
        <xdr:cNvSpPr txBox="1"/>
      </xdr:nvSpPr>
      <xdr:spPr>
        <a:xfrm>
          <a:off x="1206500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33</xdr:row>
      <xdr:rowOff>120650</xdr:rowOff>
    </xdr:from>
    <xdr:to>
      <xdr:col>85</xdr:col>
      <xdr:colOff>95250</xdr:colOff>
      <xdr:row>47</xdr:row>
      <xdr:rowOff>133350</xdr:rowOff>
    </xdr:to>
    <xdr:sp macro="" textlink="">
      <xdr:nvSpPr>
        <xdr:cNvPr id="375" name="公債費負担の状況グラフ枠">
          <a:extLst>
            <a:ext uri="{FF2B5EF4-FFF2-40B4-BE49-F238E27FC236}">
              <a16:creationId xmlns:a16="http://schemas.microsoft.com/office/drawing/2014/main" id="{00000000-0008-0000-0300-000077010000}"/>
            </a:ext>
          </a:extLst>
        </xdr:cNvPr>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35</xdr:row>
      <xdr:rowOff>139700</xdr:rowOff>
    </xdr:from>
    <xdr:to>
      <xdr:col>81</xdr:col>
      <xdr:colOff>44450</xdr:colOff>
      <xdr:row>45</xdr:row>
      <xdr:rowOff>33867</xdr:rowOff>
    </xdr:to>
    <xdr:cxnSp macro="">
      <xdr:nvCxnSpPr>
        <xdr:cNvPr id="376" name="直線コネクタ 375">
          <a:extLst>
            <a:ext uri="{FF2B5EF4-FFF2-40B4-BE49-F238E27FC236}">
              <a16:creationId xmlns:a16="http://schemas.microsoft.com/office/drawing/2014/main" id="{00000000-0008-0000-0300-000078010000}"/>
            </a:ext>
          </a:extLst>
        </xdr:cNvPr>
        <xdr:cNvCxnSpPr/>
      </xdr:nvCxnSpPr>
      <xdr:spPr>
        <a:xfrm flipV="1">
          <a:off x="17018000" y="6140450"/>
          <a:ext cx="0" cy="1608667"/>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45</xdr:row>
      <xdr:rowOff>5944</xdr:rowOff>
    </xdr:from>
    <xdr:ext cx="762000" cy="259045"/>
    <xdr:sp macro="" textlink="">
      <xdr:nvSpPr>
        <xdr:cNvPr id="377" name="公債費負担の状況最小値テキスト">
          <a:extLst>
            <a:ext uri="{FF2B5EF4-FFF2-40B4-BE49-F238E27FC236}">
              <a16:creationId xmlns:a16="http://schemas.microsoft.com/office/drawing/2014/main" id="{00000000-0008-0000-0300-000079010000}"/>
            </a:ext>
          </a:extLst>
        </xdr:cNvPr>
        <xdr:cNvSpPr txBox="1"/>
      </xdr:nvSpPr>
      <xdr:spPr>
        <a:xfrm>
          <a:off x="17106900" y="77211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45</xdr:row>
      <xdr:rowOff>33867</xdr:rowOff>
    </xdr:from>
    <xdr:to>
      <xdr:col>81</xdr:col>
      <xdr:colOff>133350</xdr:colOff>
      <xdr:row>45</xdr:row>
      <xdr:rowOff>33867</xdr:rowOff>
    </xdr:to>
    <xdr:cxnSp macro="">
      <xdr:nvCxnSpPr>
        <xdr:cNvPr id="378" name="直線コネクタ 377">
          <a:extLst>
            <a:ext uri="{FF2B5EF4-FFF2-40B4-BE49-F238E27FC236}">
              <a16:creationId xmlns:a16="http://schemas.microsoft.com/office/drawing/2014/main" id="{00000000-0008-0000-0300-00007A010000}"/>
            </a:ext>
          </a:extLst>
        </xdr:cNvPr>
        <xdr:cNvCxnSpPr/>
      </xdr:nvCxnSpPr>
      <xdr:spPr>
        <a:xfrm>
          <a:off x="16929100" y="774911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34</xdr:row>
      <xdr:rowOff>54627</xdr:rowOff>
    </xdr:from>
    <xdr:ext cx="762000" cy="259045"/>
    <xdr:sp macro="" textlink="">
      <xdr:nvSpPr>
        <xdr:cNvPr id="379" name="公債費負担の状況最大値テキスト">
          <a:extLst>
            <a:ext uri="{FF2B5EF4-FFF2-40B4-BE49-F238E27FC236}">
              <a16:creationId xmlns:a16="http://schemas.microsoft.com/office/drawing/2014/main" id="{00000000-0008-0000-0300-00007B010000}"/>
            </a:ext>
          </a:extLst>
        </xdr:cNvPr>
        <xdr:cNvSpPr txBox="1"/>
      </xdr:nvSpPr>
      <xdr:spPr>
        <a:xfrm>
          <a:off x="17106900" y="5883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35</xdr:row>
      <xdr:rowOff>139700</xdr:rowOff>
    </xdr:from>
    <xdr:to>
      <xdr:col>81</xdr:col>
      <xdr:colOff>133350</xdr:colOff>
      <xdr:row>35</xdr:row>
      <xdr:rowOff>139700</xdr:rowOff>
    </xdr:to>
    <xdr:cxnSp macro="">
      <xdr:nvCxnSpPr>
        <xdr:cNvPr id="380" name="直線コネクタ 379">
          <a:extLst>
            <a:ext uri="{FF2B5EF4-FFF2-40B4-BE49-F238E27FC236}">
              <a16:creationId xmlns:a16="http://schemas.microsoft.com/office/drawing/2014/main" id="{00000000-0008-0000-0300-00007C010000}"/>
            </a:ext>
          </a:extLst>
        </xdr:cNvPr>
        <xdr:cNvCxnSpPr/>
      </xdr:nvCxnSpPr>
      <xdr:spPr>
        <a:xfrm>
          <a:off x="16929100" y="61404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40</xdr:row>
      <xdr:rowOff>113595</xdr:rowOff>
    </xdr:from>
    <xdr:to>
      <xdr:col>81</xdr:col>
      <xdr:colOff>44450</xdr:colOff>
      <xdr:row>40</xdr:row>
      <xdr:rowOff>153811</xdr:rowOff>
    </xdr:to>
    <xdr:cxnSp macro="">
      <xdr:nvCxnSpPr>
        <xdr:cNvPr id="381" name="直線コネクタ 380">
          <a:extLst>
            <a:ext uri="{FF2B5EF4-FFF2-40B4-BE49-F238E27FC236}">
              <a16:creationId xmlns:a16="http://schemas.microsoft.com/office/drawing/2014/main" id="{00000000-0008-0000-0300-00007D010000}"/>
            </a:ext>
          </a:extLst>
        </xdr:cNvPr>
        <xdr:cNvCxnSpPr/>
      </xdr:nvCxnSpPr>
      <xdr:spPr>
        <a:xfrm>
          <a:off x="16179800" y="6971595"/>
          <a:ext cx="838200" cy="402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39</xdr:row>
      <xdr:rowOff>39105</xdr:rowOff>
    </xdr:from>
    <xdr:ext cx="762000" cy="259045"/>
    <xdr:sp macro="" textlink="">
      <xdr:nvSpPr>
        <xdr:cNvPr id="382" name="公債費負担の状況平均値テキスト">
          <a:extLst>
            <a:ext uri="{FF2B5EF4-FFF2-40B4-BE49-F238E27FC236}">
              <a16:creationId xmlns:a16="http://schemas.microsoft.com/office/drawing/2014/main" id="{00000000-0008-0000-0300-00007E010000}"/>
            </a:ext>
          </a:extLst>
        </xdr:cNvPr>
        <xdr:cNvSpPr txBox="1"/>
      </xdr:nvSpPr>
      <xdr:spPr>
        <a:xfrm>
          <a:off x="17106900" y="672565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22578</xdr:rowOff>
    </xdr:from>
    <xdr:to>
      <xdr:col>81</xdr:col>
      <xdr:colOff>95250</xdr:colOff>
      <xdr:row>40</xdr:row>
      <xdr:rowOff>124178</xdr:rowOff>
    </xdr:to>
    <xdr:sp macro="" textlink="">
      <xdr:nvSpPr>
        <xdr:cNvPr id="383" name="フローチャート: 判断 382">
          <a:extLst>
            <a:ext uri="{FF2B5EF4-FFF2-40B4-BE49-F238E27FC236}">
              <a16:creationId xmlns:a16="http://schemas.microsoft.com/office/drawing/2014/main" id="{00000000-0008-0000-0300-00007F010000}"/>
            </a:ext>
          </a:extLst>
        </xdr:cNvPr>
        <xdr:cNvSpPr/>
      </xdr:nvSpPr>
      <xdr:spPr>
        <a:xfrm>
          <a:off x="16967200" y="68805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40</xdr:row>
      <xdr:rowOff>73378</xdr:rowOff>
    </xdr:from>
    <xdr:to>
      <xdr:col>77</xdr:col>
      <xdr:colOff>44450</xdr:colOff>
      <xdr:row>40</xdr:row>
      <xdr:rowOff>113595</xdr:rowOff>
    </xdr:to>
    <xdr:cxnSp macro="">
      <xdr:nvCxnSpPr>
        <xdr:cNvPr id="384" name="直線コネクタ 383">
          <a:extLst>
            <a:ext uri="{FF2B5EF4-FFF2-40B4-BE49-F238E27FC236}">
              <a16:creationId xmlns:a16="http://schemas.microsoft.com/office/drawing/2014/main" id="{00000000-0008-0000-0300-000080010000}"/>
            </a:ext>
          </a:extLst>
        </xdr:cNvPr>
        <xdr:cNvCxnSpPr/>
      </xdr:nvCxnSpPr>
      <xdr:spPr>
        <a:xfrm>
          <a:off x="15290800" y="6931378"/>
          <a:ext cx="8890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39</xdr:row>
      <xdr:rowOff>153811</xdr:rowOff>
    </xdr:from>
    <xdr:to>
      <xdr:col>77</xdr:col>
      <xdr:colOff>95250</xdr:colOff>
      <xdr:row>40</xdr:row>
      <xdr:rowOff>83961</xdr:rowOff>
    </xdr:to>
    <xdr:sp macro="" textlink="">
      <xdr:nvSpPr>
        <xdr:cNvPr id="385" name="フローチャート: 判断 384">
          <a:extLst>
            <a:ext uri="{FF2B5EF4-FFF2-40B4-BE49-F238E27FC236}">
              <a16:creationId xmlns:a16="http://schemas.microsoft.com/office/drawing/2014/main" id="{00000000-0008-0000-0300-000081010000}"/>
            </a:ext>
          </a:extLst>
        </xdr:cNvPr>
        <xdr:cNvSpPr/>
      </xdr:nvSpPr>
      <xdr:spPr>
        <a:xfrm>
          <a:off x="16129000" y="6840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38</xdr:row>
      <xdr:rowOff>94138</xdr:rowOff>
    </xdr:from>
    <xdr:ext cx="736600" cy="259045"/>
    <xdr:sp macro="" textlink="">
      <xdr:nvSpPr>
        <xdr:cNvPr id="386" name="テキスト ボックス 385">
          <a:extLst>
            <a:ext uri="{FF2B5EF4-FFF2-40B4-BE49-F238E27FC236}">
              <a16:creationId xmlns:a16="http://schemas.microsoft.com/office/drawing/2014/main" id="{00000000-0008-0000-0300-000082010000}"/>
            </a:ext>
          </a:extLst>
        </xdr:cNvPr>
        <xdr:cNvSpPr txBox="1"/>
      </xdr:nvSpPr>
      <xdr:spPr>
        <a:xfrm>
          <a:off x="15798800" y="66092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40</xdr:row>
      <xdr:rowOff>19755</xdr:rowOff>
    </xdr:from>
    <xdr:to>
      <xdr:col>72</xdr:col>
      <xdr:colOff>203200</xdr:colOff>
      <xdr:row>40</xdr:row>
      <xdr:rowOff>73378</xdr:rowOff>
    </xdr:to>
    <xdr:cxnSp macro="">
      <xdr:nvCxnSpPr>
        <xdr:cNvPr id="387" name="直線コネクタ 386">
          <a:extLst>
            <a:ext uri="{FF2B5EF4-FFF2-40B4-BE49-F238E27FC236}">
              <a16:creationId xmlns:a16="http://schemas.microsoft.com/office/drawing/2014/main" id="{00000000-0008-0000-0300-000083010000}"/>
            </a:ext>
          </a:extLst>
        </xdr:cNvPr>
        <xdr:cNvCxnSpPr/>
      </xdr:nvCxnSpPr>
      <xdr:spPr>
        <a:xfrm>
          <a:off x="14401800" y="6877755"/>
          <a:ext cx="889000" cy="536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39</xdr:row>
      <xdr:rowOff>113595</xdr:rowOff>
    </xdr:from>
    <xdr:to>
      <xdr:col>73</xdr:col>
      <xdr:colOff>44450</xdr:colOff>
      <xdr:row>40</xdr:row>
      <xdr:rowOff>43745</xdr:rowOff>
    </xdr:to>
    <xdr:sp macro="" textlink="">
      <xdr:nvSpPr>
        <xdr:cNvPr id="388" name="フローチャート: 判断 387">
          <a:extLst>
            <a:ext uri="{FF2B5EF4-FFF2-40B4-BE49-F238E27FC236}">
              <a16:creationId xmlns:a16="http://schemas.microsoft.com/office/drawing/2014/main" id="{00000000-0008-0000-0300-000084010000}"/>
            </a:ext>
          </a:extLst>
        </xdr:cNvPr>
        <xdr:cNvSpPr/>
      </xdr:nvSpPr>
      <xdr:spPr>
        <a:xfrm>
          <a:off x="15240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38</xdr:row>
      <xdr:rowOff>53922</xdr:rowOff>
    </xdr:from>
    <xdr:ext cx="762000" cy="259045"/>
    <xdr:sp macro="" textlink="">
      <xdr:nvSpPr>
        <xdr:cNvPr id="389" name="テキスト ボックス 388">
          <a:extLst>
            <a:ext uri="{FF2B5EF4-FFF2-40B4-BE49-F238E27FC236}">
              <a16:creationId xmlns:a16="http://schemas.microsoft.com/office/drawing/2014/main" id="{00000000-0008-0000-0300-000085010000}"/>
            </a:ext>
          </a:extLst>
        </xdr:cNvPr>
        <xdr:cNvSpPr txBox="1"/>
      </xdr:nvSpPr>
      <xdr:spPr>
        <a:xfrm>
          <a:off x="14909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40</xdr:row>
      <xdr:rowOff>6350</xdr:rowOff>
    </xdr:from>
    <xdr:to>
      <xdr:col>68</xdr:col>
      <xdr:colOff>152400</xdr:colOff>
      <xdr:row>40</xdr:row>
      <xdr:rowOff>19755</xdr:rowOff>
    </xdr:to>
    <xdr:cxnSp macro="">
      <xdr:nvCxnSpPr>
        <xdr:cNvPr id="390" name="直線コネクタ 389">
          <a:extLst>
            <a:ext uri="{FF2B5EF4-FFF2-40B4-BE49-F238E27FC236}">
              <a16:creationId xmlns:a16="http://schemas.microsoft.com/office/drawing/2014/main" id="{00000000-0008-0000-0300-000086010000}"/>
            </a:ext>
          </a:extLst>
        </xdr:cNvPr>
        <xdr:cNvCxnSpPr/>
      </xdr:nvCxnSpPr>
      <xdr:spPr>
        <a:xfrm>
          <a:off x="13512800" y="6864350"/>
          <a:ext cx="889000" cy="13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39</xdr:row>
      <xdr:rowOff>113595</xdr:rowOff>
    </xdr:from>
    <xdr:to>
      <xdr:col>68</xdr:col>
      <xdr:colOff>203200</xdr:colOff>
      <xdr:row>40</xdr:row>
      <xdr:rowOff>43745</xdr:rowOff>
    </xdr:to>
    <xdr:sp macro="" textlink="">
      <xdr:nvSpPr>
        <xdr:cNvPr id="391" name="フローチャート: 判断 390">
          <a:extLst>
            <a:ext uri="{FF2B5EF4-FFF2-40B4-BE49-F238E27FC236}">
              <a16:creationId xmlns:a16="http://schemas.microsoft.com/office/drawing/2014/main" id="{00000000-0008-0000-0300-000087010000}"/>
            </a:ext>
          </a:extLst>
        </xdr:cNvPr>
        <xdr:cNvSpPr/>
      </xdr:nvSpPr>
      <xdr:spPr>
        <a:xfrm>
          <a:off x="14351000" y="68001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38</xdr:row>
      <xdr:rowOff>53922</xdr:rowOff>
    </xdr:from>
    <xdr:ext cx="762000" cy="259045"/>
    <xdr:sp macro="" textlink="">
      <xdr:nvSpPr>
        <xdr:cNvPr id="392" name="テキスト ボックス 391">
          <a:extLst>
            <a:ext uri="{FF2B5EF4-FFF2-40B4-BE49-F238E27FC236}">
              <a16:creationId xmlns:a16="http://schemas.microsoft.com/office/drawing/2014/main" id="{00000000-0008-0000-0300-000088010000}"/>
            </a:ext>
          </a:extLst>
        </xdr:cNvPr>
        <xdr:cNvSpPr txBox="1"/>
      </xdr:nvSpPr>
      <xdr:spPr>
        <a:xfrm>
          <a:off x="14020800" y="65690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38</xdr:row>
      <xdr:rowOff>43745</xdr:rowOff>
    </xdr:from>
    <xdr:to>
      <xdr:col>64</xdr:col>
      <xdr:colOff>152400</xdr:colOff>
      <xdr:row>38</xdr:row>
      <xdr:rowOff>145345</xdr:rowOff>
    </xdr:to>
    <xdr:sp macro="" textlink="">
      <xdr:nvSpPr>
        <xdr:cNvPr id="393" name="フローチャート: 判断 392">
          <a:extLst>
            <a:ext uri="{FF2B5EF4-FFF2-40B4-BE49-F238E27FC236}">
              <a16:creationId xmlns:a16="http://schemas.microsoft.com/office/drawing/2014/main" id="{00000000-0008-0000-0300-000089010000}"/>
            </a:ext>
          </a:extLst>
        </xdr:cNvPr>
        <xdr:cNvSpPr/>
      </xdr:nvSpPr>
      <xdr:spPr>
        <a:xfrm>
          <a:off x="13462000" y="65588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36</xdr:row>
      <xdr:rowOff>155522</xdr:rowOff>
    </xdr:from>
    <xdr:ext cx="762000" cy="259045"/>
    <xdr:sp macro="" textlink="">
      <xdr:nvSpPr>
        <xdr:cNvPr id="394" name="テキスト ボックス 393">
          <a:extLst>
            <a:ext uri="{FF2B5EF4-FFF2-40B4-BE49-F238E27FC236}">
              <a16:creationId xmlns:a16="http://schemas.microsoft.com/office/drawing/2014/main" id="{00000000-0008-0000-0300-00008A010000}"/>
            </a:ext>
          </a:extLst>
        </xdr:cNvPr>
        <xdr:cNvSpPr txBox="1"/>
      </xdr:nvSpPr>
      <xdr:spPr>
        <a:xfrm>
          <a:off x="13131800" y="632772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47</xdr:row>
      <xdr:rowOff>130827</xdr:rowOff>
    </xdr:from>
    <xdr:ext cx="762000" cy="259045"/>
    <xdr:sp macro="" textlink="">
      <xdr:nvSpPr>
        <xdr:cNvPr id="395" name="テキスト ボックス 394">
          <a:extLst>
            <a:ext uri="{FF2B5EF4-FFF2-40B4-BE49-F238E27FC236}">
              <a16:creationId xmlns:a16="http://schemas.microsoft.com/office/drawing/2014/main" id="{00000000-0008-0000-0300-00008B010000}"/>
            </a:ext>
          </a:extLst>
        </xdr:cNvPr>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47</xdr:row>
      <xdr:rowOff>130827</xdr:rowOff>
    </xdr:from>
    <xdr:ext cx="762000" cy="259045"/>
    <xdr:sp macro="" textlink="">
      <xdr:nvSpPr>
        <xdr:cNvPr id="396" name="テキスト ボックス 395">
          <a:extLst>
            <a:ext uri="{FF2B5EF4-FFF2-40B4-BE49-F238E27FC236}">
              <a16:creationId xmlns:a16="http://schemas.microsoft.com/office/drawing/2014/main" id="{00000000-0008-0000-0300-00008C010000}"/>
            </a:ext>
          </a:extLst>
        </xdr:cNvPr>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47</xdr:row>
      <xdr:rowOff>130827</xdr:rowOff>
    </xdr:from>
    <xdr:ext cx="762000" cy="259045"/>
    <xdr:sp macro="" textlink="">
      <xdr:nvSpPr>
        <xdr:cNvPr id="397" name="テキスト ボックス 396">
          <a:extLst>
            <a:ext uri="{FF2B5EF4-FFF2-40B4-BE49-F238E27FC236}">
              <a16:creationId xmlns:a16="http://schemas.microsoft.com/office/drawing/2014/main" id="{00000000-0008-0000-0300-00008D010000}"/>
            </a:ext>
          </a:extLst>
        </xdr:cNvPr>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47</xdr:row>
      <xdr:rowOff>130827</xdr:rowOff>
    </xdr:from>
    <xdr:ext cx="762000" cy="259045"/>
    <xdr:sp macro="" textlink="">
      <xdr:nvSpPr>
        <xdr:cNvPr id="398" name="テキスト ボックス 397">
          <a:extLst>
            <a:ext uri="{FF2B5EF4-FFF2-40B4-BE49-F238E27FC236}">
              <a16:creationId xmlns:a16="http://schemas.microsoft.com/office/drawing/2014/main" id="{00000000-0008-0000-0300-00008E010000}"/>
            </a:ext>
          </a:extLst>
        </xdr:cNvPr>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47</xdr:row>
      <xdr:rowOff>130827</xdr:rowOff>
    </xdr:from>
    <xdr:ext cx="762000" cy="259045"/>
    <xdr:sp macro="" textlink="">
      <xdr:nvSpPr>
        <xdr:cNvPr id="399" name="テキスト ボックス 398">
          <a:extLst>
            <a:ext uri="{FF2B5EF4-FFF2-40B4-BE49-F238E27FC236}">
              <a16:creationId xmlns:a16="http://schemas.microsoft.com/office/drawing/2014/main" id="{00000000-0008-0000-0300-00008F010000}"/>
            </a:ext>
          </a:extLst>
        </xdr:cNvPr>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40</xdr:row>
      <xdr:rowOff>103011</xdr:rowOff>
    </xdr:from>
    <xdr:to>
      <xdr:col>81</xdr:col>
      <xdr:colOff>95250</xdr:colOff>
      <xdr:row>41</xdr:row>
      <xdr:rowOff>33161</xdr:rowOff>
    </xdr:to>
    <xdr:sp macro="" textlink="">
      <xdr:nvSpPr>
        <xdr:cNvPr id="400" name="楕円 399">
          <a:extLst>
            <a:ext uri="{FF2B5EF4-FFF2-40B4-BE49-F238E27FC236}">
              <a16:creationId xmlns:a16="http://schemas.microsoft.com/office/drawing/2014/main" id="{00000000-0008-0000-0300-000090010000}"/>
            </a:ext>
          </a:extLst>
        </xdr:cNvPr>
        <xdr:cNvSpPr/>
      </xdr:nvSpPr>
      <xdr:spPr>
        <a:xfrm>
          <a:off x="16967200" y="69610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40</xdr:row>
      <xdr:rowOff>75088</xdr:rowOff>
    </xdr:from>
    <xdr:ext cx="762000" cy="259045"/>
    <xdr:sp macro="" textlink="">
      <xdr:nvSpPr>
        <xdr:cNvPr id="401" name="公債費負担の状況該当値テキスト">
          <a:extLst>
            <a:ext uri="{FF2B5EF4-FFF2-40B4-BE49-F238E27FC236}">
              <a16:creationId xmlns:a16="http://schemas.microsoft.com/office/drawing/2014/main" id="{00000000-0008-0000-0300-000091010000}"/>
            </a:ext>
          </a:extLst>
        </xdr:cNvPr>
        <xdr:cNvSpPr txBox="1"/>
      </xdr:nvSpPr>
      <xdr:spPr>
        <a:xfrm>
          <a:off x="17106900" y="69330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40</xdr:row>
      <xdr:rowOff>62795</xdr:rowOff>
    </xdr:from>
    <xdr:to>
      <xdr:col>77</xdr:col>
      <xdr:colOff>95250</xdr:colOff>
      <xdr:row>40</xdr:row>
      <xdr:rowOff>164395</xdr:rowOff>
    </xdr:to>
    <xdr:sp macro="" textlink="">
      <xdr:nvSpPr>
        <xdr:cNvPr id="402" name="楕円 401">
          <a:extLst>
            <a:ext uri="{FF2B5EF4-FFF2-40B4-BE49-F238E27FC236}">
              <a16:creationId xmlns:a16="http://schemas.microsoft.com/office/drawing/2014/main" id="{00000000-0008-0000-0300-000092010000}"/>
            </a:ext>
          </a:extLst>
        </xdr:cNvPr>
        <xdr:cNvSpPr/>
      </xdr:nvSpPr>
      <xdr:spPr>
        <a:xfrm>
          <a:off x="16129000" y="6920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40</xdr:row>
      <xdr:rowOff>149172</xdr:rowOff>
    </xdr:from>
    <xdr:ext cx="736600" cy="259045"/>
    <xdr:sp macro="" textlink="">
      <xdr:nvSpPr>
        <xdr:cNvPr id="403" name="テキスト ボックス 402">
          <a:extLst>
            <a:ext uri="{FF2B5EF4-FFF2-40B4-BE49-F238E27FC236}">
              <a16:creationId xmlns:a16="http://schemas.microsoft.com/office/drawing/2014/main" id="{00000000-0008-0000-0300-000093010000}"/>
            </a:ext>
          </a:extLst>
        </xdr:cNvPr>
        <xdr:cNvSpPr txBox="1"/>
      </xdr:nvSpPr>
      <xdr:spPr>
        <a:xfrm>
          <a:off x="15798800" y="700717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40</xdr:row>
      <xdr:rowOff>22578</xdr:rowOff>
    </xdr:from>
    <xdr:to>
      <xdr:col>73</xdr:col>
      <xdr:colOff>44450</xdr:colOff>
      <xdr:row>40</xdr:row>
      <xdr:rowOff>124178</xdr:rowOff>
    </xdr:to>
    <xdr:sp macro="" textlink="">
      <xdr:nvSpPr>
        <xdr:cNvPr id="404" name="楕円 403">
          <a:extLst>
            <a:ext uri="{FF2B5EF4-FFF2-40B4-BE49-F238E27FC236}">
              <a16:creationId xmlns:a16="http://schemas.microsoft.com/office/drawing/2014/main" id="{00000000-0008-0000-0300-000094010000}"/>
            </a:ext>
          </a:extLst>
        </xdr:cNvPr>
        <xdr:cNvSpPr/>
      </xdr:nvSpPr>
      <xdr:spPr>
        <a:xfrm>
          <a:off x="15240000" y="68805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40</xdr:row>
      <xdr:rowOff>108955</xdr:rowOff>
    </xdr:from>
    <xdr:ext cx="762000" cy="259045"/>
    <xdr:sp macro="" textlink="">
      <xdr:nvSpPr>
        <xdr:cNvPr id="405" name="テキスト ボックス 404">
          <a:extLst>
            <a:ext uri="{FF2B5EF4-FFF2-40B4-BE49-F238E27FC236}">
              <a16:creationId xmlns:a16="http://schemas.microsoft.com/office/drawing/2014/main" id="{00000000-0008-0000-0300-000095010000}"/>
            </a:ext>
          </a:extLst>
        </xdr:cNvPr>
        <xdr:cNvSpPr txBox="1"/>
      </xdr:nvSpPr>
      <xdr:spPr>
        <a:xfrm>
          <a:off x="14909800" y="6966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39</xdr:row>
      <xdr:rowOff>140405</xdr:rowOff>
    </xdr:from>
    <xdr:to>
      <xdr:col>68</xdr:col>
      <xdr:colOff>203200</xdr:colOff>
      <xdr:row>40</xdr:row>
      <xdr:rowOff>70555</xdr:rowOff>
    </xdr:to>
    <xdr:sp macro="" textlink="">
      <xdr:nvSpPr>
        <xdr:cNvPr id="406" name="楕円 405">
          <a:extLst>
            <a:ext uri="{FF2B5EF4-FFF2-40B4-BE49-F238E27FC236}">
              <a16:creationId xmlns:a16="http://schemas.microsoft.com/office/drawing/2014/main" id="{00000000-0008-0000-0300-000096010000}"/>
            </a:ext>
          </a:extLst>
        </xdr:cNvPr>
        <xdr:cNvSpPr/>
      </xdr:nvSpPr>
      <xdr:spPr>
        <a:xfrm>
          <a:off x="14351000" y="6826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40</xdr:row>
      <xdr:rowOff>55332</xdr:rowOff>
    </xdr:from>
    <xdr:ext cx="762000" cy="259045"/>
    <xdr:sp macro="" textlink="">
      <xdr:nvSpPr>
        <xdr:cNvPr id="407" name="テキスト ボックス 406">
          <a:extLst>
            <a:ext uri="{FF2B5EF4-FFF2-40B4-BE49-F238E27FC236}">
              <a16:creationId xmlns:a16="http://schemas.microsoft.com/office/drawing/2014/main" id="{00000000-0008-0000-0300-000097010000}"/>
            </a:ext>
          </a:extLst>
        </xdr:cNvPr>
        <xdr:cNvSpPr txBox="1"/>
      </xdr:nvSpPr>
      <xdr:spPr>
        <a:xfrm>
          <a:off x="14020800" y="69133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39</xdr:row>
      <xdr:rowOff>127000</xdr:rowOff>
    </xdr:from>
    <xdr:to>
      <xdr:col>64</xdr:col>
      <xdr:colOff>152400</xdr:colOff>
      <xdr:row>40</xdr:row>
      <xdr:rowOff>57150</xdr:rowOff>
    </xdr:to>
    <xdr:sp macro="" textlink="">
      <xdr:nvSpPr>
        <xdr:cNvPr id="408" name="楕円 407">
          <a:extLst>
            <a:ext uri="{FF2B5EF4-FFF2-40B4-BE49-F238E27FC236}">
              <a16:creationId xmlns:a16="http://schemas.microsoft.com/office/drawing/2014/main" id="{00000000-0008-0000-0300-000098010000}"/>
            </a:ext>
          </a:extLst>
        </xdr:cNvPr>
        <xdr:cNvSpPr/>
      </xdr:nvSpPr>
      <xdr:spPr>
        <a:xfrm>
          <a:off x="13462000" y="68135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40</xdr:row>
      <xdr:rowOff>41927</xdr:rowOff>
    </xdr:from>
    <xdr:ext cx="762000" cy="259045"/>
    <xdr:sp macro="" textlink="">
      <xdr:nvSpPr>
        <xdr:cNvPr id="409" name="テキスト ボックス 408">
          <a:extLst>
            <a:ext uri="{FF2B5EF4-FFF2-40B4-BE49-F238E27FC236}">
              <a16:creationId xmlns:a16="http://schemas.microsoft.com/office/drawing/2014/main" id="{00000000-0008-0000-0300-000099010000}"/>
            </a:ext>
          </a:extLst>
        </xdr:cNvPr>
        <xdr:cNvSpPr txBox="1"/>
      </xdr:nvSpPr>
      <xdr:spPr>
        <a:xfrm>
          <a:off x="13131800" y="68999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7</xdr:row>
      <xdr:rowOff>6350</xdr:rowOff>
    </xdr:from>
    <xdr:to>
      <xdr:col>85</xdr:col>
      <xdr:colOff>95250</xdr:colOff>
      <xdr:row>8</xdr:row>
      <xdr:rowOff>152400</xdr:rowOff>
    </xdr:to>
    <xdr:sp macro="" textlink="">
      <xdr:nvSpPr>
        <xdr:cNvPr id="410" name="正方形/長方形 409">
          <a:extLst>
            <a:ext uri="{FF2B5EF4-FFF2-40B4-BE49-F238E27FC236}">
              <a16:creationId xmlns:a16="http://schemas.microsoft.com/office/drawing/2014/main" id="{00000000-0008-0000-0300-00009A010000}"/>
            </a:ext>
          </a:extLst>
        </xdr:cNvPr>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将来負担の状況</a:t>
          </a:r>
        </a:p>
      </xdr:txBody>
    </xdr:sp>
    <xdr:clientData/>
  </xdr:twoCellAnchor>
  <xdr:oneCellAnchor>
    <xdr:from>
      <xdr:col>65</xdr:col>
      <xdr:colOff>137780</xdr:colOff>
      <xdr:row>9</xdr:row>
      <xdr:rowOff>25400</xdr:rowOff>
    </xdr:from>
    <xdr:ext cx="1438940" cy="309059"/>
    <xdr:sp macro="" textlink="">
      <xdr:nvSpPr>
        <xdr:cNvPr id="411" name="テキスト ボックス 410">
          <a:extLst>
            <a:ext uri="{FF2B5EF4-FFF2-40B4-BE49-F238E27FC236}">
              <a16:creationId xmlns:a16="http://schemas.microsoft.com/office/drawing/2014/main" id="{00000000-0008-0000-0300-00009B010000}"/>
            </a:ext>
          </a:extLst>
        </xdr:cNvPr>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panose="020B0600070205080204" pitchFamily="50" charset="-128"/>
              <a:ea typeface="ＭＳ Ｐゴシック" panose="020B0600070205080204" pitchFamily="50" charset="-128"/>
            </a:rPr>
            <a:t>将来負担比率</a:t>
          </a:r>
        </a:p>
      </xdr:txBody>
    </xdr:sp>
    <xdr:clientData/>
  </xdr:oneCellAnchor>
  <xdr:oneCellAnchor>
    <xdr:from>
      <xdr:col>73</xdr:col>
      <xdr:colOff>27320</xdr:colOff>
      <xdr:row>9</xdr:row>
      <xdr:rowOff>0</xdr:rowOff>
    </xdr:from>
    <xdr:ext cx="1651000" cy="359073"/>
    <xdr:sp macro="" textlink="">
      <xdr:nvSpPr>
        <xdr:cNvPr id="412" name="テキスト ボックス 411">
          <a:extLst>
            <a:ext uri="{FF2B5EF4-FFF2-40B4-BE49-F238E27FC236}">
              <a16:creationId xmlns:a16="http://schemas.microsoft.com/office/drawing/2014/main" id="{00000000-0008-0000-0300-00009C010000}"/>
            </a:ext>
          </a:extLst>
        </xdr:cNvPr>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panose="020B0600070205080204" pitchFamily="50" charset="-128"/>
              <a:ea typeface="ＭＳ Ｐゴシック" panose="020B0600070205080204" pitchFamily="50" charset="-128"/>
            </a:rPr>
            <a:t>[22.0%]</a:t>
          </a:r>
          <a:r>
            <a:rPr kumimoji="1" lang="ja-JP" altLang="en-US" sz="1600" b="1">
              <a:solidFill>
                <a:srgbClr val="FF0000"/>
              </a:solidFill>
              <a:latin typeface="ＭＳ Ｐゴシック" panose="020B0600070205080204" pitchFamily="50" charset="-128"/>
              <a:ea typeface="ＭＳ Ｐゴシック" panose="020B0600070205080204" pitchFamily="50" charset="-128"/>
            </a:rPr>
            <a:t>　</a:t>
          </a:r>
        </a:p>
      </xdr:txBody>
    </xdr:sp>
    <xdr:clientData/>
  </xdr:oneCellAnchor>
  <xdr:twoCellAnchor>
    <xdr:from>
      <xdr:col>85</xdr:col>
      <xdr:colOff>158750</xdr:colOff>
      <xdr:row>8</xdr:row>
      <xdr:rowOff>88900</xdr:rowOff>
    </xdr:from>
    <xdr:to>
      <xdr:col>93</xdr:col>
      <xdr:colOff>6350</xdr:colOff>
      <xdr:row>10</xdr:row>
      <xdr:rowOff>0</xdr:rowOff>
    </xdr:to>
    <xdr:sp macro="" textlink="">
      <xdr:nvSpPr>
        <xdr:cNvPr id="413" name="正方形/長方形 412">
          <a:extLst>
            <a:ext uri="{FF2B5EF4-FFF2-40B4-BE49-F238E27FC236}">
              <a16:creationId xmlns:a16="http://schemas.microsoft.com/office/drawing/2014/main" id="{00000000-0008-0000-0300-00009D010000}"/>
            </a:ext>
          </a:extLst>
        </xdr:cNvPr>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158750</xdr:colOff>
      <xdr:row>9</xdr:row>
      <xdr:rowOff>107950</xdr:rowOff>
    </xdr:from>
    <xdr:to>
      <xdr:col>93</xdr:col>
      <xdr:colOff>6350</xdr:colOff>
      <xdr:row>11</xdr:row>
      <xdr:rowOff>19050</xdr:rowOff>
    </xdr:to>
    <xdr:sp macro="" textlink="">
      <xdr:nvSpPr>
        <xdr:cNvPr id="414" name="正方形/長方形 413">
          <a:extLst>
            <a:ext uri="{FF2B5EF4-FFF2-40B4-BE49-F238E27FC236}">
              <a16:creationId xmlns:a16="http://schemas.microsoft.com/office/drawing/2014/main" id="{00000000-0008-0000-0300-00009E010000}"/>
            </a:ext>
          </a:extLst>
        </xdr:cNvPr>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133350</xdr:colOff>
      <xdr:row>8</xdr:row>
      <xdr:rowOff>88900</xdr:rowOff>
    </xdr:from>
    <xdr:to>
      <xdr:col>99</xdr:col>
      <xdr:colOff>146050</xdr:colOff>
      <xdr:row>10</xdr:row>
      <xdr:rowOff>0</xdr:rowOff>
    </xdr:to>
    <xdr:sp macro="" textlink="">
      <xdr:nvSpPr>
        <xdr:cNvPr id="415" name="正方形/長方形 414">
          <a:extLst>
            <a:ext uri="{FF2B5EF4-FFF2-40B4-BE49-F238E27FC236}">
              <a16:creationId xmlns:a16="http://schemas.microsoft.com/office/drawing/2014/main" id="{00000000-0008-0000-0300-00009F010000}"/>
            </a:ext>
          </a:extLst>
        </xdr:cNvPr>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133350</xdr:colOff>
      <xdr:row>9</xdr:row>
      <xdr:rowOff>107950</xdr:rowOff>
    </xdr:from>
    <xdr:to>
      <xdr:col>99</xdr:col>
      <xdr:colOff>146050</xdr:colOff>
      <xdr:row>11</xdr:row>
      <xdr:rowOff>19050</xdr:rowOff>
    </xdr:to>
    <xdr:sp macro="" textlink="">
      <xdr:nvSpPr>
        <xdr:cNvPr id="416" name="正方形/長方形 415">
          <a:extLst>
            <a:ext uri="{FF2B5EF4-FFF2-40B4-BE49-F238E27FC236}">
              <a16:creationId xmlns:a16="http://schemas.microsoft.com/office/drawing/2014/main" id="{00000000-0008-0000-0300-0000A0010000}"/>
            </a:ext>
          </a:extLst>
        </xdr:cNvPr>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100</xdr:col>
      <xdr:colOff>127000</xdr:colOff>
      <xdr:row>8</xdr:row>
      <xdr:rowOff>88900</xdr:rowOff>
    </xdr:from>
    <xdr:to>
      <xdr:col>106</xdr:col>
      <xdr:colOff>139700</xdr:colOff>
      <xdr:row>10</xdr:row>
      <xdr:rowOff>0</xdr:rowOff>
    </xdr:to>
    <xdr:sp macro="" textlink="">
      <xdr:nvSpPr>
        <xdr:cNvPr id="417" name="正方形/長方形 416">
          <a:extLst>
            <a:ext uri="{FF2B5EF4-FFF2-40B4-BE49-F238E27FC236}">
              <a16:creationId xmlns:a16="http://schemas.microsoft.com/office/drawing/2014/main" id="{00000000-0008-0000-0300-0000A1010000}"/>
            </a:ext>
          </a:extLst>
        </xdr:cNvPr>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100</xdr:col>
      <xdr:colOff>127000</xdr:colOff>
      <xdr:row>9</xdr:row>
      <xdr:rowOff>107950</xdr:rowOff>
    </xdr:from>
    <xdr:to>
      <xdr:col>106</xdr:col>
      <xdr:colOff>139700</xdr:colOff>
      <xdr:row>11</xdr:row>
      <xdr:rowOff>19050</xdr:rowOff>
    </xdr:to>
    <xdr:sp macro="" textlink="">
      <xdr:nvSpPr>
        <xdr:cNvPr id="418" name="正方形/長方形 417">
          <a:extLst>
            <a:ext uri="{FF2B5EF4-FFF2-40B4-BE49-F238E27FC236}">
              <a16:creationId xmlns:a16="http://schemas.microsoft.com/office/drawing/2014/main" id="{00000000-0008-0000-0300-0000A2010000}"/>
            </a:ext>
          </a:extLst>
        </xdr:cNvPr>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61</xdr:col>
      <xdr:colOff>44450</xdr:colOff>
      <xdr:row>11</xdr:row>
      <xdr:rowOff>82550</xdr:rowOff>
    </xdr:from>
    <xdr:to>
      <xdr:col>85</xdr:col>
      <xdr:colOff>95250</xdr:colOff>
      <xdr:row>25</xdr:row>
      <xdr:rowOff>95250</xdr:rowOff>
    </xdr:to>
    <xdr:sp macro="" textlink="">
      <xdr:nvSpPr>
        <xdr:cNvPr id="419" name="正方形/長方形 418">
          <a:extLst>
            <a:ext uri="{FF2B5EF4-FFF2-40B4-BE49-F238E27FC236}">
              <a16:creationId xmlns:a16="http://schemas.microsoft.com/office/drawing/2014/main" id="{00000000-0008-0000-0300-0000A3010000}"/>
            </a:ext>
          </a:extLst>
        </xdr:cNvPr>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115</xdr:col>
      <xdr:colOff>31750</xdr:colOff>
      <xdr:row>25</xdr:row>
      <xdr:rowOff>95250</xdr:rowOff>
    </xdr:to>
    <xdr:sp macro="" textlink="">
      <xdr:nvSpPr>
        <xdr:cNvPr id="420" name="正方形/長方形 419">
          <a:extLst>
            <a:ext uri="{FF2B5EF4-FFF2-40B4-BE49-F238E27FC236}">
              <a16:creationId xmlns:a16="http://schemas.microsoft.com/office/drawing/2014/main" id="{00000000-0008-0000-0300-0000A4010000}"/>
            </a:ext>
          </a:extLst>
        </xdr:cNvPr>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76200</xdr:colOff>
      <xdr:row>11</xdr:row>
      <xdr:rowOff>82550</xdr:rowOff>
    </xdr:from>
    <xdr:to>
      <xdr:col>104</xdr:col>
      <xdr:colOff>114300</xdr:colOff>
      <xdr:row>12</xdr:row>
      <xdr:rowOff>165100</xdr:rowOff>
    </xdr:to>
    <xdr:sp macro="" textlink="">
      <xdr:nvSpPr>
        <xdr:cNvPr id="421" name="正方形/長方形 420">
          <a:extLst>
            <a:ext uri="{FF2B5EF4-FFF2-40B4-BE49-F238E27FC236}">
              <a16:creationId xmlns:a16="http://schemas.microsoft.com/office/drawing/2014/main" id="{00000000-0008-0000-0300-0000A5010000}"/>
            </a:ext>
          </a:extLst>
        </xdr:cNvPr>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将来負担比率の分析欄</a:t>
          </a:r>
        </a:p>
      </xdr:txBody>
    </xdr:sp>
    <xdr:clientData/>
  </xdr:twoCellAnchor>
  <xdr:twoCellAnchor>
    <xdr:from>
      <xdr:col>86</xdr:col>
      <xdr:colOff>203200</xdr:colOff>
      <xdr:row>13</xdr:row>
      <xdr:rowOff>57150</xdr:rowOff>
    </xdr:from>
    <xdr:to>
      <xdr:col>114</xdr:col>
      <xdr:colOff>114300</xdr:colOff>
      <xdr:row>25</xdr:row>
      <xdr:rowOff>31750</xdr:rowOff>
    </xdr:to>
    <xdr:sp macro="" textlink="" fLocksText="0">
      <xdr:nvSpPr>
        <xdr:cNvPr id="422" name="テキスト ボックス 421">
          <a:extLst>
            <a:ext uri="{FF2B5EF4-FFF2-40B4-BE49-F238E27FC236}">
              <a16:creationId xmlns:a16="http://schemas.microsoft.com/office/drawing/2014/main" id="{00000000-0008-0000-0300-0000A6010000}"/>
            </a:ext>
          </a:extLst>
        </xdr:cNvPr>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公営企業債等繰入見込額及び組合負担等見込額の減に伴う将来負担額の減に加え、標準財政規模増の影響もあり、前年度と比較して</a:t>
          </a:r>
          <a:r>
            <a:rPr kumimoji="1" lang="en-US" altLang="ja-JP" sz="1300">
              <a:latin typeface="ＭＳ Ｐゴシック" panose="020B0600070205080204" pitchFamily="50" charset="-128"/>
              <a:ea typeface="ＭＳ Ｐゴシック" panose="020B0600070205080204" pitchFamily="50" charset="-128"/>
            </a:rPr>
            <a:t>4..2</a:t>
          </a:r>
          <a:r>
            <a:rPr kumimoji="1" lang="ja-JP" altLang="en-US" sz="1300">
              <a:latin typeface="ＭＳ Ｐゴシック" panose="020B0600070205080204" pitchFamily="50" charset="-128"/>
              <a:ea typeface="ＭＳ Ｐゴシック" panose="020B0600070205080204" pitchFamily="50" charset="-128"/>
            </a:rPr>
            <a:t>ポイント改善している。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今後、老朽化している施設の改修や小中一貫校の整備など、大規模事業を控えており、将来負担比率の増加が懸念される。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類似団体内平均及び沖縄県平均を上回っている状況が続いていることから、引き続き行政改革に取り組み、義務的経費の削減に取り組む必要がある。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61</xdr:col>
      <xdr:colOff>6350</xdr:colOff>
      <xdr:row>10</xdr:row>
      <xdr:rowOff>63500</xdr:rowOff>
    </xdr:from>
    <xdr:ext cx="298543" cy="225703"/>
    <xdr:sp macro="" textlink="">
      <xdr:nvSpPr>
        <xdr:cNvPr id="423" name="テキスト ボックス 422">
          <a:extLst>
            <a:ext uri="{FF2B5EF4-FFF2-40B4-BE49-F238E27FC236}">
              <a16:creationId xmlns:a16="http://schemas.microsoft.com/office/drawing/2014/main" id="{00000000-0008-0000-0300-0000A7010000}"/>
            </a:ext>
          </a:extLst>
        </xdr:cNvPr>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25</xdr:row>
      <xdr:rowOff>95250</xdr:rowOff>
    </xdr:from>
    <xdr:to>
      <xdr:col>85</xdr:col>
      <xdr:colOff>95250</xdr:colOff>
      <xdr:row>25</xdr:row>
      <xdr:rowOff>95250</xdr:rowOff>
    </xdr:to>
    <xdr:cxnSp macro="">
      <xdr:nvCxnSpPr>
        <xdr:cNvPr id="424" name="直線コネクタ 423">
          <a:extLst>
            <a:ext uri="{FF2B5EF4-FFF2-40B4-BE49-F238E27FC236}">
              <a16:creationId xmlns:a16="http://schemas.microsoft.com/office/drawing/2014/main" id="{00000000-0008-0000-0300-0000A8010000}"/>
            </a:ext>
          </a:extLst>
        </xdr:cNvPr>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24</xdr:row>
      <xdr:rowOff>124477</xdr:rowOff>
    </xdr:from>
    <xdr:ext cx="762000" cy="259045"/>
    <xdr:sp macro="" textlink="">
      <xdr:nvSpPr>
        <xdr:cNvPr id="425" name="テキスト ボックス 424">
          <a:extLst>
            <a:ext uri="{FF2B5EF4-FFF2-40B4-BE49-F238E27FC236}">
              <a16:creationId xmlns:a16="http://schemas.microsoft.com/office/drawing/2014/main" id="{00000000-0008-0000-0300-0000A9010000}"/>
            </a:ext>
          </a:extLst>
        </xdr:cNvPr>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23</xdr:row>
      <xdr:rowOff>93436</xdr:rowOff>
    </xdr:from>
    <xdr:to>
      <xdr:col>85</xdr:col>
      <xdr:colOff>95250</xdr:colOff>
      <xdr:row>23</xdr:row>
      <xdr:rowOff>93436</xdr:rowOff>
    </xdr:to>
    <xdr:cxnSp macro="">
      <xdr:nvCxnSpPr>
        <xdr:cNvPr id="426" name="直線コネクタ 425">
          <a:extLst>
            <a:ext uri="{FF2B5EF4-FFF2-40B4-BE49-F238E27FC236}">
              <a16:creationId xmlns:a16="http://schemas.microsoft.com/office/drawing/2014/main" id="{00000000-0008-0000-0300-0000AA010000}"/>
            </a:ext>
          </a:extLst>
        </xdr:cNvPr>
        <xdr:cNvCxnSpPr/>
      </xdr:nvCxnSpPr>
      <xdr:spPr>
        <a:xfrm>
          <a:off x="12827000" y="403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22</xdr:row>
      <xdr:rowOff>122663</xdr:rowOff>
    </xdr:from>
    <xdr:ext cx="762000" cy="259045"/>
    <xdr:sp macro="" textlink="">
      <xdr:nvSpPr>
        <xdr:cNvPr id="427" name="テキスト ボックス 426">
          <a:extLst>
            <a:ext uri="{FF2B5EF4-FFF2-40B4-BE49-F238E27FC236}">
              <a16:creationId xmlns:a16="http://schemas.microsoft.com/office/drawing/2014/main" id="{00000000-0008-0000-0300-0000AB010000}"/>
            </a:ext>
          </a:extLst>
        </xdr:cNvPr>
        <xdr:cNvSpPr txBox="1"/>
      </xdr:nvSpPr>
      <xdr:spPr>
        <a:xfrm>
          <a:off x="12065000" y="389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21</xdr:row>
      <xdr:rowOff>91622</xdr:rowOff>
    </xdr:from>
    <xdr:to>
      <xdr:col>85</xdr:col>
      <xdr:colOff>95250</xdr:colOff>
      <xdr:row>21</xdr:row>
      <xdr:rowOff>91622</xdr:rowOff>
    </xdr:to>
    <xdr:cxnSp macro="">
      <xdr:nvCxnSpPr>
        <xdr:cNvPr id="428" name="直線コネクタ 427">
          <a:extLst>
            <a:ext uri="{FF2B5EF4-FFF2-40B4-BE49-F238E27FC236}">
              <a16:creationId xmlns:a16="http://schemas.microsoft.com/office/drawing/2014/main" id="{00000000-0008-0000-0300-0000AC010000}"/>
            </a:ext>
          </a:extLst>
        </xdr:cNvPr>
        <xdr:cNvCxnSpPr/>
      </xdr:nvCxnSpPr>
      <xdr:spPr>
        <a:xfrm>
          <a:off x="12827000" y="369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20</xdr:row>
      <xdr:rowOff>120849</xdr:rowOff>
    </xdr:from>
    <xdr:ext cx="762000" cy="259045"/>
    <xdr:sp macro="" textlink="">
      <xdr:nvSpPr>
        <xdr:cNvPr id="429" name="テキスト ボックス 428">
          <a:extLst>
            <a:ext uri="{FF2B5EF4-FFF2-40B4-BE49-F238E27FC236}">
              <a16:creationId xmlns:a16="http://schemas.microsoft.com/office/drawing/2014/main" id="{00000000-0008-0000-0300-0000AD010000}"/>
            </a:ext>
          </a:extLst>
        </xdr:cNvPr>
        <xdr:cNvSpPr txBox="1"/>
      </xdr:nvSpPr>
      <xdr:spPr>
        <a:xfrm>
          <a:off x="12065000" y="354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19</xdr:row>
      <xdr:rowOff>89807</xdr:rowOff>
    </xdr:from>
    <xdr:to>
      <xdr:col>85</xdr:col>
      <xdr:colOff>95250</xdr:colOff>
      <xdr:row>19</xdr:row>
      <xdr:rowOff>89807</xdr:rowOff>
    </xdr:to>
    <xdr:cxnSp macro="">
      <xdr:nvCxnSpPr>
        <xdr:cNvPr id="430" name="直線コネクタ 429">
          <a:extLst>
            <a:ext uri="{FF2B5EF4-FFF2-40B4-BE49-F238E27FC236}">
              <a16:creationId xmlns:a16="http://schemas.microsoft.com/office/drawing/2014/main" id="{00000000-0008-0000-0300-0000AE010000}"/>
            </a:ext>
          </a:extLst>
        </xdr:cNvPr>
        <xdr:cNvCxnSpPr/>
      </xdr:nvCxnSpPr>
      <xdr:spPr>
        <a:xfrm>
          <a:off x="12827000" y="334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18</xdr:row>
      <xdr:rowOff>119034</xdr:rowOff>
    </xdr:from>
    <xdr:ext cx="762000" cy="259045"/>
    <xdr:sp macro="" textlink="">
      <xdr:nvSpPr>
        <xdr:cNvPr id="431" name="テキスト ボックス 430">
          <a:extLst>
            <a:ext uri="{FF2B5EF4-FFF2-40B4-BE49-F238E27FC236}">
              <a16:creationId xmlns:a16="http://schemas.microsoft.com/office/drawing/2014/main" id="{00000000-0008-0000-0300-0000AF010000}"/>
            </a:ext>
          </a:extLst>
        </xdr:cNvPr>
        <xdr:cNvSpPr txBox="1"/>
      </xdr:nvSpPr>
      <xdr:spPr>
        <a:xfrm>
          <a:off x="12065000" y="320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17</xdr:row>
      <xdr:rowOff>87993</xdr:rowOff>
    </xdr:from>
    <xdr:to>
      <xdr:col>85</xdr:col>
      <xdr:colOff>95250</xdr:colOff>
      <xdr:row>17</xdr:row>
      <xdr:rowOff>87993</xdr:rowOff>
    </xdr:to>
    <xdr:cxnSp macro="">
      <xdr:nvCxnSpPr>
        <xdr:cNvPr id="432" name="直線コネクタ 431">
          <a:extLst>
            <a:ext uri="{FF2B5EF4-FFF2-40B4-BE49-F238E27FC236}">
              <a16:creationId xmlns:a16="http://schemas.microsoft.com/office/drawing/2014/main" id="{00000000-0008-0000-0300-0000B0010000}"/>
            </a:ext>
          </a:extLst>
        </xdr:cNvPr>
        <xdr:cNvCxnSpPr/>
      </xdr:nvCxnSpPr>
      <xdr:spPr>
        <a:xfrm>
          <a:off x="12827000" y="300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16</xdr:row>
      <xdr:rowOff>117220</xdr:rowOff>
    </xdr:from>
    <xdr:ext cx="762000" cy="259045"/>
    <xdr:sp macro="" textlink="">
      <xdr:nvSpPr>
        <xdr:cNvPr id="433" name="テキスト ボックス 432">
          <a:extLst>
            <a:ext uri="{FF2B5EF4-FFF2-40B4-BE49-F238E27FC236}">
              <a16:creationId xmlns:a16="http://schemas.microsoft.com/office/drawing/2014/main" id="{00000000-0008-0000-0300-0000B1010000}"/>
            </a:ext>
          </a:extLst>
        </xdr:cNvPr>
        <xdr:cNvSpPr txBox="1"/>
      </xdr:nvSpPr>
      <xdr:spPr>
        <a:xfrm>
          <a:off x="12065000" y="286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15</xdr:row>
      <xdr:rowOff>86179</xdr:rowOff>
    </xdr:from>
    <xdr:to>
      <xdr:col>85</xdr:col>
      <xdr:colOff>95250</xdr:colOff>
      <xdr:row>15</xdr:row>
      <xdr:rowOff>86179</xdr:rowOff>
    </xdr:to>
    <xdr:cxnSp macro="">
      <xdr:nvCxnSpPr>
        <xdr:cNvPr id="434" name="直線コネクタ 433">
          <a:extLst>
            <a:ext uri="{FF2B5EF4-FFF2-40B4-BE49-F238E27FC236}">
              <a16:creationId xmlns:a16="http://schemas.microsoft.com/office/drawing/2014/main" id="{00000000-0008-0000-0300-0000B2010000}"/>
            </a:ext>
          </a:extLst>
        </xdr:cNvPr>
        <xdr:cNvCxnSpPr/>
      </xdr:nvCxnSpPr>
      <xdr:spPr>
        <a:xfrm>
          <a:off x="12827000" y="265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14</xdr:row>
      <xdr:rowOff>115406</xdr:rowOff>
    </xdr:from>
    <xdr:ext cx="762000" cy="259045"/>
    <xdr:sp macro="" textlink="">
      <xdr:nvSpPr>
        <xdr:cNvPr id="435" name="テキスト ボックス 434">
          <a:extLst>
            <a:ext uri="{FF2B5EF4-FFF2-40B4-BE49-F238E27FC236}">
              <a16:creationId xmlns:a16="http://schemas.microsoft.com/office/drawing/2014/main" id="{00000000-0008-0000-0300-0000B3010000}"/>
            </a:ext>
          </a:extLst>
        </xdr:cNvPr>
        <xdr:cNvSpPr txBox="1"/>
      </xdr:nvSpPr>
      <xdr:spPr>
        <a:xfrm>
          <a:off x="12065000" y="251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13</xdr:row>
      <xdr:rowOff>84364</xdr:rowOff>
    </xdr:from>
    <xdr:to>
      <xdr:col>85</xdr:col>
      <xdr:colOff>95250</xdr:colOff>
      <xdr:row>13</xdr:row>
      <xdr:rowOff>84364</xdr:rowOff>
    </xdr:to>
    <xdr:cxnSp macro="">
      <xdr:nvCxnSpPr>
        <xdr:cNvPr id="436" name="直線コネクタ 435">
          <a:extLst>
            <a:ext uri="{FF2B5EF4-FFF2-40B4-BE49-F238E27FC236}">
              <a16:creationId xmlns:a16="http://schemas.microsoft.com/office/drawing/2014/main" id="{00000000-0008-0000-0300-0000B4010000}"/>
            </a:ext>
          </a:extLst>
        </xdr:cNvPr>
        <xdr:cNvCxnSpPr/>
      </xdr:nvCxnSpPr>
      <xdr:spPr>
        <a:xfrm>
          <a:off x="12827000" y="231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57</xdr:col>
      <xdr:colOff>120650</xdr:colOff>
      <xdr:row>12</xdr:row>
      <xdr:rowOff>113591</xdr:rowOff>
    </xdr:from>
    <xdr:ext cx="762000" cy="259045"/>
    <xdr:sp macro="" textlink="">
      <xdr:nvSpPr>
        <xdr:cNvPr id="437" name="テキスト ボックス 436">
          <a:extLst>
            <a:ext uri="{FF2B5EF4-FFF2-40B4-BE49-F238E27FC236}">
              <a16:creationId xmlns:a16="http://schemas.microsoft.com/office/drawing/2014/main" id="{00000000-0008-0000-0300-0000B5010000}"/>
            </a:ext>
          </a:extLst>
        </xdr:cNvPr>
        <xdr:cNvSpPr txBox="1"/>
      </xdr:nvSpPr>
      <xdr:spPr>
        <a:xfrm>
          <a:off x="12065000" y="217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61</xdr:col>
      <xdr:colOff>44450</xdr:colOff>
      <xdr:row>11</xdr:row>
      <xdr:rowOff>82550</xdr:rowOff>
    </xdr:from>
    <xdr:to>
      <xdr:col>85</xdr:col>
      <xdr:colOff>95250</xdr:colOff>
      <xdr:row>11</xdr:row>
      <xdr:rowOff>82550</xdr:rowOff>
    </xdr:to>
    <xdr:cxnSp macro="">
      <xdr:nvCxnSpPr>
        <xdr:cNvPr id="438" name="直線コネクタ 437">
          <a:extLst>
            <a:ext uri="{FF2B5EF4-FFF2-40B4-BE49-F238E27FC236}">
              <a16:creationId xmlns:a16="http://schemas.microsoft.com/office/drawing/2014/main" id="{00000000-0008-0000-0300-0000B6010000}"/>
            </a:ext>
          </a:extLst>
        </xdr:cNvPr>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61</xdr:col>
      <xdr:colOff>44450</xdr:colOff>
      <xdr:row>11</xdr:row>
      <xdr:rowOff>82550</xdr:rowOff>
    </xdr:from>
    <xdr:to>
      <xdr:col>85</xdr:col>
      <xdr:colOff>95250</xdr:colOff>
      <xdr:row>25</xdr:row>
      <xdr:rowOff>95250</xdr:rowOff>
    </xdr:to>
    <xdr:sp macro="" textlink="">
      <xdr:nvSpPr>
        <xdr:cNvPr id="439" name="将来負担の状況グラフ枠">
          <a:extLst>
            <a:ext uri="{FF2B5EF4-FFF2-40B4-BE49-F238E27FC236}">
              <a16:creationId xmlns:a16="http://schemas.microsoft.com/office/drawing/2014/main" id="{00000000-0008-0000-0300-0000B7010000}"/>
            </a:ext>
          </a:extLst>
        </xdr:cNvPr>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44450</xdr:colOff>
      <xdr:row>13</xdr:row>
      <xdr:rowOff>84364</xdr:rowOff>
    </xdr:from>
    <xdr:to>
      <xdr:col>81</xdr:col>
      <xdr:colOff>44450</xdr:colOff>
      <xdr:row>22</xdr:row>
      <xdr:rowOff>164919</xdr:rowOff>
    </xdr:to>
    <xdr:cxnSp macro="">
      <xdr:nvCxnSpPr>
        <xdr:cNvPr id="440" name="直線コネクタ 439">
          <a:extLst>
            <a:ext uri="{FF2B5EF4-FFF2-40B4-BE49-F238E27FC236}">
              <a16:creationId xmlns:a16="http://schemas.microsoft.com/office/drawing/2014/main" id="{00000000-0008-0000-0300-0000B8010000}"/>
            </a:ext>
          </a:extLst>
        </xdr:cNvPr>
        <xdr:cNvCxnSpPr/>
      </xdr:nvCxnSpPr>
      <xdr:spPr>
        <a:xfrm flipV="1">
          <a:off x="17018000" y="2313214"/>
          <a:ext cx="0" cy="1623605"/>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22</xdr:row>
      <xdr:rowOff>136996</xdr:rowOff>
    </xdr:from>
    <xdr:ext cx="762000" cy="259045"/>
    <xdr:sp macro="" textlink="">
      <xdr:nvSpPr>
        <xdr:cNvPr id="441" name="将来負担の状況最小値テキスト">
          <a:extLst>
            <a:ext uri="{FF2B5EF4-FFF2-40B4-BE49-F238E27FC236}">
              <a16:creationId xmlns:a16="http://schemas.microsoft.com/office/drawing/2014/main" id="{00000000-0008-0000-0300-0000B9010000}"/>
            </a:ext>
          </a:extLst>
        </xdr:cNvPr>
        <xdr:cNvSpPr txBox="1"/>
      </xdr:nvSpPr>
      <xdr:spPr>
        <a:xfrm>
          <a:off x="17106900" y="39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141.3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22</xdr:row>
      <xdr:rowOff>164919</xdr:rowOff>
    </xdr:from>
    <xdr:to>
      <xdr:col>81</xdr:col>
      <xdr:colOff>133350</xdr:colOff>
      <xdr:row>22</xdr:row>
      <xdr:rowOff>164919</xdr:rowOff>
    </xdr:to>
    <xdr:cxnSp macro="">
      <xdr:nvCxnSpPr>
        <xdr:cNvPr id="442" name="直線コネクタ 441">
          <a:extLst>
            <a:ext uri="{FF2B5EF4-FFF2-40B4-BE49-F238E27FC236}">
              <a16:creationId xmlns:a16="http://schemas.microsoft.com/office/drawing/2014/main" id="{00000000-0008-0000-0300-0000BA010000}"/>
            </a:ext>
          </a:extLst>
        </xdr:cNvPr>
        <xdr:cNvCxnSpPr/>
      </xdr:nvCxnSpPr>
      <xdr:spPr>
        <a:xfrm>
          <a:off x="16929100" y="393681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11</xdr:row>
      <xdr:rowOff>170741</xdr:rowOff>
    </xdr:from>
    <xdr:ext cx="762000" cy="259045"/>
    <xdr:sp macro="" textlink="">
      <xdr:nvSpPr>
        <xdr:cNvPr id="443" name="将来負担の状況最大値テキスト">
          <a:extLst>
            <a:ext uri="{FF2B5EF4-FFF2-40B4-BE49-F238E27FC236}">
              <a16:creationId xmlns:a16="http://schemas.microsoft.com/office/drawing/2014/main" id="{00000000-0008-0000-0300-0000BB010000}"/>
            </a:ext>
          </a:extLst>
        </xdr:cNvPr>
        <xdr:cNvSpPr txBox="1"/>
      </xdr:nvSpPr>
      <xdr:spPr>
        <a:xfrm>
          <a:off x="17106900" y="20566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165100</xdr:colOff>
      <xdr:row>13</xdr:row>
      <xdr:rowOff>84364</xdr:rowOff>
    </xdr:from>
    <xdr:to>
      <xdr:col>81</xdr:col>
      <xdr:colOff>133350</xdr:colOff>
      <xdr:row>13</xdr:row>
      <xdr:rowOff>84364</xdr:rowOff>
    </xdr:to>
    <xdr:cxnSp macro="">
      <xdr:nvCxnSpPr>
        <xdr:cNvPr id="444" name="直線コネクタ 443">
          <a:extLst>
            <a:ext uri="{FF2B5EF4-FFF2-40B4-BE49-F238E27FC236}">
              <a16:creationId xmlns:a16="http://schemas.microsoft.com/office/drawing/2014/main" id="{00000000-0008-0000-0300-0000BC010000}"/>
            </a:ext>
          </a:extLst>
        </xdr:cNvPr>
        <xdr:cNvCxnSpPr/>
      </xdr:nvCxnSpPr>
      <xdr:spPr>
        <a:xfrm>
          <a:off x="16929100" y="23132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77</xdr:col>
      <xdr:colOff>44450</xdr:colOff>
      <xdr:row>14</xdr:row>
      <xdr:rowOff>165705</xdr:rowOff>
    </xdr:from>
    <xdr:to>
      <xdr:col>81</xdr:col>
      <xdr:colOff>44450</xdr:colOff>
      <xdr:row>15</xdr:row>
      <xdr:rowOff>42515</xdr:rowOff>
    </xdr:to>
    <xdr:cxnSp macro="">
      <xdr:nvCxnSpPr>
        <xdr:cNvPr id="445" name="直線コネクタ 444">
          <a:extLst>
            <a:ext uri="{FF2B5EF4-FFF2-40B4-BE49-F238E27FC236}">
              <a16:creationId xmlns:a16="http://schemas.microsoft.com/office/drawing/2014/main" id="{00000000-0008-0000-0300-0000BD010000}"/>
            </a:ext>
          </a:extLst>
        </xdr:cNvPr>
        <xdr:cNvCxnSpPr/>
      </xdr:nvCxnSpPr>
      <xdr:spPr>
        <a:xfrm flipV="1">
          <a:off x="16179800" y="2566005"/>
          <a:ext cx="838200" cy="482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81</xdr:col>
      <xdr:colOff>133350</xdr:colOff>
      <xdr:row>12</xdr:row>
      <xdr:rowOff>162698</xdr:rowOff>
    </xdr:from>
    <xdr:ext cx="762000" cy="259045"/>
    <xdr:sp macro="" textlink="">
      <xdr:nvSpPr>
        <xdr:cNvPr id="446" name="将来負担の状況平均値テキスト">
          <a:extLst>
            <a:ext uri="{FF2B5EF4-FFF2-40B4-BE49-F238E27FC236}">
              <a16:creationId xmlns:a16="http://schemas.microsoft.com/office/drawing/2014/main" id="{00000000-0008-0000-0300-0000BE010000}"/>
            </a:ext>
          </a:extLst>
        </xdr:cNvPr>
        <xdr:cNvSpPr txBox="1"/>
      </xdr:nvSpPr>
      <xdr:spPr>
        <a:xfrm>
          <a:off x="17106900" y="222009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13</xdr:row>
      <xdr:rowOff>146171</xdr:rowOff>
    </xdr:from>
    <xdr:to>
      <xdr:col>81</xdr:col>
      <xdr:colOff>95250</xdr:colOff>
      <xdr:row>14</xdr:row>
      <xdr:rowOff>76321</xdr:rowOff>
    </xdr:to>
    <xdr:sp macro="" textlink="">
      <xdr:nvSpPr>
        <xdr:cNvPr id="447" name="フローチャート: 判断 446">
          <a:extLst>
            <a:ext uri="{FF2B5EF4-FFF2-40B4-BE49-F238E27FC236}">
              <a16:creationId xmlns:a16="http://schemas.microsoft.com/office/drawing/2014/main" id="{00000000-0008-0000-0300-0000BF010000}"/>
            </a:ext>
          </a:extLst>
        </xdr:cNvPr>
        <xdr:cNvSpPr/>
      </xdr:nvSpPr>
      <xdr:spPr>
        <a:xfrm>
          <a:off x="16967200" y="2375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203200</xdr:colOff>
      <xdr:row>15</xdr:row>
      <xdr:rowOff>21832</xdr:rowOff>
    </xdr:from>
    <xdr:to>
      <xdr:col>77</xdr:col>
      <xdr:colOff>44450</xdr:colOff>
      <xdr:row>15</xdr:row>
      <xdr:rowOff>42515</xdr:rowOff>
    </xdr:to>
    <xdr:cxnSp macro="">
      <xdr:nvCxnSpPr>
        <xdr:cNvPr id="448" name="直線コネクタ 447">
          <a:extLst>
            <a:ext uri="{FF2B5EF4-FFF2-40B4-BE49-F238E27FC236}">
              <a16:creationId xmlns:a16="http://schemas.microsoft.com/office/drawing/2014/main" id="{00000000-0008-0000-0300-0000C0010000}"/>
            </a:ext>
          </a:extLst>
        </xdr:cNvPr>
        <xdr:cNvCxnSpPr/>
      </xdr:nvCxnSpPr>
      <xdr:spPr>
        <a:xfrm>
          <a:off x="15290800" y="2593582"/>
          <a:ext cx="889000" cy="206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203200</xdr:colOff>
      <xdr:row>13</xdr:row>
      <xdr:rowOff>38160</xdr:rowOff>
    </xdr:from>
    <xdr:to>
      <xdr:col>77</xdr:col>
      <xdr:colOff>95250</xdr:colOff>
      <xdr:row>13</xdr:row>
      <xdr:rowOff>139760</xdr:rowOff>
    </xdr:to>
    <xdr:sp macro="" textlink="">
      <xdr:nvSpPr>
        <xdr:cNvPr id="449" name="フローチャート: 判断 448">
          <a:extLst>
            <a:ext uri="{FF2B5EF4-FFF2-40B4-BE49-F238E27FC236}">
              <a16:creationId xmlns:a16="http://schemas.microsoft.com/office/drawing/2014/main" id="{00000000-0008-0000-0300-0000C1010000}"/>
            </a:ext>
          </a:extLst>
        </xdr:cNvPr>
        <xdr:cNvSpPr/>
      </xdr:nvSpPr>
      <xdr:spPr>
        <a:xfrm>
          <a:off x="16129000" y="2267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11</xdr:row>
      <xdr:rowOff>149937</xdr:rowOff>
    </xdr:from>
    <xdr:ext cx="736600" cy="259045"/>
    <xdr:sp macro="" textlink="">
      <xdr:nvSpPr>
        <xdr:cNvPr id="450" name="テキスト ボックス 449">
          <a:extLst>
            <a:ext uri="{FF2B5EF4-FFF2-40B4-BE49-F238E27FC236}">
              <a16:creationId xmlns:a16="http://schemas.microsoft.com/office/drawing/2014/main" id="{00000000-0008-0000-0300-0000C2010000}"/>
            </a:ext>
          </a:extLst>
        </xdr:cNvPr>
        <xdr:cNvSpPr txBox="1"/>
      </xdr:nvSpPr>
      <xdr:spPr>
        <a:xfrm>
          <a:off x="15798800" y="203588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152400</xdr:colOff>
      <xdr:row>15</xdr:row>
      <xdr:rowOff>21832</xdr:rowOff>
    </xdr:from>
    <xdr:to>
      <xdr:col>72</xdr:col>
      <xdr:colOff>203200</xdr:colOff>
      <xdr:row>15</xdr:row>
      <xdr:rowOff>45962</xdr:rowOff>
    </xdr:to>
    <xdr:cxnSp macro="">
      <xdr:nvCxnSpPr>
        <xdr:cNvPr id="451" name="直線コネクタ 450">
          <a:extLst>
            <a:ext uri="{FF2B5EF4-FFF2-40B4-BE49-F238E27FC236}">
              <a16:creationId xmlns:a16="http://schemas.microsoft.com/office/drawing/2014/main" id="{00000000-0008-0000-0300-0000C3010000}"/>
            </a:ext>
          </a:extLst>
        </xdr:cNvPr>
        <xdr:cNvCxnSpPr/>
      </xdr:nvCxnSpPr>
      <xdr:spPr>
        <a:xfrm flipV="1">
          <a:off x="14401800" y="2593582"/>
          <a:ext cx="889000" cy="241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72</xdr:col>
      <xdr:colOff>152400</xdr:colOff>
      <xdr:row>13</xdr:row>
      <xdr:rowOff>79526</xdr:rowOff>
    </xdr:from>
    <xdr:to>
      <xdr:col>73</xdr:col>
      <xdr:colOff>44450</xdr:colOff>
      <xdr:row>14</xdr:row>
      <xdr:rowOff>9676</xdr:rowOff>
    </xdr:to>
    <xdr:sp macro="" textlink="">
      <xdr:nvSpPr>
        <xdr:cNvPr id="452" name="フローチャート: 判断 451">
          <a:extLst>
            <a:ext uri="{FF2B5EF4-FFF2-40B4-BE49-F238E27FC236}">
              <a16:creationId xmlns:a16="http://schemas.microsoft.com/office/drawing/2014/main" id="{00000000-0008-0000-0300-0000C4010000}"/>
            </a:ext>
          </a:extLst>
        </xdr:cNvPr>
        <xdr:cNvSpPr/>
      </xdr:nvSpPr>
      <xdr:spPr>
        <a:xfrm>
          <a:off x="15240000" y="2308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12</xdr:row>
      <xdr:rowOff>19853</xdr:rowOff>
    </xdr:from>
    <xdr:ext cx="762000" cy="259045"/>
    <xdr:sp macro="" textlink="">
      <xdr:nvSpPr>
        <xdr:cNvPr id="453" name="テキスト ボックス 452">
          <a:extLst>
            <a:ext uri="{FF2B5EF4-FFF2-40B4-BE49-F238E27FC236}">
              <a16:creationId xmlns:a16="http://schemas.microsoft.com/office/drawing/2014/main" id="{00000000-0008-0000-0300-0000C5010000}"/>
            </a:ext>
          </a:extLst>
        </xdr:cNvPr>
        <xdr:cNvSpPr txBox="1"/>
      </xdr:nvSpPr>
      <xdr:spPr>
        <a:xfrm>
          <a:off x="14909800" y="207725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101600</xdr:colOff>
      <xdr:row>15</xdr:row>
      <xdr:rowOff>39068</xdr:rowOff>
    </xdr:from>
    <xdr:to>
      <xdr:col>68</xdr:col>
      <xdr:colOff>152400</xdr:colOff>
      <xdr:row>15</xdr:row>
      <xdr:rowOff>45962</xdr:rowOff>
    </xdr:to>
    <xdr:cxnSp macro="">
      <xdr:nvCxnSpPr>
        <xdr:cNvPr id="454" name="直線コネクタ 453">
          <a:extLst>
            <a:ext uri="{FF2B5EF4-FFF2-40B4-BE49-F238E27FC236}">
              <a16:creationId xmlns:a16="http://schemas.microsoft.com/office/drawing/2014/main" id="{00000000-0008-0000-0300-0000C6010000}"/>
            </a:ext>
          </a:extLst>
        </xdr:cNvPr>
        <xdr:cNvCxnSpPr/>
      </xdr:nvCxnSpPr>
      <xdr:spPr>
        <a:xfrm>
          <a:off x="13512800" y="2610818"/>
          <a:ext cx="889000" cy="68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101600</xdr:colOff>
      <xdr:row>14</xdr:row>
      <xdr:rowOff>80433</xdr:rowOff>
    </xdr:from>
    <xdr:to>
      <xdr:col>68</xdr:col>
      <xdr:colOff>203200</xdr:colOff>
      <xdr:row>15</xdr:row>
      <xdr:rowOff>10583</xdr:rowOff>
    </xdr:to>
    <xdr:sp macro="" textlink="">
      <xdr:nvSpPr>
        <xdr:cNvPr id="455" name="フローチャート: 判断 454">
          <a:extLst>
            <a:ext uri="{FF2B5EF4-FFF2-40B4-BE49-F238E27FC236}">
              <a16:creationId xmlns:a16="http://schemas.microsoft.com/office/drawing/2014/main" id="{00000000-0008-0000-0300-0000C7010000}"/>
            </a:ext>
          </a:extLst>
        </xdr:cNvPr>
        <xdr:cNvSpPr/>
      </xdr:nvSpPr>
      <xdr:spPr>
        <a:xfrm>
          <a:off x="14351000" y="2480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13</xdr:row>
      <xdr:rowOff>20760</xdr:rowOff>
    </xdr:from>
    <xdr:ext cx="762000" cy="259045"/>
    <xdr:sp macro="" textlink="">
      <xdr:nvSpPr>
        <xdr:cNvPr id="456" name="テキスト ボックス 455">
          <a:extLst>
            <a:ext uri="{FF2B5EF4-FFF2-40B4-BE49-F238E27FC236}">
              <a16:creationId xmlns:a16="http://schemas.microsoft.com/office/drawing/2014/main" id="{00000000-0008-0000-0300-0000C8010000}"/>
            </a:ext>
          </a:extLst>
        </xdr:cNvPr>
        <xdr:cNvSpPr txBox="1"/>
      </xdr:nvSpPr>
      <xdr:spPr>
        <a:xfrm>
          <a:off x="14020800" y="2249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96520</xdr:rowOff>
    </xdr:from>
    <xdr:to>
      <xdr:col>64</xdr:col>
      <xdr:colOff>152400</xdr:colOff>
      <xdr:row>15</xdr:row>
      <xdr:rowOff>26670</xdr:rowOff>
    </xdr:to>
    <xdr:sp macro="" textlink="">
      <xdr:nvSpPr>
        <xdr:cNvPr id="457" name="フローチャート: 判断 456">
          <a:extLst>
            <a:ext uri="{FF2B5EF4-FFF2-40B4-BE49-F238E27FC236}">
              <a16:creationId xmlns:a16="http://schemas.microsoft.com/office/drawing/2014/main" id="{00000000-0008-0000-0300-0000C9010000}"/>
            </a:ext>
          </a:extLst>
        </xdr:cNvPr>
        <xdr:cNvSpPr/>
      </xdr:nvSpPr>
      <xdr:spPr>
        <a:xfrm>
          <a:off x="13462000" y="2496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13</xdr:row>
      <xdr:rowOff>36847</xdr:rowOff>
    </xdr:from>
    <xdr:ext cx="762000" cy="259045"/>
    <xdr:sp macro="" textlink="">
      <xdr:nvSpPr>
        <xdr:cNvPr id="458" name="テキスト ボックス 457">
          <a:extLst>
            <a:ext uri="{FF2B5EF4-FFF2-40B4-BE49-F238E27FC236}">
              <a16:creationId xmlns:a16="http://schemas.microsoft.com/office/drawing/2014/main" id="{00000000-0008-0000-0300-0000CA010000}"/>
            </a:ext>
          </a:extLst>
        </xdr:cNvPr>
        <xdr:cNvSpPr txBox="1"/>
      </xdr:nvSpPr>
      <xdr:spPr>
        <a:xfrm>
          <a:off x="13131800" y="22656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38100</xdr:colOff>
      <xdr:row>25</xdr:row>
      <xdr:rowOff>92727</xdr:rowOff>
    </xdr:from>
    <xdr:ext cx="762000" cy="259045"/>
    <xdr:sp macro="" textlink="">
      <xdr:nvSpPr>
        <xdr:cNvPr id="459" name="テキスト ボックス 458">
          <a:extLst>
            <a:ext uri="{FF2B5EF4-FFF2-40B4-BE49-F238E27FC236}">
              <a16:creationId xmlns:a16="http://schemas.microsoft.com/office/drawing/2014/main" id="{00000000-0008-0000-0300-0000CB010000}"/>
            </a:ext>
          </a:extLst>
        </xdr:cNvPr>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76</xdr:col>
      <xdr:colOff>38100</xdr:colOff>
      <xdr:row>25</xdr:row>
      <xdr:rowOff>92727</xdr:rowOff>
    </xdr:from>
    <xdr:ext cx="762000" cy="259045"/>
    <xdr:sp macro="" textlink="">
      <xdr:nvSpPr>
        <xdr:cNvPr id="460" name="テキスト ボックス 459">
          <a:extLst>
            <a:ext uri="{FF2B5EF4-FFF2-40B4-BE49-F238E27FC236}">
              <a16:creationId xmlns:a16="http://schemas.microsoft.com/office/drawing/2014/main" id="{00000000-0008-0000-0300-0000CC010000}"/>
            </a:ext>
          </a:extLst>
        </xdr:cNvPr>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196850</xdr:colOff>
      <xdr:row>25</xdr:row>
      <xdr:rowOff>92727</xdr:rowOff>
    </xdr:from>
    <xdr:ext cx="762000" cy="259045"/>
    <xdr:sp macro="" textlink="">
      <xdr:nvSpPr>
        <xdr:cNvPr id="461" name="テキスト ボックス 460">
          <a:extLst>
            <a:ext uri="{FF2B5EF4-FFF2-40B4-BE49-F238E27FC236}">
              <a16:creationId xmlns:a16="http://schemas.microsoft.com/office/drawing/2014/main" id="{00000000-0008-0000-0300-0000CD010000}"/>
            </a:ext>
          </a:extLst>
        </xdr:cNvPr>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146050</xdr:colOff>
      <xdr:row>25</xdr:row>
      <xdr:rowOff>92727</xdr:rowOff>
    </xdr:from>
    <xdr:ext cx="762000" cy="259045"/>
    <xdr:sp macro="" textlink="">
      <xdr:nvSpPr>
        <xdr:cNvPr id="462" name="テキスト ボックス 461">
          <a:extLst>
            <a:ext uri="{FF2B5EF4-FFF2-40B4-BE49-F238E27FC236}">
              <a16:creationId xmlns:a16="http://schemas.microsoft.com/office/drawing/2014/main" id="{00000000-0008-0000-0300-0000CE010000}"/>
            </a:ext>
          </a:extLst>
        </xdr:cNvPr>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95250</xdr:colOff>
      <xdr:row>25</xdr:row>
      <xdr:rowOff>92727</xdr:rowOff>
    </xdr:from>
    <xdr:ext cx="762000" cy="259045"/>
    <xdr:sp macro="" textlink="">
      <xdr:nvSpPr>
        <xdr:cNvPr id="463" name="テキスト ボックス 462">
          <a:extLst>
            <a:ext uri="{FF2B5EF4-FFF2-40B4-BE49-F238E27FC236}">
              <a16:creationId xmlns:a16="http://schemas.microsoft.com/office/drawing/2014/main" id="{00000000-0008-0000-0300-0000CF010000}"/>
            </a:ext>
          </a:extLst>
        </xdr:cNvPr>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80</xdr:col>
      <xdr:colOff>203200</xdr:colOff>
      <xdr:row>14</xdr:row>
      <xdr:rowOff>114905</xdr:rowOff>
    </xdr:from>
    <xdr:to>
      <xdr:col>81</xdr:col>
      <xdr:colOff>95250</xdr:colOff>
      <xdr:row>15</xdr:row>
      <xdr:rowOff>45055</xdr:rowOff>
    </xdr:to>
    <xdr:sp macro="" textlink="">
      <xdr:nvSpPr>
        <xdr:cNvPr id="464" name="楕円 463">
          <a:extLst>
            <a:ext uri="{FF2B5EF4-FFF2-40B4-BE49-F238E27FC236}">
              <a16:creationId xmlns:a16="http://schemas.microsoft.com/office/drawing/2014/main" id="{00000000-0008-0000-0300-0000D0010000}"/>
            </a:ext>
          </a:extLst>
        </xdr:cNvPr>
        <xdr:cNvSpPr/>
      </xdr:nvSpPr>
      <xdr:spPr>
        <a:xfrm>
          <a:off x="16967200" y="25152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81</xdr:col>
      <xdr:colOff>133350</xdr:colOff>
      <xdr:row>14</xdr:row>
      <xdr:rowOff>86982</xdr:rowOff>
    </xdr:from>
    <xdr:ext cx="762000" cy="259045"/>
    <xdr:sp macro="" textlink="">
      <xdr:nvSpPr>
        <xdr:cNvPr id="465" name="将来負担の状況該当値テキスト">
          <a:extLst>
            <a:ext uri="{FF2B5EF4-FFF2-40B4-BE49-F238E27FC236}">
              <a16:creationId xmlns:a16="http://schemas.microsoft.com/office/drawing/2014/main" id="{00000000-0008-0000-0300-0000D1010000}"/>
            </a:ext>
          </a:extLst>
        </xdr:cNvPr>
        <xdr:cNvSpPr txBox="1"/>
      </xdr:nvSpPr>
      <xdr:spPr>
        <a:xfrm>
          <a:off x="17106900" y="24872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203200</xdr:colOff>
      <xdr:row>14</xdr:row>
      <xdr:rowOff>163165</xdr:rowOff>
    </xdr:from>
    <xdr:to>
      <xdr:col>77</xdr:col>
      <xdr:colOff>95250</xdr:colOff>
      <xdr:row>15</xdr:row>
      <xdr:rowOff>93315</xdr:rowOff>
    </xdr:to>
    <xdr:sp macro="" textlink="">
      <xdr:nvSpPr>
        <xdr:cNvPr id="466" name="楕円 465">
          <a:extLst>
            <a:ext uri="{FF2B5EF4-FFF2-40B4-BE49-F238E27FC236}">
              <a16:creationId xmlns:a16="http://schemas.microsoft.com/office/drawing/2014/main" id="{00000000-0008-0000-0300-0000D2010000}"/>
            </a:ext>
          </a:extLst>
        </xdr:cNvPr>
        <xdr:cNvSpPr/>
      </xdr:nvSpPr>
      <xdr:spPr>
        <a:xfrm>
          <a:off x="16129000" y="2563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82550</xdr:colOff>
      <xdr:row>15</xdr:row>
      <xdr:rowOff>78092</xdr:rowOff>
    </xdr:from>
    <xdr:ext cx="736600" cy="259045"/>
    <xdr:sp macro="" textlink="">
      <xdr:nvSpPr>
        <xdr:cNvPr id="467" name="テキスト ボックス 466">
          <a:extLst>
            <a:ext uri="{FF2B5EF4-FFF2-40B4-BE49-F238E27FC236}">
              <a16:creationId xmlns:a16="http://schemas.microsoft.com/office/drawing/2014/main" id="{00000000-0008-0000-0300-0000D3010000}"/>
            </a:ext>
          </a:extLst>
        </xdr:cNvPr>
        <xdr:cNvSpPr txBox="1"/>
      </xdr:nvSpPr>
      <xdr:spPr>
        <a:xfrm>
          <a:off x="15798800" y="264984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152400</xdr:colOff>
      <xdr:row>14</xdr:row>
      <xdr:rowOff>142482</xdr:rowOff>
    </xdr:from>
    <xdr:to>
      <xdr:col>73</xdr:col>
      <xdr:colOff>44450</xdr:colOff>
      <xdr:row>15</xdr:row>
      <xdr:rowOff>72632</xdr:rowOff>
    </xdr:to>
    <xdr:sp macro="" textlink="">
      <xdr:nvSpPr>
        <xdr:cNvPr id="468" name="楕円 467">
          <a:extLst>
            <a:ext uri="{FF2B5EF4-FFF2-40B4-BE49-F238E27FC236}">
              <a16:creationId xmlns:a16="http://schemas.microsoft.com/office/drawing/2014/main" id="{00000000-0008-0000-0300-0000D4010000}"/>
            </a:ext>
          </a:extLst>
        </xdr:cNvPr>
        <xdr:cNvSpPr/>
      </xdr:nvSpPr>
      <xdr:spPr>
        <a:xfrm>
          <a:off x="15240000" y="25427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31750</xdr:colOff>
      <xdr:row>15</xdr:row>
      <xdr:rowOff>57409</xdr:rowOff>
    </xdr:from>
    <xdr:ext cx="762000" cy="259045"/>
    <xdr:sp macro="" textlink="">
      <xdr:nvSpPr>
        <xdr:cNvPr id="469" name="テキスト ボックス 468">
          <a:extLst>
            <a:ext uri="{FF2B5EF4-FFF2-40B4-BE49-F238E27FC236}">
              <a16:creationId xmlns:a16="http://schemas.microsoft.com/office/drawing/2014/main" id="{00000000-0008-0000-0300-0000D5010000}"/>
            </a:ext>
          </a:extLst>
        </xdr:cNvPr>
        <xdr:cNvSpPr txBox="1"/>
      </xdr:nvSpPr>
      <xdr:spPr>
        <a:xfrm>
          <a:off x="14909800" y="2629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68</xdr:col>
      <xdr:colOff>101600</xdr:colOff>
      <xdr:row>14</xdr:row>
      <xdr:rowOff>166612</xdr:rowOff>
    </xdr:from>
    <xdr:to>
      <xdr:col>68</xdr:col>
      <xdr:colOff>203200</xdr:colOff>
      <xdr:row>15</xdr:row>
      <xdr:rowOff>96762</xdr:rowOff>
    </xdr:to>
    <xdr:sp macro="" textlink="">
      <xdr:nvSpPr>
        <xdr:cNvPr id="470" name="楕円 469">
          <a:extLst>
            <a:ext uri="{FF2B5EF4-FFF2-40B4-BE49-F238E27FC236}">
              <a16:creationId xmlns:a16="http://schemas.microsoft.com/office/drawing/2014/main" id="{00000000-0008-0000-0300-0000D6010000}"/>
            </a:ext>
          </a:extLst>
        </xdr:cNvPr>
        <xdr:cNvSpPr/>
      </xdr:nvSpPr>
      <xdr:spPr>
        <a:xfrm>
          <a:off x="14351000" y="256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190500</xdr:colOff>
      <xdr:row>15</xdr:row>
      <xdr:rowOff>81539</xdr:rowOff>
    </xdr:from>
    <xdr:ext cx="762000" cy="259045"/>
    <xdr:sp macro="" textlink="">
      <xdr:nvSpPr>
        <xdr:cNvPr id="471" name="テキスト ボックス 470">
          <a:extLst>
            <a:ext uri="{FF2B5EF4-FFF2-40B4-BE49-F238E27FC236}">
              <a16:creationId xmlns:a16="http://schemas.microsoft.com/office/drawing/2014/main" id="{00000000-0008-0000-0300-0000D7010000}"/>
            </a:ext>
          </a:extLst>
        </xdr:cNvPr>
        <xdr:cNvSpPr txBox="1"/>
      </xdr:nvSpPr>
      <xdr:spPr>
        <a:xfrm>
          <a:off x="14020800" y="2653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50800</xdr:colOff>
      <xdr:row>14</xdr:row>
      <xdr:rowOff>159718</xdr:rowOff>
    </xdr:from>
    <xdr:to>
      <xdr:col>64</xdr:col>
      <xdr:colOff>152400</xdr:colOff>
      <xdr:row>15</xdr:row>
      <xdr:rowOff>89868</xdr:rowOff>
    </xdr:to>
    <xdr:sp macro="" textlink="">
      <xdr:nvSpPr>
        <xdr:cNvPr id="472" name="楕円 471">
          <a:extLst>
            <a:ext uri="{FF2B5EF4-FFF2-40B4-BE49-F238E27FC236}">
              <a16:creationId xmlns:a16="http://schemas.microsoft.com/office/drawing/2014/main" id="{00000000-0008-0000-0300-0000D8010000}"/>
            </a:ext>
          </a:extLst>
        </xdr:cNvPr>
        <xdr:cNvSpPr/>
      </xdr:nvSpPr>
      <xdr:spPr>
        <a:xfrm>
          <a:off x="13462000" y="25600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62</xdr:col>
      <xdr:colOff>139700</xdr:colOff>
      <xdr:row>15</xdr:row>
      <xdr:rowOff>74645</xdr:rowOff>
    </xdr:from>
    <xdr:ext cx="762000" cy="259045"/>
    <xdr:sp macro="" textlink="">
      <xdr:nvSpPr>
        <xdr:cNvPr id="473" name="テキスト ボックス 472">
          <a:extLst>
            <a:ext uri="{FF2B5EF4-FFF2-40B4-BE49-F238E27FC236}">
              <a16:creationId xmlns:a16="http://schemas.microsoft.com/office/drawing/2014/main" id="{00000000-0008-0000-0300-0000D9010000}"/>
            </a:ext>
          </a:extLst>
        </xdr:cNvPr>
        <xdr:cNvSpPr txBox="1"/>
      </xdr:nvSpPr>
      <xdr:spPr>
        <a:xfrm>
          <a:off x="13131800" y="264639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63</xdr:col>
      <xdr:colOff>98425</xdr:colOff>
      <xdr:row>3</xdr:row>
      <xdr:rowOff>120650</xdr:rowOff>
    </xdr:to>
    <xdr:sp macro="" textlink="">
      <xdr:nvSpPr>
        <xdr:cNvPr id="2" name="正方形/長方形 1">
          <a:extLst>
            <a:ext uri="{FF2B5EF4-FFF2-40B4-BE49-F238E27FC236}">
              <a16:creationId xmlns:a16="http://schemas.microsoft.com/office/drawing/2014/main" id="{00000000-0008-0000-0400-000002000000}"/>
            </a:ext>
          </a:extLst>
        </xdr:cNvPr>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4</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 </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市町村経常経費分析表</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普通会計決算</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a:t>
          </a:r>
          <a:endPar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95</xdr:col>
      <xdr:colOff>111125</xdr:colOff>
      <xdr:row>1</xdr:row>
      <xdr:rowOff>19050</xdr:rowOff>
    </xdr:from>
    <xdr:to>
      <xdr:col>115</xdr:col>
      <xdr:colOff>41275</xdr:colOff>
      <xdr:row>4</xdr:row>
      <xdr:rowOff>63500</xdr:rowOff>
    </xdr:to>
    <xdr:sp macro="" textlink="">
      <xdr:nvSpPr>
        <xdr:cNvPr id="3" name="正方形/長方形 2">
          <a:extLst>
            <a:ext uri="{FF2B5EF4-FFF2-40B4-BE49-F238E27FC236}">
              <a16:creationId xmlns:a16="http://schemas.microsoft.com/office/drawing/2014/main" id="{00000000-0008-0000-0400-000003000000}"/>
            </a:ext>
          </a:extLst>
        </xdr:cNvPr>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136525</xdr:colOff>
      <xdr:row>1</xdr:row>
      <xdr:rowOff>44450</xdr:rowOff>
    </xdr:from>
    <xdr:to>
      <xdr:col>115</xdr:col>
      <xdr:colOff>22225</xdr:colOff>
      <xdr:row>4</xdr:row>
      <xdr:rowOff>38100</xdr:rowOff>
    </xdr:to>
    <xdr:sp macro="" textlink="">
      <xdr:nvSpPr>
        <xdr:cNvPr id="4" name="正方形/長方形 3">
          <a:extLst>
            <a:ext uri="{FF2B5EF4-FFF2-40B4-BE49-F238E27FC236}">
              <a16:creationId xmlns:a16="http://schemas.microsoft.com/office/drawing/2014/main" id="{00000000-0008-0000-0400-000004000000}"/>
            </a:ext>
          </a:extLst>
        </xdr:cNvPr>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95</xdr:col>
      <xdr:colOff>161925</xdr:colOff>
      <xdr:row>1</xdr:row>
      <xdr:rowOff>69850</xdr:rowOff>
    </xdr:from>
    <xdr:to>
      <xdr:col>114</xdr:col>
      <xdr:colOff>190500</xdr:colOff>
      <xdr:row>4</xdr:row>
      <xdr:rowOff>0</xdr:rowOff>
    </xdr:to>
    <xdr:sp macro="" textlink="">
      <xdr:nvSpPr>
        <xdr:cNvPr id="5" name="正方形/長方形 4">
          <a:extLst>
            <a:ext uri="{FF2B5EF4-FFF2-40B4-BE49-F238E27FC236}">
              <a16:creationId xmlns:a16="http://schemas.microsoft.com/office/drawing/2014/main" id="{00000000-0008-0000-0400-000005000000}"/>
            </a:ext>
          </a:extLst>
        </xdr:cNvPr>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沖縄県糸満市</a:t>
          </a:r>
        </a:p>
      </xdr:txBody>
    </xdr:sp>
    <xdr:clientData/>
  </xdr:twoCellAnchor>
  <xdr:twoCellAnchor>
    <xdr:from>
      <xdr:col>81</xdr:col>
      <xdr:colOff>117475</xdr:colOff>
      <xdr:row>1</xdr:row>
      <xdr:rowOff>19050</xdr:rowOff>
    </xdr:from>
    <xdr:to>
      <xdr:col>94</xdr:col>
      <xdr:colOff>177800</xdr:colOff>
      <xdr:row>4</xdr:row>
      <xdr:rowOff>63500</xdr:rowOff>
    </xdr:to>
    <xdr:sp macro="" textlink="">
      <xdr:nvSpPr>
        <xdr:cNvPr id="6" name="正方形/長方形 5">
          <a:extLst>
            <a:ext uri="{FF2B5EF4-FFF2-40B4-BE49-F238E27FC236}">
              <a16:creationId xmlns:a16="http://schemas.microsoft.com/office/drawing/2014/main" id="{00000000-0008-0000-0400-000006000000}"/>
            </a:ext>
          </a:extLst>
        </xdr:cNvPr>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142875</xdr:colOff>
      <xdr:row>1</xdr:row>
      <xdr:rowOff>44450</xdr:rowOff>
    </xdr:from>
    <xdr:to>
      <xdr:col>94</xdr:col>
      <xdr:colOff>158750</xdr:colOff>
      <xdr:row>4</xdr:row>
      <xdr:rowOff>38100</xdr:rowOff>
    </xdr:to>
    <xdr:sp macro="" textlink="">
      <xdr:nvSpPr>
        <xdr:cNvPr id="7" name="正方形/長方形 6">
          <a:extLst>
            <a:ext uri="{FF2B5EF4-FFF2-40B4-BE49-F238E27FC236}">
              <a16:creationId xmlns:a16="http://schemas.microsoft.com/office/drawing/2014/main" id="{00000000-0008-0000-0400-000007000000}"/>
            </a:ext>
          </a:extLst>
        </xdr:cNvPr>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168275</xdr:colOff>
      <xdr:row>1</xdr:row>
      <xdr:rowOff>69850</xdr:rowOff>
    </xdr:from>
    <xdr:to>
      <xdr:col>94</xdr:col>
      <xdr:colOff>127000</xdr:colOff>
      <xdr:row>4</xdr:row>
      <xdr:rowOff>12700</xdr:rowOff>
    </xdr:to>
    <xdr:sp macro="" textlink="">
      <xdr:nvSpPr>
        <xdr:cNvPr id="8" name="正方形/長方形 7">
          <a:extLst>
            <a:ext uri="{FF2B5EF4-FFF2-40B4-BE49-F238E27FC236}">
              <a16:creationId xmlns:a16="http://schemas.microsoft.com/office/drawing/2014/main" id="{00000000-0008-0000-0400-000008000000}"/>
            </a:ext>
          </a:extLst>
        </xdr:cNvPr>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0</xdr:colOff>
      <xdr:row>5</xdr:row>
      <xdr:rowOff>31750</xdr:rowOff>
    </xdr:from>
    <xdr:to>
      <xdr:col>115</xdr:col>
      <xdr:colOff>47625</xdr:colOff>
      <xdr:row>87</xdr:row>
      <xdr:rowOff>146050</xdr:rowOff>
    </xdr:to>
    <xdr:sp macro="" textlink="">
      <xdr:nvSpPr>
        <xdr:cNvPr id="9" name="正方形/長方形 8">
          <a:extLst>
            <a:ext uri="{FF2B5EF4-FFF2-40B4-BE49-F238E27FC236}">
              <a16:creationId xmlns:a16="http://schemas.microsoft.com/office/drawing/2014/main" id="{00000000-0008-0000-0400-000009000000}"/>
            </a:ext>
          </a:extLst>
        </xdr:cNvPr>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ea typeface="ＭＳ ゴシック" panose="020B0609070205080204" pitchFamily="49" charset="-128"/>
            </a:rPr>
            <a:t>経常収支比率の分析</a:t>
          </a:r>
        </a:p>
      </xdr:txBody>
    </xdr:sp>
    <xdr:clientData/>
  </xdr:twoCellAnchor>
  <xdr:twoCellAnchor>
    <xdr:from>
      <xdr:col>3</xdr:col>
      <xdr:colOff>161925</xdr:colOff>
      <xdr:row>8</xdr:row>
      <xdr:rowOff>152400</xdr:rowOff>
    </xdr:from>
    <xdr:to>
      <xdr:col>52</xdr:col>
      <xdr:colOff>12700</xdr:colOff>
      <xdr:row>19</xdr:row>
      <xdr:rowOff>25400</xdr:rowOff>
    </xdr:to>
    <xdr:sp macro="" textlink="">
      <xdr:nvSpPr>
        <xdr:cNvPr id="10" name="正方形/長方形 9">
          <a:extLst>
            <a:ext uri="{FF2B5EF4-FFF2-40B4-BE49-F238E27FC236}">
              <a16:creationId xmlns:a16="http://schemas.microsoft.com/office/drawing/2014/main" id="{00000000-0008-0000-0400-00000A000000}"/>
            </a:ext>
          </a:extLst>
        </xdr:cNvPr>
        <xdr:cNvSpPr/>
      </xdr:nvSpPr>
      <xdr:spPr>
        <a:xfrm>
          <a:off x="7620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88900</xdr:colOff>
      <xdr:row>9</xdr:row>
      <xdr:rowOff>12700</xdr:rowOff>
    </xdr:from>
    <xdr:to>
      <xdr:col>11</xdr:col>
      <xdr:colOff>85725</xdr:colOff>
      <xdr:row>19</xdr:row>
      <xdr:rowOff>12700</xdr:rowOff>
    </xdr:to>
    <xdr:sp macro="" textlink="">
      <xdr:nvSpPr>
        <xdr:cNvPr id="11" name="正方形/長方形 10">
          <a:extLst>
            <a:ext uri="{FF2B5EF4-FFF2-40B4-BE49-F238E27FC236}">
              <a16:creationId xmlns:a16="http://schemas.microsoft.com/office/drawing/2014/main" id="{00000000-0008-0000-0400-00000B000000}"/>
            </a:ext>
          </a:extLst>
        </xdr:cNvPr>
        <xdr:cNvSpPr/>
      </xdr:nvSpPr>
      <xdr:spPr>
        <a:xfrm>
          <a:off x="8890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22225</xdr:colOff>
      <xdr:row>9</xdr:row>
      <xdr:rowOff>12700</xdr:rowOff>
    </xdr:from>
    <xdr:to>
      <xdr:col>17</xdr:col>
      <xdr:colOff>92075</xdr:colOff>
      <xdr:row>19</xdr:row>
      <xdr:rowOff>12700</xdr:rowOff>
    </xdr:to>
    <xdr:sp macro="" textlink="">
      <xdr:nvSpPr>
        <xdr:cNvPr id="12" name="正方形/長方形 11">
          <a:extLst>
            <a:ext uri="{FF2B5EF4-FFF2-40B4-BE49-F238E27FC236}">
              <a16:creationId xmlns:a16="http://schemas.microsoft.com/office/drawing/2014/main" id="{00000000-0008-0000-0400-00000C000000}"/>
            </a:ext>
          </a:extLst>
        </xdr:cNvPr>
        <xdr:cNvSpPr/>
      </xdr:nvSpPr>
      <xdr:spPr>
        <a:xfrm>
          <a:off x="22225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62,250
60,890
46.60
36,852,387
35,805,845
701,704
14,102,733
17,845,596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17</xdr:col>
      <xdr:colOff>155575</xdr:colOff>
      <xdr:row>9</xdr:row>
      <xdr:rowOff>12700</xdr:rowOff>
    </xdr:from>
    <xdr:to>
      <xdr:col>25</xdr:col>
      <xdr:colOff>79375</xdr:colOff>
      <xdr:row>19</xdr:row>
      <xdr:rowOff>12700</xdr:rowOff>
    </xdr:to>
    <xdr:sp macro="" textlink="">
      <xdr:nvSpPr>
        <xdr:cNvPr id="13" name="正方形/長方形 12">
          <a:extLst>
            <a:ext uri="{FF2B5EF4-FFF2-40B4-BE49-F238E27FC236}">
              <a16:creationId xmlns:a16="http://schemas.microsoft.com/office/drawing/2014/main" id="{00000000-0008-0000-0400-00000D000000}"/>
            </a:ext>
          </a:extLst>
        </xdr:cNvPr>
        <xdr:cNvSpPr/>
      </xdr:nvSpPr>
      <xdr:spPr>
        <a:xfrm>
          <a:off x="35560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25</xdr:col>
      <xdr:colOff>79375</xdr:colOff>
      <xdr:row>9</xdr:row>
      <xdr:rowOff>6350</xdr:rowOff>
    </xdr:from>
    <xdr:to>
      <xdr:col>35</xdr:col>
      <xdr:colOff>111125</xdr:colOff>
      <xdr:row>14</xdr:row>
      <xdr:rowOff>165100</xdr:rowOff>
    </xdr:to>
    <xdr:sp macro="" textlink="">
      <xdr:nvSpPr>
        <xdr:cNvPr id="14" name="正方形/長方形 13">
          <a:extLst>
            <a:ext uri="{FF2B5EF4-FFF2-40B4-BE49-F238E27FC236}">
              <a16:creationId xmlns:a16="http://schemas.microsoft.com/office/drawing/2014/main" id="{00000000-0008-0000-0400-00000E000000}"/>
            </a:ext>
          </a:extLst>
        </xdr:cNvPr>
        <xdr:cNvSpPr/>
      </xdr:nvSpPr>
      <xdr:spPr>
        <a:xfrm>
          <a:off x="5080000" y="15494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35</xdr:col>
      <xdr:colOff>111125</xdr:colOff>
      <xdr:row>9</xdr:row>
      <xdr:rowOff>6350</xdr:rowOff>
    </xdr:from>
    <xdr:to>
      <xdr:col>41</xdr:col>
      <xdr:colOff>180975</xdr:colOff>
      <xdr:row>14</xdr:row>
      <xdr:rowOff>165100</xdr:rowOff>
    </xdr:to>
    <xdr:sp macro="" textlink="">
      <xdr:nvSpPr>
        <xdr:cNvPr id="15" name="正方形/長方形 14">
          <a:extLst>
            <a:ext uri="{FF2B5EF4-FFF2-40B4-BE49-F238E27FC236}">
              <a16:creationId xmlns:a16="http://schemas.microsoft.com/office/drawing/2014/main" id="{00000000-0008-0000-0400-00000F000000}"/>
            </a:ext>
          </a:extLst>
        </xdr:cNvPr>
        <xdr:cNvSpPr/>
      </xdr:nvSpPr>
      <xdr:spPr>
        <a:xfrm>
          <a:off x="7112000" y="15494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42</xdr:col>
      <xdr:colOff>44450</xdr:colOff>
      <xdr:row>9</xdr:row>
      <xdr:rowOff>6350</xdr:rowOff>
    </xdr:from>
    <xdr:to>
      <xdr:col>45</xdr:col>
      <xdr:colOff>79375</xdr:colOff>
      <xdr:row>14</xdr:row>
      <xdr:rowOff>165100</xdr:rowOff>
    </xdr:to>
    <xdr:sp macro="" textlink="">
      <xdr:nvSpPr>
        <xdr:cNvPr id="16" name="正方形/長方形 15">
          <a:extLst>
            <a:ext uri="{FF2B5EF4-FFF2-40B4-BE49-F238E27FC236}">
              <a16:creationId xmlns:a16="http://schemas.microsoft.com/office/drawing/2014/main" id="{00000000-0008-0000-0400-000010000000}"/>
            </a:ext>
          </a:extLst>
        </xdr:cNvPr>
        <xdr:cNvSpPr/>
      </xdr:nvSpPr>
      <xdr:spPr>
        <a:xfrm>
          <a:off x="8445500" y="15494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25</xdr:col>
      <xdr:colOff>79375</xdr:colOff>
      <xdr:row>14</xdr:row>
      <xdr:rowOff>12700</xdr:rowOff>
    </xdr:from>
    <xdr:to>
      <xdr:col>35</xdr:col>
      <xdr:colOff>111125</xdr:colOff>
      <xdr:row>18</xdr:row>
      <xdr:rowOff>25400</xdr:rowOff>
    </xdr:to>
    <xdr:sp macro="" textlink="">
      <xdr:nvSpPr>
        <xdr:cNvPr id="17" name="正方形/長方形 16">
          <a:extLst>
            <a:ext uri="{FF2B5EF4-FFF2-40B4-BE49-F238E27FC236}">
              <a16:creationId xmlns:a16="http://schemas.microsoft.com/office/drawing/2014/main" id="{00000000-0008-0000-0400-000011000000}"/>
            </a:ext>
          </a:extLst>
        </xdr:cNvPr>
        <xdr:cNvSpPr/>
      </xdr:nvSpPr>
      <xdr:spPr>
        <a:xfrm>
          <a:off x="5080000" y="2413000"/>
          <a:ext cx="2032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35</xdr:col>
      <xdr:colOff>174625</xdr:colOff>
      <xdr:row>14</xdr:row>
      <xdr:rowOff>12700</xdr:rowOff>
    </xdr:from>
    <xdr:to>
      <xdr:col>53</xdr:col>
      <xdr:colOff>3175</xdr:colOff>
      <xdr:row>18</xdr:row>
      <xdr:rowOff>25400</xdr:rowOff>
    </xdr:to>
    <xdr:sp macro="" textlink="">
      <xdr:nvSpPr>
        <xdr:cNvPr id="18" name="正方形/長方形 17">
          <a:extLst>
            <a:ext uri="{FF2B5EF4-FFF2-40B4-BE49-F238E27FC236}">
              <a16:creationId xmlns:a16="http://schemas.microsoft.com/office/drawing/2014/main" id="{00000000-0008-0000-0400-000012000000}"/>
            </a:ext>
          </a:extLst>
        </xdr:cNvPr>
        <xdr:cNvSpPr/>
      </xdr:nvSpPr>
      <xdr:spPr>
        <a:xfrm>
          <a:off x="7175500" y="2413000"/>
          <a:ext cx="3429000" cy="698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52</xdr:col>
      <xdr:colOff>165100</xdr:colOff>
      <xdr:row>8</xdr:row>
      <xdr:rowOff>152400</xdr:rowOff>
    </xdr:from>
    <xdr:to>
      <xdr:col>60</xdr:col>
      <xdr:colOff>0</xdr:colOff>
      <xdr:row>15</xdr:row>
      <xdr:rowOff>95250</xdr:rowOff>
    </xdr:to>
    <xdr:sp macro="" textlink="">
      <xdr:nvSpPr>
        <xdr:cNvPr id="19" name="角丸四角形 18">
          <a:extLst>
            <a:ext uri="{FF2B5EF4-FFF2-40B4-BE49-F238E27FC236}">
              <a16:creationId xmlns:a16="http://schemas.microsoft.com/office/drawing/2014/main" id="{00000000-0008-0000-0400-000013000000}"/>
            </a:ext>
          </a:extLst>
        </xdr:cNvPr>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25400</xdr:colOff>
      <xdr:row>9</xdr:row>
      <xdr:rowOff>44450</xdr:rowOff>
    </xdr:from>
    <xdr:to>
      <xdr:col>60</xdr:col>
      <xdr:colOff>95250</xdr:colOff>
      <xdr:row>10</xdr:row>
      <xdr:rowOff>127000</xdr:rowOff>
    </xdr:to>
    <xdr:sp macro="" textlink="">
      <xdr:nvSpPr>
        <xdr:cNvPr id="20" name="正方形/長方形 19">
          <a:extLst>
            <a:ext uri="{FF2B5EF4-FFF2-40B4-BE49-F238E27FC236}">
              <a16:creationId xmlns:a16="http://schemas.microsoft.com/office/drawing/2014/main" id="{00000000-0008-0000-0400-000014000000}"/>
            </a:ext>
          </a:extLst>
        </xdr:cNvPr>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54</xdr:col>
      <xdr:colOff>25400</xdr:colOff>
      <xdr:row>10</xdr:row>
      <xdr:rowOff>139700</xdr:rowOff>
    </xdr:from>
    <xdr:to>
      <xdr:col>60</xdr:col>
      <xdr:colOff>95250</xdr:colOff>
      <xdr:row>12</xdr:row>
      <xdr:rowOff>50800</xdr:rowOff>
    </xdr:to>
    <xdr:sp macro="" textlink="">
      <xdr:nvSpPr>
        <xdr:cNvPr id="21" name="正方形/長方形 20">
          <a:extLst>
            <a:ext uri="{FF2B5EF4-FFF2-40B4-BE49-F238E27FC236}">
              <a16:creationId xmlns:a16="http://schemas.microsoft.com/office/drawing/2014/main" id="{00000000-0008-0000-0400-000015000000}"/>
            </a:ext>
          </a:extLst>
        </xdr:cNvPr>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54</xdr:col>
      <xdr:colOff>25400</xdr:colOff>
      <xdr:row>12</xdr:row>
      <xdr:rowOff>127000</xdr:rowOff>
    </xdr:from>
    <xdr:to>
      <xdr:col>60</xdr:col>
      <xdr:colOff>95250</xdr:colOff>
      <xdr:row>16</xdr:row>
      <xdr:rowOff>76200</xdr:rowOff>
    </xdr:to>
    <xdr:sp macro="" textlink="">
      <xdr:nvSpPr>
        <xdr:cNvPr id="22" name="正方形/長方形 21">
          <a:extLst>
            <a:ext uri="{FF2B5EF4-FFF2-40B4-BE49-F238E27FC236}">
              <a16:creationId xmlns:a16="http://schemas.microsoft.com/office/drawing/2014/main" id="{00000000-0008-0000-0400-000016000000}"/>
            </a:ext>
          </a:extLst>
        </xdr:cNvPr>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53</xdr:col>
      <xdr:colOff>66675</xdr:colOff>
      <xdr:row>9</xdr:row>
      <xdr:rowOff>133350</xdr:rowOff>
    </xdr:from>
    <xdr:to>
      <xdr:col>54</xdr:col>
      <xdr:colOff>38100</xdr:colOff>
      <xdr:row>9</xdr:row>
      <xdr:rowOff>133350</xdr:rowOff>
    </xdr:to>
    <xdr:cxnSp macro="">
      <xdr:nvCxnSpPr>
        <xdr:cNvPr id="23" name="直線コネクタ 22">
          <a:extLst>
            <a:ext uri="{FF2B5EF4-FFF2-40B4-BE49-F238E27FC236}">
              <a16:creationId xmlns:a16="http://schemas.microsoft.com/office/drawing/2014/main" id="{00000000-0008-0000-0400-000017000000}"/>
            </a:ext>
          </a:extLst>
        </xdr:cNvPr>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101600</xdr:colOff>
      <xdr:row>9</xdr:row>
      <xdr:rowOff>82550</xdr:rowOff>
    </xdr:from>
    <xdr:to>
      <xdr:col>54</xdr:col>
      <xdr:colOff>3175</xdr:colOff>
      <xdr:row>10</xdr:row>
      <xdr:rowOff>12700</xdr:rowOff>
    </xdr:to>
    <xdr:sp macro="" textlink="">
      <xdr:nvSpPr>
        <xdr:cNvPr id="24" name="楕円 23">
          <a:extLst>
            <a:ext uri="{FF2B5EF4-FFF2-40B4-BE49-F238E27FC236}">
              <a16:creationId xmlns:a16="http://schemas.microsoft.com/office/drawing/2014/main" id="{00000000-0008-0000-0400-000018000000}"/>
            </a:ext>
          </a:extLst>
        </xdr:cNvPr>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101600</xdr:colOff>
      <xdr:row>11</xdr:row>
      <xdr:rowOff>6350</xdr:rowOff>
    </xdr:from>
    <xdr:to>
      <xdr:col>54</xdr:col>
      <xdr:colOff>3175</xdr:colOff>
      <xdr:row>11</xdr:row>
      <xdr:rowOff>107950</xdr:rowOff>
    </xdr:to>
    <xdr:sp macro="" textlink="">
      <xdr:nvSpPr>
        <xdr:cNvPr id="25" name="フローチャート: 判断 24">
          <a:extLst>
            <a:ext uri="{FF2B5EF4-FFF2-40B4-BE49-F238E27FC236}">
              <a16:creationId xmlns:a16="http://schemas.microsoft.com/office/drawing/2014/main" id="{00000000-0008-0000-0400-000019000000}"/>
            </a:ext>
          </a:extLst>
        </xdr:cNvPr>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53</xdr:col>
      <xdr:colOff>146050</xdr:colOff>
      <xdr:row>12</xdr:row>
      <xdr:rowOff>101600</xdr:rowOff>
    </xdr:from>
    <xdr:to>
      <xdr:col>53</xdr:col>
      <xdr:colOff>146050</xdr:colOff>
      <xdr:row>13</xdr:row>
      <xdr:rowOff>69850</xdr:rowOff>
    </xdr:to>
    <xdr:cxnSp macro="">
      <xdr:nvCxnSpPr>
        <xdr:cNvPr id="26" name="直線コネクタ 25">
          <a:extLst>
            <a:ext uri="{FF2B5EF4-FFF2-40B4-BE49-F238E27FC236}">
              <a16:creationId xmlns:a16="http://schemas.microsoft.com/office/drawing/2014/main" id="{00000000-0008-0000-0400-00001A000000}"/>
            </a:ext>
          </a:extLst>
        </xdr:cNvPr>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12</xdr:row>
      <xdr:rowOff>101600</xdr:rowOff>
    </xdr:from>
    <xdr:to>
      <xdr:col>54</xdr:col>
      <xdr:colOff>38100</xdr:colOff>
      <xdr:row>12</xdr:row>
      <xdr:rowOff>101600</xdr:rowOff>
    </xdr:to>
    <xdr:cxnSp macro="">
      <xdr:nvCxnSpPr>
        <xdr:cNvPr id="27" name="直線コネクタ 26">
          <a:extLst>
            <a:ext uri="{FF2B5EF4-FFF2-40B4-BE49-F238E27FC236}">
              <a16:creationId xmlns:a16="http://schemas.microsoft.com/office/drawing/2014/main" id="{00000000-0008-0000-0400-00001B000000}"/>
            </a:ext>
          </a:extLst>
        </xdr:cNvPr>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146050</xdr:colOff>
      <xdr:row>13</xdr:row>
      <xdr:rowOff>168275</xdr:rowOff>
    </xdr:from>
    <xdr:to>
      <xdr:col>53</xdr:col>
      <xdr:colOff>146050</xdr:colOff>
      <xdr:row>14</xdr:row>
      <xdr:rowOff>136525</xdr:rowOff>
    </xdr:to>
    <xdr:cxnSp macro="">
      <xdr:nvCxnSpPr>
        <xdr:cNvPr id="28" name="直線コネクタ 27">
          <a:extLst>
            <a:ext uri="{FF2B5EF4-FFF2-40B4-BE49-F238E27FC236}">
              <a16:creationId xmlns:a16="http://schemas.microsoft.com/office/drawing/2014/main" id="{00000000-0008-0000-0400-00001C000000}"/>
            </a:ext>
          </a:extLst>
        </xdr:cNvPr>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53</xdr:col>
      <xdr:colOff>66675</xdr:colOff>
      <xdr:row>14</xdr:row>
      <xdr:rowOff>139700</xdr:rowOff>
    </xdr:from>
    <xdr:to>
      <xdr:col>54</xdr:col>
      <xdr:colOff>38100</xdr:colOff>
      <xdr:row>14</xdr:row>
      <xdr:rowOff>139700</xdr:rowOff>
    </xdr:to>
    <xdr:cxnSp macro="">
      <xdr:nvCxnSpPr>
        <xdr:cNvPr id="29" name="直線コネクタ 28">
          <a:extLst>
            <a:ext uri="{FF2B5EF4-FFF2-40B4-BE49-F238E27FC236}">
              <a16:creationId xmlns:a16="http://schemas.microsoft.com/office/drawing/2014/main" id="{00000000-0008-0000-0400-00001D000000}"/>
            </a:ext>
          </a:extLst>
        </xdr:cNvPr>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98425</xdr:colOff>
      <xdr:row>20</xdr:row>
      <xdr:rowOff>63500</xdr:rowOff>
    </xdr:from>
    <xdr:ext cx="8896666" cy="259045"/>
    <xdr:sp macro="" textlink="">
      <xdr:nvSpPr>
        <xdr:cNvPr id="30" name="テキスト ボックス 29">
          <a:extLst>
            <a:ext uri="{FF2B5EF4-FFF2-40B4-BE49-F238E27FC236}">
              <a16:creationId xmlns:a16="http://schemas.microsoft.com/office/drawing/2014/main" id="{00000000-0008-0000-0400-00001E000000}"/>
            </a:ext>
          </a:extLst>
        </xdr:cNvPr>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98425</xdr:colOff>
      <xdr:row>21</xdr:row>
      <xdr:rowOff>146050</xdr:rowOff>
    </xdr:from>
    <xdr:ext cx="6046335" cy="259045"/>
    <xdr:sp macro="" textlink="">
      <xdr:nvSpPr>
        <xdr:cNvPr id="31" name="テキスト ボックス 30">
          <a:extLst>
            <a:ext uri="{FF2B5EF4-FFF2-40B4-BE49-F238E27FC236}">
              <a16:creationId xmlns:a16="http://schemas.microsoft.com/office/drawing/2014/main" id="{00000000-0008-0000-0400-00001F000000}"/>
            </a:ext>
          </a:extLst>
        </xdr:cNvPr>
        <xdr:cNvSpPr txBox="1"/>
      </xdr:nvSpPr>
      <xdr:spPr>
        <a:xfrm>
          <a:off x="698500" y="3746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98425</xdr:colOff>
      <xdr:row>23</xdr:row>
      <xdr:rowOff>57150</xdr:rowOff>
    </xdr:from>
    <xdr:ext cx="8231805" cy="259045"/>
    <xdr:sp macro="" textlink="">
      <xdr:nvSpPr>
        <xdr:cNvPr id="32" name="テキスト ボックス 31">
          <a:extLst>
            <a:ext uri="{FF2B5EF4-FFF2-40B4-BE49-F238E27FC236}">
              <a16:creationId xmlns:a16="http://schemas.microsoft.com/office/drawing/2014/main" id="{00000000-0008-0000-0400-000020000000}"/>
            </a:ext>
          </a:extLst>
        </xdr:cNvPr>
        <xdr:cNvSpPr txBox="1"/>
      </xdr:nvSpPr>
      <xdr:spPr>
        <a:xfrm>
          <a:off x="698500" y="4000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98425</xdr:colOff>
      <xdr:row>24</xdr:row>
      <xdr:rowOff>139700</xdr:rowOff>
    </xdr:from>
    <xdr:ext cx="184731" cy="259045"/>
    <xdr:sp macro="" textlink="">
      <xdr:nvSpPr>
        <xdr:cNvPr id="33" name="テキスト ボックス 32">
          <a:extLst>
            <a:ext uri="{FF2B5EF4-FFF2-40B4-BE49-F238E27FC236}">
              <a16:creationId xmlns:a16="http://schemas.microsoft.com/office/drawing/2014/main" id="{00000000-0008-0000-0400-000021000000}"/>
            </a:ext>
          </a:extLst>
        </xdr:cNvPr>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27</xdr:row>
      <xdr:rowOff>69850</xdr:rowOff>
    </xdr:from>
    <xdr:to>
      <xdr:col>26</xdr:col>
      <xdr:colOff>184150</xdr:colOff>
      <xdr:row>29</xdr:row>
      <xdr:rowOff>44450</xdr:rowOff>
    </xdr:to>
    <xdr:sp macro="" textlink="">
      <xdr:nvSpPr>
        <xdr:cNvPr id="34" name="正方形/長方形 33">
          <a:extLst>
            <a:ext uri="{FF2B5EF4-FFF2-40B4-BE49-F238E27FC236}">
              <a16:creationId xmlns:a16="http://schemas.microsoft.com/office/drawing/2014/main" id="{00000000-0008-0000-0400-000022000000}"/>
            </a:ext>
          </a:extLst>
        </xdr:cNvPr>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26</xdr:col>
      <xdr:colOff>196850</xdr:colOff>
      <xdr:row>27</xdr:row>
      <xdr:rowOff>133350</xdr:rowOff>
    </xdr:from>
    <xdr:to>
      <xdr:col>34</xdr:col>
      <xdr:colOff>120650</xdr:colOff>
      <xdr:row>29</xdr:row>
      <xdr:rowOff>44450</xdr:rowOff>
    </xdr:to>
    <xdr:sp macro="" textlink="">
      <xdr:nvSpPr>
        <xdr:cNvPr id="35" name="正方形/長方形 34">
          <a:extLst>
            <a:ext uri="{FF2B5EF4-FFF2-40B4-BE49-F238E27FC236}">
              <a16:creationId xmlns:a16="http://schemas.microsoft.com/office/drawing/2014/main" id="{00000000-0008-0000-0400-000023000000}"/>
            </a:ext>
          </a:extLst>
        </xdr:cNvPr>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28</xdr:row>
      <xdr:rowOff>152400</xdr:rowOff>
    </xdr:from>
    <xdr:to>
      <xdr:col>34</xdr:col>
      <xdr:colOff>120650</xdr:colOff>
      <xdr:row>30</xdr:row>
      <xdr:rowOff>63500</xdr:rowOff>
    </xdr:to>
    <xdr:sp macro="" textlink="">
      <xdr:nvSpPr>
        <xdr:cNvPr id="36" name="正方形/長方形 35">
          <a:extLst>
            <a:ext uri="{FF2B5EF4-FFF2-40B4-BE49-F238E27FC236}">
              <a16:creationId xmlns:a16="http://schemas.microsoft.com/office/drawing/2014/main" id="{00000000-0008-0000-0400-000024000000}"/>
            </a:ext>
          </a:extLst>
        </xdr:cNvPr>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27</xdr:row>
      <xdr:rowOff>133350</xdr:rowOff>
    </xdr:from>
    <xdr:to>
      <xdr:col>42</xdr:col>
      <xdr:colOff>82550</xdr:colOff>
      <xdr:row>29</xdr:row>
      <xdr:rowOff>44450</xdr:rowOff>
    </xdr:to>
    <xdr:sp macro="" textlink="">
      <xdr:nvSpPr>
        <xdr:cNvPr id="37" name="正方形/長方形 36">
          <a:extLst>
            <a:ext uri="{FF2B5EF4-FFF2-40B4-BE49-F238E27FC236}">
              <a16:creationId xmlns:a16="http://schemas.microsoft.com/office/drawing/2014/main" id="{00000000-0008-0000-0400-000025000000}"/>
            </a:ext>
          </a:extLst>
        </xdr:cNvPr>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28</xdr:row>
      <xdr:rowOff>152400</xdr:rowOff>
    </xdr:from>
    <xdr:to>
      <xdr:col>42</xdr:col>
      <xdr:colOff>82550</xdr:colOff>
      <xdr:row>30</xdr:row>
      <xdr:rowOff>63500</xdr:rowOff>
    </xdr:to>
    <xdr:sp macro="" textlink="">
      <xdr:nvSpPr>
        <xdr:cNvPr id="38" name="正方形/長方形 37">
          <a:extLst>
            <a:ext uri="{FF2B5EF4-FFF2-40B4-BE49-F238E27FC236}">
              <a16:creationId xmlns:a16="http://schemas.microsoft.com/office/drawing/2014/main" id="{00000000-0008-0000-0400-000026000000}"/>
            </a:ext>
          </a:extLst>
        </xdr:cNvPr>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27</xdr:row>
      <xdr:rowOff>133350</xdr:rowOff>
    </xdr:from>
    <xdr:to>
      <xdr:col>51</xdr:col>
      <xdr:colOff>22225</xdr:colOff>
      <xdr:row>29</xdr:row>
      <xdr:rowOff>44450</xdr:rowOff>
    </xdr:to>
    <xdr:sp macro="" textlink="">
      <xdr:nvSpPr>
        <xdr:cNvPr id="39" name="正方形/長方形 38">
          <a:extLst>
            <a:ext uri="{FF2B5EF4-FFF2-40B4-BE49-F238E27FC236}">
              <a16:creationId xmlns:a16="http://schemas.microsoft.com/office/drawing/2014/main" id="{00000000-0008-0000-0400-000027000000}"/>
            </a:ext>
          </a:extLst>
        </xdr:cNvPr>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28</xdr:row>
      <xdr:rowOff>152400</xdr:rowOff>
    </xdr:from>
    <xdr:to>
      <xdr:col>51</xdr:col>
      <xdr:colOff>22225</xdr:colOff>
      <xdr:row>30</xdr:row>
      <xdr:rowOff>63500</xdr:rowOff>
    </xdr:to>
    <xdr:sp macro="" textlink="">
      <xdr:nvSpPr>
        <xdr:cNvPr id="40" name="正方形/長方形 39">
          <a:extLst>
            <a:ext uri="{FF2B5EF4-FFF2-40B4-BE49-F238E27FC236}">
              <a16:creationId xmlns:a16="http://schemas.microsoft.com/office/drawing/2014/main" id="{00000000-0008-0000-0400-000028000000}"/>
            </a:ext>
          </a:extLst>
        </xdr:cNvPr>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30</xdr:row>
      <xdr:rowOff>127000</xdr:rowOff>
    </xdr:from>
    <xdr:to>
      <xdr:col>26</xdr:col>
      <xdr:colOff>184150</xdr:colOff>
      <xdr:row>44</xdr:row>
      <xdr:rowOff>12700</xdr:rowOff>
    </xdr:to>
    <xdr:sp macro="" textlink="">
      <xdr:nvSpPr>
        <xdr:cNvPr id="41" name="正方形/長方形 40">
          <a:extLst>
            <a:ext uri="{FF2B5EF4-FFF2-40B4-BE49-F238E27FC236}">
              <a16:creationId xmlns:a16="http://schemas.microsoft.com/office/drawing/2014/main" id="{00000000-0008-0000-0400-000029000000}"/>
            </a:ext>
          </a:extLst>
        </xdr:cNvPr>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30</xdr:row>
      <xdr:rowOff>127000</xdr:rowOff>
    </xdr:from>
    <xdr:to>
      <xdr:col>55</xdr:col>
      <xdr:colOff>47625</xdr:colOff>
      <xdr:row>44</xdr:row>
      <xdr:rowOff>12700</xdr:rowOff>
    </xdr:to>
    <xdr:sp macro="" textlink="">
      <xdr:nvSpPr>
        <xdr:cNvPr id="42" name="正方形/長方形 41">
          <a:extLst>
            <a:ext uri="{FF2B5EF4-FFF2-40B4-BE49-F238E27FC236}">
              <a16:creationId xmlns:a16="http://schemas.microsoft.com/office/drawing/2014/main" id="{00000000-0008-0000-0400-00002A000000}"/>
            </a:ext>
          </a:extLst>
        </xdr:cNvPr>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30</xdr:row>
      <xdr:rowOff>127000</xdr:rowOff>
    </xdr:from>
    <xdr:to>
      <xdr:col>47</xdr:col>
      <xdr:colOff>187325</xdr:colOff>
      <xdr:row>32</xdr:row>
      <xdr:rowOff>38100</xdr:rowOff>
    </xdr:to>
    <xdr:sp macro="" textlink="">
      <xdr:nvSpPr>
        <xdr:cNvPr id="43" name="正方形/長方形 42">
          <a:extLst>
            <a:ext uri="{FF2B5EF4-FFF2-40B4-BE49-F238E27FC236}">
              <a16:creationId xmlns:a16="http://schemas.microsoft.com/office/drawing/2014/main" id="{00000000-0008-0000-0400-00002B000000}"/>
            </a:ext>
          </a:extLst>
        </xdr:cNvPr>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人件費の分析欄</a:t>
          </a:r>
        </a:p>
      </xdr:txBody>
    </xdr:sp>
    <xdr:clientData/>
  </xdr:twoCellAnchor>
  <xdr:twoCellAnchor>
    <xdr:from>
      <xdr:col>29</xdr:col>
      <xdr:colOff>15875</xdr:colOff>
      <xdr:row>32</xdr:row>
      <xdr:rowOff>101600</xdr:rowOff>
    </xdr:from>
    <xdr:to>
      <xdr:col>54</xdr:col>
      <xdr:colOff>95250</xdr:colOff>
      <xdr:row>43</xdr:row>
      <xdr:rowOff>120650</xdr:rowOff>
    </xdr:to>
    <xdr:sp macro="" textlink="" fLocksText="0">
      <xdr:nvSpPr>
        <xdr:cNvPr id="44" name="テキスト ボックス 43">
          <a:extLst>
            <a:ext uri="{FF2B5EF4-FFF2-40B4-BE49-F238E27FC236}">
              <a16:creationId xmlns:a16="http://schemas.microsoft.com/office/drawing/2014/main" id="{00000000-0008-0000-0400-00002C000000}"/>
            </a:ext>
          </a:extLst>
        </xdr:cNvPr>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baseline="0">
              <a:latin typeface="ＭＳ Ｐゴシック" panose="020B0600070205080204" pitchFamily="50" charset="-128"/>
              <a:ea typeface="ＭＳ Ｐゴシック" panose="020B0600070205080204" pitchFamily="50" charset="-128"/>
            </a:rPr>
            <a:t>経常一般財源等は全体で増加しているものの、会計年度任用職員人件費を臨時経費から経常経費に分類変更したことや職員給の増加に伴う増加率が上回ったため、</a:t>
          </a:r>
          <a:r>
            <a:rPr kumimoji="1" lang="en-US" altLang="ja-JP" sz="1300" baseline="0">
              <a:latin typeface="ＭＳ Ｐゴシック" panose="020B0600070205080204" pitchFamily="50" charset="-128"/>
              <a:ea typeface="ＭＳ Ｐゴシック" panose="020B0600070205080204" pitchFamily="50" charset="-128"/>
            </a:rPr>
            <a:t>4.1</a:t>
          </a:r>
          <a:r>
            <a:rPr kumimoji="1" lang="ja-JP" altLang="en-US" sz="1300" baseline="0">
              <a:latin typeface="ＭＳ Ｐゴシック" panose="020B0600070205080204" pitchFamily="50" charset="-128"/>
              <a:ea typeface="ＭＳ Ｐゴシック" panose="020B0600070205080204" pitchFamily="50" charset="-128"/>
            </a:rPr>
            <a:t>ポイント増となり、類似単体平均値を超過</a:t>
          </a:r>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している。</a:t>
          </a:r>
          <a:endParaRPr kumimoji="1" lang="en-US" altLang="ja-JP" sz="1300" baseline="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baseline="0">
              <a:solidFill>
                <a:sysClr val="windowText" lastClr="000000"/>
              </a:solidFill>
              <a:latin typeface="ＭＳ Ｐゴシック" panose="020B0600070205080204" pitchFamily="50" charset="-128"/>
              <a:ea typeface="ＭＳ Ｐゴシック" panose="020B0600070205080204" pitchFamily="50" charset="-128"/>
            </a:rPr>
            <a:t>近年、人事院勧告に伴う人件費の増加が続いていることもあるため、引き続き適切な予算管理が求められる。</a:t>
          </a:r>
          <a:endParaRPr kumimoji="1" lang="en-US" altLang="ja-JP" sz="1300" baseline="0">
            <a:solidFill>
              <a:sysClr val="windowText" lastClr="000000"/>
            </a:solidFill>
            <a:latin typeface="ＭＳ Ｐゴシック" panose="020B0600070205080204" pitchFamily="50" charset="-128"/>
            <a:ea typeface="ＭＳ Ｐゴシック" panose="020B0600070205080204" pitchFamily="50" charset="-128"/>
          </a:endParaRPr>
        </a:p>
      </xdr:txBody>
    </xdr:sp>
    <xdr:clientData/>
  </xdr:twoCellAnchor>
  <xdr:oneCellAnchor>
    <xdr:from>
      <xdr:col>3</xdr:col>
      <xdr:colOff>123825</xdr:colOff>
      <xdr:row>29</xdr:row>
      <xdr:rowOff>107950</xdr:rowOff>
    </xdr:from>
    <xdr:ext cx="298543" cy="225703"/>
    <xdr:sp macro="" textlink="">
      <xdr:nvSpPr>
        <xdr:cNvPr id="45" name="テキスト ボックス 44">
          <a:extLst>
            <a:ext uri="{FF2B5EF4-FFF2-40B4-BE49-F238E27FC236}">
              <a16:creationId xmlns:a16="http://schemas.microsoft.com/office/drawing/2014/main" id="{00000000-0008-0000-0400-00002D000000}"/>
            </a:ext>
          </a:extLst>
        </xdr:cNvPr>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44</xdr:row>
      <xdr:rowOff>12700</xdr:rowOff>
    </xdr:from>
    <xdr:to>
      <xdr:col>26</xdr:col>
      <xdr:colOff>184150</xdr:colOff>
      <xdr:row>44</xdr:row>
      <xdr:rowOff>12700</xdr:rowOff>
    </xdr:to>
    <xdr:cxnSp macro="">
      <xdr:nvCxnSpPr>
        <xdr:cNvPr id="46" name="直線コネクタ 45">
          <a:extLst>
            <a:ext uri="{FF2B5EF4-FFF2-40B4-BE49-F238E27FC236}">
              <a16:creationId xmlns:a16="http://schemas.microsoft.com/office/drawing/2014/main" id="{00000000-0008-0000-0400-00002E000000}"/>
            </a:ext>
          </a:extLst>
        </xdr:cNvPr>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43</xdr:row>
      <xdr:rowOff>41927</xdr:rowOff>
    </xdr:from>
    <xdr:ext cx="508000" cy="259045"/>
    <xdr:sp macro="" textlink="">
      <xdr:nvSpPr>
        <xdr:cNvPr id="47" name="テキスト ボックス 46">
          <a:extLst>
            <a:ext uri="{FF2B5EF4-FFF2-40B4-BE49-F238E27FC236}">
              <a16:creationId xmlns:a16="http://schemas.microsoft.com/office/drawing/2014/main" id="{00000000-0008-0000-0400-00002F000000}"/>
            </a:ext>
          </a:extLst>
        </xdr:cNvPr>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41</xdr:row>
      <xdr:rowOff>146050</xdr:rowOff>
    </xdr:from>
    <xdr:to>
      <xdr:col>26</xdr:col>
      <xdr:colOff>184150</xdr:colOff>
      <xdr:row>41</xdr:row>
      <xdr:rowOff>146050</xdr:rowOff>
    </xdr:to>
    <xdr:cxnSp macro="">
      <xdr:nvCxnSpPr>
        <xdr:cNvPr id="48" name="直線コネクタ 47">
          <a:extLst>
            <a:ext uri="{FF2B5EF4-FFF2-40B4-BE49-F238E27FC236}">
              <a16:creationId xmlns:a16="http://schemas.microsoft.com/office/drawing/2014/main" id="{00000000-0008-0000-0400-000030000000}"/>
            </a:ext>
          </a:extLst>
        </xdr:cNvPr>
        <xdr:cNvCxnSpPr/>
      </xdr:nvCxnSpPr>
      <xdr:spPr>
        <a:xfrm>
          <a:off x="762000" y="717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41</xdr:row>
      <xdr:rowOff>3827</xdr:rowOff>
    </xdr:from>
    <xdr:ext cx="508000" cy="259045"/>
    <xdr:sp macro="" textlink="">
      <xdr:nvSpPr>
        <xdr:cNvPr id="49" name="テキスト ボックス 48">
          <a:extLst>
            <a:ext uri="{FF2B5EF4-FFF2-40B4-BE49-F238E27FC236}">
              <a16:creationId xmlns:a16="http://schemas.microsoft.com/office/drawing/2014/main" id="{00000000-0008-0000-0400-000031000000}"/>
            </a:ext>
          </a:extLst>
        </xdr:cNvPr>
        <xdr:cNvSpPr txBox="1"/>
      </xdr:nvSpPr>
      <xdr:spPr>
        <a:xfrm>
          <a:off x="254000" y="703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39</xdr:row>
      <xdr:rowOff>107950</xdr:rowOff>
    </xdr:from>
    <xdr:to>
      <xdr:col>26</xdr:col>
      <xdr:colOff>184150</xdr:colOff>
      <xdr:row>39</xdr:row>
      <xdr:rowOff>107950</xdr:rowOff>
    </xdr:to>
    <xdr:cxnSp macro="">
      <xdr:nvCxnSpPr>
        <xdr:cNvPr id="50" name="直線コネクタ 49">
          <a:extLst>
            <a:ext uri="{FF2B5EF4-FFF2-40B4-BE49-F238E27FC236}">
              <a16:creationId xmlns:a16="http://schemas.microsoft.com/office/drawing/2014/main" id="{00000000-0008-0000-0400-000032000000}"/>
            </a:ext>
          </a:extLst>
        </xdr:cNvPr>
        <xdr:cNvCxnSpPr/>
      </xdr:nvCxnSpPr>
      <xdr:spPr>
        <a:xfrm>
          <a:off x="762000" y="679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38</xdr:row>
      <xdr:rowOff>137177</xdr:rowOff>
    </xdr:from>
    <xdr:ext cx="508000" cy="259045"/>
    <xdr:sp macro="" textlink="">
      <xdr:nvSpPr>
        <xdr:cNvPr id="51" name="テキスト ボックス 50">
          <a:extLst>
            <a:ext uri="{FF2B5EF4-FFF2-40B4-BE49-F238E27FC236}">
              <a16:creationId xmlns:a16="http://schemas.microsoft.com/office/drawing/2014/main" id="{00000000-0008-0000-0400-000033000000}"/>
            </a:ext>
          </a:extLst>
        </xdr:cNvPr>
        <xdr:cNvSpPr txBox="1"/>
      </xdr:nvSpPr>
      <xdr:spPr>
        <a:xfrm>
          <a:off x="254000" y="665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37</xdr:row>
      <xdr:rowOff>69850</xdr:rowOff>
    </xdr:from>
    <xdr:to>
      <xdr:col>26</xdr:col>
      <xdr:colOff>184150</xdr:colOff>
      <xdr:row>37</xdr:row>
      <xdr:rowOff>69850</xdr:rowOff>
    </xdr:to>
    <xdr:cxnSp macro="">
      <xdr:nvCxnSpPr>
        <xdr:cNvPr id="52" name="直線コネクタ 51">
          <a:extLst>
            <a:ext uri="{FF2B5EF4-FFF2-40B4-BE49-F238E27FC236}">
              <a16:creationId xmlns:a16="http://schemas.microsoft.com/office/drawing/2014/main" id="{00000000-0008-0000-0400-000034000000}"/>
            </a:ext>
          </a:extLst>
        </xdr:cNvPr>
        <xdr:cNvCxnSpPr/>
      </xdr:nvCxnSpPr>
      <xdr:spPr>
        <a:xfrm>
          <a:off x="762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36</xdr:row>
      <xdr:rowOff>99077</xdr:rowOff>
    </xdr:from>
    <xdr:ext cx="508000" cy="259045"/>
    <xdr:sp macro="" textlink="">
      <xdr:nvSpPr>
        <xdr:cNvPr id="53" name="テキスト ボックス 52">
          <a:extLst>
            <a:ext uri="{FF2B5EF4-FFF2-40B4-BE49-F238E27FC236}">
              <a16:creationId xmlns:a16="http://schemas.microsoft.com/office/drawing/2014/main" id="{00000000-0008-0000-0400-000035000000}"/>
            </a:ext>
          </a:extLst>
        </xdr:cNvPr>
        <xdr:cNvSpPr txBox="1"/>
      </xdr:nvSpPr>
      <xdr:spPr>
        <a:xfrm>
          <a:off x="254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35</xdr:row>
      <xdr:rowOff>31750</xdr:rowOff>
    </xdr:from>
    <xdr:to>
      <xdr:col>26</xdr:col>
      <xdr:colOff>184150</xdr:colOff>
      <xdr:row>35</xdr:row>
      <xdr:rowOff>31750</xdr:rowOff>
    </xdr:to>
    <xdr:cxnSp macro="">
      <xdr:nvCxnSpPr>
        <xdr:cNvPr id="54" name="直線コネクタ 53">
          <a:extLst>
            <a:ext uri="{FF2B5EF4-FFF2-40B4-BE49-F238E27FC236}">
              <a16:creationId xmlns:a16="http://schemas.microsoft.com/office/drawing/2014/main" id="{00000000-0008-0000-0400-000036000000}"/>
            </a:ext>
          </a:extLst>
        </xdr:cNvPr>
        <xdr:cNvCxnSpPr/>
      </xdr:nvCxnSpPr>
      <xdr:spPr>
        <a:xfrm>
          <a:off x="762000" y="603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34</xdr:row>
      <xdr:rowOff>60977</xdr:rowOff>
    </xdr:from>
    <xdr:ext cx="508000" cy="259045"/>
    <xdr:sp macro="" textlink="">
      <xdr:nvSpPr>
        <xdr:cNvPr id="55" name="テキスト ボックス 54">
          <a:extLst>
            <a:ext uri="{FF2B5EF4-FFF2-40B4-BE49-F238E27FC236}">
              <a16:creationId xmlns:a16="http://schemas.microsoft.com/office/drawing/2014/main" id="{00000000-0008-0000-0400-000037000000}"/>
            </a:ext>
          </a:extLst>
        </xdr:cNvPr>
        <xdr:cNvSpPr txBox="1"/>
      </xdr:nvSpPr>
      <xdr:spPr>
        <a:xfrm>
          <a:off x="254000" y="589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32</xdr:row>
      <xdr:rowOff>165100</xdr:rowOff>
    </xdr:from>
    <xdr:to>
      <xdr:col>26</xdr:col>
      <xdr:colOff>184150</xdr:colOff>
      <xdr:row>32</xdr:row>
      <xdr:rowOff>165100</xdr:rowOff>
    </xdr:to>
    <xdr:cxnSp macro="">
      <xdr:nvCxnSpPr>
        <xdr:cNvPr id="56" name="直線コネクタ 55">
          <a:extLst>
            <a:ext uri="{FF2B5EF4-FFF2-40B4-BE49-F238E27FC236}">
              <a16:creationId xmlns:a16="http://schemas.microsoft.com/office/drawing/2014/main" id="{00000000-0008-0000-0400-000038000000}"/>
            </a:ext>
          </a:extLst>
        </xdr:cNvPr>
        <xdr:cNvCxnSpPr/>
      </xdr:nvCxnSpPr>
      <xdr:spPr>
        <a:xfrm>
          <a:off x="762000" y="565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32</xdr:row>
      <xdr:rowOff>22877</xdr:rowOff>
    </xdr:from>
    <xdr:ext cx="508000" cy="259045"/>
    <xdr:sp macro="" textlink="">
      <xdr:nvSpPr>
        <xdr:cNvPr id="57" name="テキスト ボックス 56">
          <a:extLst>
            <a:ext uri="{FF2B5EF4-FFF2-40B4-BE49-F238E27FC236}">
              <a16:creationId xmlns:a16="http://schemas.microsoft.com/office/drawing/2014/main" id="{00000000-0008-0000-0400-000039000000}"/>
            </a:ext>
          </a:extLst>
        </xdr:cNvPr>
        <xdr:cNvSpPr txBox="1"/>
      </xdr:nvSpPr>
      <xdr:spPr>
        <a:xfrm>
          <a:off x="254000" y="550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30</xdr:row>
      <xdr:rowOff>127000</xdr:rowOff>
    </xdr:to>
    <xdr:cxnSp macro="">
      <xdr:nvCxnSpPr>
        <xdr:cNvPr id="58" name="直線コネクタ 57">
          <a:extLst>
            <a:ext uri="{FF2B5EF4-FFF2-40B4-BE49-F238E27FC236}">
              <a16:creationId xmlns:a16="http://schemas.microsoft.com/office/drawing/2014/main" id="{00000000-0008-0000-0400-00003A000000}"/>
            </a:ext>
          </a:extLst>
        </xdr:cNvPr>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29</xdr:row>
      <xdr:rowOff>156227</xdr:rowOff>
    </xdr:from>
    <xdr:ext cx="508000" cy="259045"/>
    <xdr:sp macro="" textlink="">
      <xdr:nvSpPr>
        <xdr:cNvPr id="59" name="テキスト ボックス 58">
          <a:extLst>
            <a:ext uri="{FF2B5EF4-FFF2-40B4-BE49-F238E27FC236}">
              <a16:creationId xmlns:a16="http://schemas.microsoft.com/office/drawing/2014/main" id="{00000000-0008-0000-0400-00003B000000}"/>
            </a:ext>
          </a:extLst>
        </xdr:cNvPr>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30</xdr:row>
      <xdr:rowOff>127000</xdr:rowOff>
    </xdr:from>
    <xdr:to>
      <xdr:col>26</xdr:col>
      <xdr:colOff>184150</xdr:colOff>
      <xdr:row>44</xdr:row>
      <xdr:rowOff>12700</xdr:rowOff>
    </xdr:to>
    <xdr:sp macro="" textlink="">
      <xdr:nvSpPr>
        <xdr:cNvPr id="60" name="人件費グラフ枠">
          <a:extLst>
            <a:ext uri="{FF2B5EF4-FFF2-40B4-BE49-F238E27FC236}">
              <a16:creationId xmlns:a16="http://schemas.microsoft.com/office/drawing/2014/main" id="{00000000-0008-0000-0400-00003C000000}"/>
            </a:ext>
          </a:extLst>
        </xdr:cNvPr>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33</xdr:row>
      <xdr:rowOff>153670</xdr:rowOff>
    </xdr:from>
    <xdr:to>
      <xdr:col>24</xdr:col>
      <xdr:colOff>25400</xdr:colOff>
      <xdr:row>40</xdr:row>
      <xdr:rowOff>104140</xdr:rowOff>
    </xdr:to>
    <xdr:cxnSp macro="">
      <xdr:nvCxnSpPr>
        <xdr:cNvPr id="61" name="直線コネクタ 60">
          <a:extLst>
            <a:ext uri="{FF2B5EF4-FFF2-40B4-BE49-F238E27FC236}">
              <a16:creationId xmlns:a16="http://schemas.microsoft.com/office/drawing/2014/main" id="{00000000-0008-0000-0400-00003D000000}"/>
            </a:ext>
          </a:extLst>
        </xdr:cNvPr>
        <xdr:cNvCxnSpPr/>
      </xdr:nvCxnSpPr>
      <xdr:spPr>
        <a:xfrm flipV="1">
          <a:off x="4826000" y="5811520"/>
          <a:ext cx="0" cy="11506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40</xdr:row>
      <xdr:rowOff>76217</xdr:rowOff>
    </xdr:from>
    <xdr:ext cx="762000" cy="259045"/>
    <xdr:sp macro="" textlink="">
      <xdr:nvSpPr>
        <xdr:cNvPr id="62" name="人件費最小値テキスト">
          <a:extLst>
            <a:ext uri="{FF2B5EF4-FFF2-40B4-BE49-F238E27FC236}">
              <a16:creationId xmlns:a16="http://schemas.microsoft.com/office/drawing/2014/main" id="{00000000-0008-0000-0400-00003E000000}"/>
            </a:ext>
          </a:extLst>
        </xdr:cNvPr>
        <xdr:cNvSpPr txBox="1"/>
      </xdr:nvSpPr>
      <xdr:spPr>
        <a:xfrm>
          <a:off x="4914900" y="6934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40</xdr:row>
      <xdr:rowOff>104140</xdr:rowOff>
    </xdr:from>
    <xdr:to>
      <xdr:col>24</xdr:col>
      <xdr:colOff>114300</xdr:colOff>
      <xdr:row>40</xdr:row>
      <xdr:rowOff>104140</xdr:rowOff>
    </xdr:to>
    <xdr:cxnSp macro="">
      <xdr:nvCxnSpPr>
        <xdr:cNvPr id="63" name="直線コネクタ 62">
          <a:extLst>
            <a:ext uri="{FF2B5EF4-FFF2-40B4-BE49-F238E27FC236}">
              <a16:creationId xmlns:a16="http://schemas.microsoft.com/office/drawing/2014/main" id="{00000000-0008-0000-0400-00003F000000}"/>
            </a:ext>
          </a:extLst>
        </xdr:cNvPr>
        <xdr:cNvCxnSpPr/>
      </xdr:nvCxnSpPr>
      <xdr:spPr>
        <a:xfrm>
          <a:off x="4737100" y="69621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32</xdr:row>
      <xdr:rowOff>68597</xdr:rowOff>
    </xdr:from>
    <xdr:ext cx="762000" cy="259045"/>
    <xdr:sp macro="" textlink="">
      <xdr:nvSpPr>
        <xdr:cNvPr id="64" name="人件費最大値テキスト">
          <a:extLst>
            <a:ext uri="{FF2B5EF4-FFF2-40B4-BE49-F238E27FC236}">
              <a16:creationId xmlns:a16="http://schemas.microsoft.com/office/drawing/2014/main" id="{00000000-0008-0000-0400-000040000000}"/>
            </a:ext>
          </a:extLst>
        </xdr:cNvPr>
        <xdr:cNvSpPr txBox="1"/>
      </xdr:nvSpPr>
      <xdr:spPr>
        <a:xfrm>
          <a:off x="4914900" y="5554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33</xdr:row>
      <xdr:rowOff>153670</xdr:rowOff>
    </xdr:from>
    <xdr:to>
      <xdr:col>24</xdr:col>
      <xdr:colOff>114300</xdr:colOff>
      <xdr:row>33</xdr:row>
      <xdr:rowOff>153670</xdr:rowOff>
    </xdr:to>
    <xdr:cxnSp macro="">
      <xdr:nvCxnSpPr>
        <xdr:cNvPr id="65" name="直線コネクタ 64">
          <a:extLst>
            <a:ext uri="{FF2B5EF4-FFF2-40B4-BE49-F238E27FC236}">
              <a16:creationId xmlns:a16="http://schemas.microsoft.com/office/drawing/2014/main" id="{00000000-0008-0000-0400-000041000000}"/>
            </a:ext>
          </a:extLst>
        </xdr:cNvPr>
        <xdr:cNvCxnSpPr/>
      </xdr:nvCxnSpPr>
      <xdr:spPr>
        <a:xfrm>
          <a:off x="4737100" y="58115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35</xdr:row>
      <xdr:rowOff>161290</xdr:rowOff>
    </xdr:from>
    <xdr:to>
      <xdr:col>24</xdr:col>
      <xdr:colOff>25400</xdr:colOff>
      <xdr:row>37</xdr:row>
      <xdr:rowOff>130810</xdr:rowOff>
    </xdr:to>
    <xdr:cxnSp macro="">
      <xdr:nvCxnSpPr>
        <xdr:cNvPr id="66" name="直線コネクタ 65">
          <a:extLst>
            <a:ext uri="{FF2B5EF4-FFF2-40B4-BE49-F238E27FC236}">
              <a16:creationId xmlns:a16="http://schemas.microsoft.com/office/drawing/2014/main" id="{00000000-0008-0000-0400-000042000000}"/>
            </a:ext>
          </a:extLst>
        </xdr:cNvPr>
        <xdr:cNvCxnSpPr/>
      </xdr:nvCxnSpPr>
      <xdr:spPr>
        <a:xfrm>
          <a:off x="3987800" y="6162040"/>
          <a:ext cx="838200" cy="3124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36</xdr:row>
      <xdr:rowOff>50817</xdr:rowOff>
    </xdr:from>
    <xdr:ext cx="762000" cy="259045"/>
    <xdr:sp macro="" textlink="">
      <xdr:nvSpPr>
        <xdr:cNvPr id="67" name="人件費平均値テキスト">
          <a:extLst>
            <a:ext uri="{FF2B5EF4-FFF2-40B4-BE49-F238E27FC236}">
              <a16:creationId xmlns:a16="http://schemas.microsoft.com/office/drawing/2014/main" id="{00000000-0008-0000-0400-000043000000}"/>
            </a:ext>
          </a:extLst>
        </xdr:cNvPr>
        <xdr:cNvSpPr txBox="1"/>
      </xdr:nvSpPr>
      <xdr:spPr>
        <a:xfrm>
          <a:off x="4914900" y="6223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34290</xdr:rowOff>
    </xdr:from>
    <xdr:to>
      <xdr:col>24</xdr:col>
      <xdr:colOff>76200</xdr:colOff>
      <xdr:row>37</xdr:row>
      <xdr:rowOff>135890</xdr:rowOff>
    </xdr:to>
    <xdr:sp macro="" textlink="">
      <xdr:nvSpPr>
        <xdr:cNvPr id="68" name="フローチャート: 判断 67">
          <a:extLst>
            <a:ext uri="{FF2B5EF4-FFF2-40B4-BE49-F238E27FC236}">
              <a16:creationId xmlns:a16="http://schemas.microsoft.com/office/drawing/2014/main" id="{00000000-0008-0000-0400-000044000000}"/>
            </a:ext>
          </a:extLst>
        </xdr:cNvPr>
        <xdr:cNvSpPr/>
      </xdr:nvSpPr>
      <xdr:spPr>
        <a:xfrm>
          <a:off x="4775200" y="6377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35</xdr:row>
      <xdr:rowOff>138430</xdr:rowOff>
    </xdr:from>
    <xdr:to>
      <xdr:col>19</xdr:col>
      <xdr:colOff>187325</xdr:colOff>
      <xdr:row>35</xdr:row>
      <xdr:rowOff>161290</xdr:rowOff>
    </xdr:to>
    <xdr:cxnSp macro="">
      <xdr:nvCxnSpPr>
        <xdr:cNvPr id="69" name="直線コネクタ 68">
          <a:extLst>
            <a:ext uri="{FF2B5EF4-FFF2-40B4-BE49-F238E27FC236}">
              <a16:creationId xmlns:a16="http://schemas.microsoft.com/office/drawing/2014/main" id="{00000000-0008-0000-0400-000045000000}"/>
            </a:ext>
          </a:extLst>
        </xdr:cNvPr>
        <xdr:cNvCxnSpPr/>
      </xdr:nvCxnSpPr>
      <xdr:spPr>
        <a:xfrm>
          <a:off x="3098800" y="613918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36</xdr:row>
      <xdr:rowOff>106680</xdr:rowOff>
    </xdr:from>
    <xdr:to>
      <xdr:col>20</xdr:col>
      <xdr:colOff>38100</xdr:colOff>
      <xdr:row>37</xdr:row>
      <xdr:rowOff>36830</xdr:rowOff>
    </xdr:to>
    <xdr:sp macro="" textlink="">
      <xdr:nvSpPr>
        <xdr:cNvPr id="70" name="フローチャート: 判断 69">
          <a:extLst>
            <a:ext uri="{FF2B5EF4-FFF2-40B4-BE49-F238E27FC236}">
              <a16:creationId xmlns:a16="http://schemas.microsoft.com/office/drawing/2014/main" id="{00000000-0008-0000-0400-000046000000}"/>
            </a:ext>
          </a:extLst>
        </xdr:cNvPr>
        <xdr:cNvSpPr/>
      </xdr:nvSpPr>
      <xdr:spPr>
        <a:xfrm>
          <a:off x="3937000" y="62788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37</xdr:row>
      <xdr:rowOff>21607</xdr:rowOff>
    </xdr:from>
    <xdr:ext cx="736600" cy="259045"/>
    <xdr:sp macro="" textlink="">
      <xdr:nvSpPr>
        <xdr:cNvPr id="71" name="テキスト ボックス 70">
          <a:extLst>
            <a:ext uri="{FF2B5EF4-FFF2-40B4-BE49-F238E27FC236}">
              <a16:creationId xmlns:a16="http://schemas.microsoft.com/office/drawing/2014/main" id="{00000000-0008-0000-0400-000047000000}"/>
            </a:ext>
          </a:extLst>
        </xdr:cNvPr>
        <xdr:cNvSpPr txBox="1"/>
      </xdr:nvSpPr>
      <xdr:spPr>
        <a:xfrm>
          <a:off x="3606800" y="63652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35</xdr:row>
      <xdr:rowOff>100330</xdr:rowOff>
    </xdr:from>
    <xdr:to>
      <xdr:col>15</xdr:col>
      <xdr:colOff>98425</xdr:colOff>
      <xdr:row>35</xdr:row>
      <xdr:rowOff>138430</xdr:rowOff>
    </xdr:to>
    <xdr:cxnSp macro="">
      <xdr:nvCxnSpPr>
        <xdr:cNvPr id="72" name="直線コネクタ 71">
          <a:extLst>
            <a:ext uri="{FF2B5EF4-FFF2-40B4-BE49-F238E27FC236}">
              <a16:creationId xmlns:a16="http://schemas.microsoft.com/office/drawing/2014/main" id="{00000000-0008-0000-0400-000048000000}"/>
            </a:ext>
          </a:extLst>
        </xdr:cNvPr>
        <xdr:cNvCxnSpPr/>
      </xdr:nvCxnSpPr>
      <xdr:spPr>
        <a:xfrm>
          <a:off x="2209800" y="610108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36</xdr:row>
      <xdr:rowOff>114300</xdr:rowOff>
    </xdr:from>
    <xdr:to>
      <xdr:col>15</xdr:col>
      <xdr:colOff>149225</xdr:colOff>
      <xdr:row>37</xdr:row>
      <xdr:rowOff>44450</xdr:rowOff>
    </xdr:to>
    <xdr:sp macro="" textlink="">
      <xdr:nvSpPr>
        <xdr:cNvPr id="73" name="フローチャート: 判断 72">
          <a:extLst>
            <a:ext uri="{FF2B5EF4-FFF2-40B4-BE49-F238E27FC236}">
              <a16:creationId xmlns:a16="http://schemas.microsoft.com/office/drawing/2014/main" id="{00000000-0008-0000-0400-000049000000}"/>
            </a:ext>
          </a:extLst>
        </xdr:cNvPr>
        <xdr:cNvSpPr/>
      </xdr:nvSpPr>
      <xdr:spPr>
        <a:xfrm>
          <a:off x="3048000" y="628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37</xdr:row>
      <xdr:rowOff>29227</xdr:rowOff>
    </xdr:from>
    <xdr:ext cx="762000" cy="259045"/>
    <xdr:sp macro="" textlink="">
      <xdr:nvSpPr>
        <xdr:cNvPr id="74" name="テキスト ボックス 73">
          <a:extLst>
            <a:ext uri="{FF2B5EF4-FFF2-40B4-BE49-F238E27FC236}">
              <a16:creationId xmlns:a16="http://schemas.microsoft.com/office/drawing/2014/main" id="{00000000-0008-0000-0400-00004A000000}"/>
            </a:ext>
          </a:extLst>
        </xdr:cNvPr>
        <xdr:cNvSpPr txBox="1"/>
      </xdr:nvSpPr>
      <xdr:spPr>
        <a:xfrm>
          <a:off x="2717800" y="6372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35</xdr:row>
      <xdr:rowOff>100330</xdr:rowOff>
    </xdr:from>
    <xdr:to>
      <xdr:col>11</xdr:col>
      <xdr:colOff>9525</xdr:colOff>
      <xdr:row>36</xdr:row>
      <xdr:rowOff>20320</xdr:rowOff>
    </xdr:to>
    <xdr:cxnSp macro="">
      <xdr:nvCxnSpPr>
        <xdr:cNvPr id="75" name="直線コネクタ 74">
          <a:extLst>
            <a:ext uri="{FF2B5EF4-FFF2-40B4-BE49-F238E27FC236}">
              <a16:creationId xmlns:a16="http://schemas.microsoft.com/office/drawing/2014/main" id="{00000000-0008-0000-0400-00004B000000}"/>
            </a:ext>
          </a:extLst>
        </xdr:cNvPr>
        <xdr:cNvCxnSpPr/>
      </xdr:nvCxnSpPr>
      <xdr:spPr>
        <a:xfrm flipV="1">
          <a:off x="1320800" y="61010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36</xdr:row>
      <xdr:rowOff>60960</xdr:rowOff>
    </xdr:from>
    <xdr:to>
      <xdr:col>11</xdr:col>
      <xdr:colOff>60325</xdr:colOff>
      <xdr:row>36</xdr:row>
      <xdr:rowOff>162560</xdr:rowOff>
    </xdr:to>
    <xdr:sp macro="" textlink="">
      <xdr:nvSpPr>
        <xdr:cNvPr id="76" name="フローチャート: 判断 75">
          <a:extLst>
            <a:ext uri="{FF2B5EF4-FFF2-40B4-BE49-F238E27FC236}">
              <a16:creationId xmlns:a16="http://schemas.microsoft.com/office/drawing/2014/main" id="{00000000-0008-0000-0400-00004C000000}"/>
            </a:ext>
          </a:extLst>
        </xdr:cNvPr>
        <xdr:cNvSpPr/>
      </xdr:nvSpPr>
      <xdr:spPr>
        <a:xfrm>
          <a:off x="2159000" y="62331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36</xdr:row>
      <xdr:rowOff>147337</xdr:rowOff>
    </xdr:from>
    <xdr:ext cx="762000" cy="259045"/>
    <xdr:sp macro="" textlink="">
      <xdr:nvSpPr>
        <xdr:cNvPr id="77" name="テキスト ボックス 76">
          <a:extLst>
            <a:ext uri="{FF2B5EF4-FFF2-40B4-BE49-F238E27FC236}">
              <a16:creationId xmlns:a16="http://schemas.microsoft.com/office/drawing/2014/main" id="{00000000-0008-0000-0400-00004D000000}"/>
            </a:ext>
          </a:extLst>
        </xdr:cNvPr>
        <xdr:cNvSpPr txBox="1"/>
      </xdr:nvSpPr>
      <xdr:spPr>
        <a:xfrm>
          <a:off x="1828800" y="63195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36</xdr:row>
      <xdr:rowOff>167640</xdr:rowOff>
    </xdr:from>
    <xdr:to>
      <xdr:col>6</xdr:col>
      <xdr:colOff>171450</xdr:colOff>
      <xdr:row>37</xdr:row>
      <xdr:rowOff>97790</xdr:rowOff>
    </xdr:to>
    <xdr:sp macro="" textlink="">
      <xdr:nvSpPr>
        <xdr:cNvPr id="78" name="フローチャート: 判断 77">
          <a:extLst>
            <a:ext uri="{FF2B5EF4-FFF2-40B4-BE49-F238E27FC236}">
              <a16:creationId xmlns:a16="http://schemas.microsoft.com/office/drawing/2014/main" id="{00000000-0008-0000-0400-00004E000000}"/>
            </a:ext>
          </a:extLst>
        </xdr:cNvPr>
        <xdr:cNvSpPr/>
      </xdr:nvSpPr>
      <xdr:spPr>
        <a:xfrm>
          <a:off x="1270000" y="63398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37</xdr:row>
      <xdr:rowOff>82567</xdr:rowOff>
    </xdr:from>
    <xdr:ext cx="762000" cy="259045"/>
    <xdr:sp macro="" textlink="">
      <xdr:nvSpPr>
        <xdr:cNvPr id="79" name="テキスト ボックス 78">
          <a:extLst>
            <a:ext uri="{FF2B5EF4-FFF2-40B4-BE49-F238E27FC236}">
              <a16:creationId xmlns:a16="http://schemas.microsoft.com/office/drawing/2014/main" id="{00000000-0008-0000-0400-00004F000000}"/>
            </a:ext>
          </a:extLst>
        </xdr:cNvPr>
        <xdr:cNvSpPr txBox="1"/>
      </xdr:nvSpPr>
      <xdr:spPr>
        <a:xfrm>
          <a:off x="939800" y="64262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44</xdr:row>
      <xdr:rowOff>10177</xdr:rowOff>
    </xdr:from>
    <xdr:ext cx="762000" cy="259045"/>
    <xdr:sp macro="" textlink="">
      <xdr:nvSpPr>
        <xdr:cNvPr id="80" name="テキスト ボックス 79">
          <a:extLst>
            <a:ext uri="{FF2B5EF4-FFF2-40B4-BE49-F238E27FC236}">
              <a16:creationId xmlns:a16="http://schemas.microsoft.com/office/drawing/2014/main" id="{00000000-0008-0000-0400-000050000000}"/>
            </a:ext>
          </a:extLst>
        </xdr:cNvPr>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44</xdr:row>
      <xdr:rowOff>10177</xdr:rowOff>
    </xdr:from>
    <xdr:ext cx="762000" cy="259045"/>
    <xdr:sp macro="" textlink="">
      <xdr:nvSpPr>
        <xdr:cNvPr id="81" name="テキスト ボックス 80">
          <a:extLst>
            <a:ext uri="{FF2B5EF4-FFF2-40B4-BE49-F238E27FC236}">
              <a16:creationId xmlns:a16="http://schemas.microsoft.com/office/drawing/2014/main" id="{00000000-0008-0000-0400-000051000000}"/>
            </a:ext>
          </a:extLst>
        </xdr:cNvPr>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44</xdr:row>
      <xdr:rowOff>10177</xdr:rowOff>
    </xdr:from>
    <xdr:ext cx="762000" cy="259045"/>
    <xdr:sp macro="" textlink="">
      <xdr:nvSpPr>
        <xdr:cNvPr id="82" name="テキスト ボックス 81">
          <a:extLst>
            <a:ext uri="{FF2B5EF4-FFF2-40B4-BE49-F238E27FC236}">
              <a16:creationId xmlns:a16="http://schemas.microsoft.com/office/drawing/2014/main" id="{00000000-0008-0000-0400-000052000000}"/>
            </a:ext>
          </a:extLst>
        </xdr:cNvPr>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44</xdr:row>
      <xdr:rowOff>10177</xdr:rowOff>
    </xdr:from>
    <xdr:ext cx="762000" cy="259045"/>
    <xdr:sp macro="" textlink="">
      <xdr:nvSpPr>
        <xdr:cNvPr id="83" name="テキスト ボックス 82">
          <a:extLst>
            <a:ext uri="{FF2B5EF4-FFF2-40B4-BE49-F238E27FC236}">
              <a16:creationId xmlns:a16="http://schemas.microsoft.com/office/drawing/2014/main" id="{00000000-0008-0000-0400-000053000000}"/>
            </a:ext>
          </a:extLst>
        </xdr:cNvPr>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44</xdr:row>
      <xdr:rowOff>10177</xdr:rowOff>
    </xdr:from>
    <xdr:ext cx="762000" cy="259045"/>
    <xdr:sp macro="" textlink="">
      <xdr:nvSpPr>
        <xdr:cNvPr id="84" name="テキスト ボックス 83">
          <a:extLst>
            <a:ext uri="{FF2B5EF4-FFF2-40B4-BE49-F238E27FC236}">
              <a16:creationId xmlns:a16="http://schemas.microsoft.com/office/drawing/2014/main" id="{00000000-0008-0000-0400-000054000000}"/>
            </a:ext>
          </a:extLst>
        </xdr:cNvPr>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37</xdr:row>
      <xdr:rowOff>80010</xdr:rowOff>
    </xdr:from>
    <xdr:to>
      <xdr:col>24</xdr:col>
      <xdr:colOff>76200</xdr:colOff>
      <xdr:row>38</xdr:row>
      <xdr:rowOff>10160</xdr:rowOff>
    </xdr:to>
    <xdr:sp macro="" textlink="">
      <xdr:nvSpPr>
        <xdr:cNvPr id="85" name="楕円 84">
          <a:extLst>
            <a:ext uri="{FF2B5EF4-FFF2-40B4-BE49-F238E27FC236}">
              <a16:creationId xmlns:a16="http://schemas.microsoft.com/office/drawing/2014/main" id="{00000000-0008-0000-0400-000055000000}"/>
            </a:ext>
          </a:extLst>
        </xdr:cNvPr>
        <xdr:cNvSpPr/>
      </xdr:nvSpPr>
      <xdr:spPr>
        <a:xfrm>
          <a:off x="4775200" y="64236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52087</xdr:rowOff>
    </xdr:from>
    <xdr:ext cx="762000" cy="259045"/>
    <xdr:sp macro="" textlink="">
      <xdr:nvSpPr>
        <xdr:cNvPr id="86" name="人件費該当値テキスト">
          <a:extLst>
            <a:ext uri="{FF2B5EF4-FFF2-40B4-BE49-F238E27FC236}">
              <a16:creationId xmlns:a16="http://schemas.microsoft.com/office/drawing/2014/main" id="{00000000-0008-0000-0400-000056000000}"/>
            </a:ext>
          </a:extLst>
        </xdr:cNvPr>
        <xdr:cNvSpPr txBox="1"/>
      </xdr:nvSpPr>
      <xdr:spPr>
        <a:xfrm>
          <a:off x="4914900" y="6395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35</xdr:row>
      <xdr:rowOff>110490</xdr:rowOff>
    </xdr:from>
    <xdr:to>
      <xdr:col>20</xdr:col>
      <xdr:colOff>38100</xdr:colOff>
      <xdr:row>36</xdr:row>
      <xdr:rowOff>40640</xdr:rowOff>
    </xdr:to>
    <xdr:sp macro="" textlink="">
      <xdr:nvSpPr>
        <xdr:cNvPr id="87" name="楕円 86">
          <a:extLst>
            <a:ext uri="{FF2B5EF4-FFF2-40B4-BE49-F238E27FC236}">
              <a16:creationId xmlns:a16="http://schemas.microsoft.com/office/drawing/2014/main" id="{00000000-0008-0000-0400-000057000000}"/>
            </a:ext>
          </a:extLst>
        </xdr:cNvPr>
        <xdr:cNvSpPr/>
      </xdr:nvSpPr>
      <xdr:spPr>
        <a:xfrm>
          <a:off x="3937000" y="61112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34</xdr:row>
      <xdr:rowOff>50817</xdr:rowOff>
    </xdr:from>
    <xdr:ext cx="736600" cy="259045"/>
    <xdr:sp macro="" textlink="">
      <xdr:nvSpPr>
        <xdr:cNvPr id="88" name="テキスト ボックス 87">
          <a:extLst>
            <a:ext uri="{FF2B5EF4-FFF2-40B4-BE49-F238E27FC236}">
              <a16:creationId xmlns:a16="http://schemas.microsoft.com/office/drawing/2014/main" id="{00000000-0008-0000-0400-000058000000}"/>
            </a:ext>
          </a:extLst>
        </xdr:cNvPr>
        <xdr:cNvSpPr txBox="1"/>
      </xdr:nvSpPr>
      <xdr:spPr>
        <a:xfrm>
          <a:off x="3606800" y="58801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35</xdr:row>
      <xdr:rowOff>87630</xdr:rowOff>
    </xdr:from>
    <xdr:to>
      <xdr:col>15</xdr:col>
      <xdr:colOff>149225</xdr:colOff>
      <xdr:row>36</xdr:row>
      <xdr:rowOff>17780</xdr:rowOff>
    </xdr:to>
    <xdr:sp macro="" textlink="">
      <xdr:nvSpPr>
        <xdr:cNvPr id="89" name="楕円 88">
          <a:extLst>
            <a:ext uri="{FF2B5EF4-FFF2-40B4-BE49-F238E27FC236}">
              <a16:creationId xmlns:a16="http://schemas.microsoft.com/office/drawing/2014/main" id="{00000000-0008-0000-0400-000059000000}"/>
            </a:ext>
          </a:extLst>
        </xdr:cNvPr>
        <xdr:cNvSpPr/>
      </xdr:nvSpPr>
      <xdr:spPr>
        <a:xfrm>
          <a:off x="3048000" y="6088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34</xdr:row>
      <xdr:rowOff>27957</xdr:rowOff>
    </xdr:from>
    <xdr:ext cx="762000" cy="259045"/>
    <xdr:sp macro="" textlink="">
      <xdr:nvSpPr>
        <xdr:cNvPr id="90" name="テキスト ボックス 89">
          <a:extLst>
            <a:ext uri="{FF2B5EF4-FFF2-40B4-BE49-F238E27FC236}">
              <a16:creationId xmlns:a16="http://schemas.microsoft.com/office/drawing/2014/main" id="{00000000-0008-0000-0400-00005A000000}"/>
            </a:ext>
          </a:extLst>
        </xdr:cNvPr>
        <xdr:cNvSpPr txBox="1"/>
      </xdr:nvSpPr>
      <xdr:spPr>
        <a:xfrm>
          <a:off x="2717800" y="5857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35</xdr:row>
      <xdr:rowOff>49530</xdr:rowOff>
    </xdr:from>
    <xdr:to>
      <xdr:col>11</xdr:col>
      <xdr:colOff>60325</xdr:colOff>
      <xdr:row>35</xdr:row>
      <xdr:rowOff>151130</xdr:rowOff>
    </xdr:to>
    <xdr:sp macro="" textlink="">
      <xdr:nvSpPr>
        <xdr:cNvPr id="91" name="楕円 90">
          <a:extLst>
            <a:ext uri="{FF2B5EF4-FFF2-40B4-BE49-F238E27FC236}">
              <a16:creationId xmlns:a16="http://schemas.microsoft.com/office/drawing/2014/main" id="{00000000-0008-0000-0400-00005B000000}"/>
            </a:ext>
          </a:extLst>
        </xdr:cNvPr>
        <xdr:cNvSpPr/>
      </xdr:nvSpPr>
      <xdr:spPr>
        <a:xfrm>
          <a:off x="2159000" y="6050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33</xdr:row>
      <xdr:rowOff>161307</xdr:rowOff>
    </xdr:from>
    <xdr:ext cx="762000" cy="259045"/>
    <xdr:sp macro="" textlink="">
      <xdr:nvSpPr>
        <xdr:cNvPr id="92" name="テキスト ボックス 91">
          <a:extLst>
            <a:ext uri="{FF2B5EF4-FFF2-40B4-BE49-F238E27FC236}">
              <a16:creationId xmlns:a16="http://schemas.microsoft.com/office/drawing/2014/main" id="{00000000-0008-0000-0400-00005C000000}"/>
            </a:ext>
          </a:extLst>
        </xdr:cNvPr>
        <xdr:cNvSpPr txBox="1"/>
      </xdr:nvSpPr>
      <xdr:spPr>
        <a:xfrm>
          <a:off x="1828800" y="5819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35</xdr:row>
      <xdr:rowOff>140970</xdr:rowOff>
    </xdr:from>
    <xdr:to>
      <xdr:col>6</xdr:col>
      <xdr:colOff>171450</xdr:colOff>
      <xdr:row>36</xdr:row>
      <xdr:rowOff>71120</xdr:rowOff>
    </xdr:to>
    <xdr:sp macro="" textlink="">
      <xdr:nvSpPr>
        <xdr:cNvPr id="93" name="楕円 92">
          <a:extLst>
            <a:ext uri="{FF2B5EF4-FFF2-40B4-BE49-F238E27FC236}">
              <a16:creationId xmlns:a16="http://schemas.microsoft.com/office/drawing/2014/main" id="{00000000-0008-0000-0400-00005D000000}"/>
            </a:ext>
          </a:extLst>
        </xdr:cNvPr>
        <xdr:cNvSpPr/>
      </xdr:nvSpPr>
      <xdr:spPr>
        <a:xfrm>
          <a:off x="1270000" y="6141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34</xdr:row>
      <xdr:rowOff>81297</xdr:rowOff>
    </xdr:from>
    <xdr:ext cx="762000" cy="259045"/>
    <xdr:sp macro="" textlink="">
      <xdr:nvSpPr>
        <xdr:cNvPr id="94" name="テキスト ボックス 93">
          <a:extLst>
            <a:ext uri="{FF2B5EF4-FFF2-40B4-BE49-F238E27FC236}">
              <a16:creationId xmlns:a16="http://schemas.microsoft.com/office/drawing/2014/main" id="{00000000-0008-0000-0400-00005E000000}"/>
            </a:ext>
          </a:extLst>
        </xdr:cNvPr>
        <xdr:cNvSpPr txBox="1"/>
      </xdr:nvSpPr>
      <xdr:spPr>
        <a:xfrm>
          <a:off x="939800" y="59105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xdr:row>
      <xdr:rowOff>69850</xdr:rowOff>
    </xdr:from>
    <xdr:to>
      <xdr:col>85</xdr:col>
      <xdr:colOff>66675</xdr:colOff>
      <xdr:row>9</xdr:row>
      <xdr:rowOff>44450</xdr:rowOff>
    </xdr:to>
    <xdr:sp macro="" textlink="">
      <xdr:nvSpPr>
        <xdr:cNvPr id="95" name="正方形/長方形 94">
          <a:extLst>
            <a:ext uri="{FF2B5EF4-FFF2-40B4-BE49-F238E27FC236}">
              <a16:creationId xmlns:a16="http://schemas.microsoft.com/office/drawing/2014/main" id="{00000000-0008-0000-0400-00005F000000}"/>
            </a:ext>
          </a:extLst>
        </xdr:cNvPr>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85</xdr:col>
      <xdr:colOff>79375</xdr:colOff>
      <xdr:row>7</xdr:row>
      <xdr:rowOff>133350</xdr:rowOff>
    </xdr:from>
    <xdr:to>
      <xdr:col>93</xdr:col>
      <xdr:colOff>3175</xdr:colOff>
      <xdr:row>9</xdr:row>
      <xdr:rowOff>44450</xdr:rowOff>
    </xdr:to>
    <xdr:sp macro="" textlink="">
      <xdr:nvSpPr>
        <xdr:cNvPr id="96" name="正方形/長方形 95">
          <a:extLst>
            <a:ext uri="{FF2B5EF4-FFF2-40B4-BE49-F238E27FC236}">
              <a16:creationId xmlns:a16="http://schemas.microsoft.com/office/drawing/2014/main" id="{00000000-0008-0000-0400-000060000000}"/>
            </a:ext>
          </a:extLst>
        </xdr:cNvPr>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8</xdr:row>
      <xdr:rowOff>152400</xdr:rowOff>
    </xdr:from>
    <xdr:to>
      <xdr:col>93</xdr:col>
      <xdr:colOff>3175</xdr:colOff>
      <xdr:row>10</xdr:row>
      <xdr:rowOff>63500</xdr:rowOff>
    </xdr:to>
    <xdr:sp macro="" textlink="">
      <xdr:nvSpPr>
        <xdr:cNvPr id="97" name="正方形/長方形 96">
          <a:extLst>
            <a:ext uri="{FF2B5EF4-FFF2-40B4-BE49-F238E27FC236}">
              <a16:creationId xmlns:a16="http://schemas.microsoft.com/office/drawing/2014/main" id="{00000000-0008-0000-0400-000061000000}"/>
            </a:ext>
          </a:extLst>
        </xdr:cNvPr>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7</xdr:row>
      <xdr:rowOff>133350</xdr:rowOff>
    </xdr:from>
    <xdr:to>
      <xdr:col>100</xdr:col>
      <xdr:colOff>165100</xdr:colOff>
      <xdr:row>9</xdr:row>
      <xdr:rowOff>44450</xdr:rowOff>
    </xdr:to>
    <xdr:sp macro="" textlink="">
      <xdr:nvSpPr>
        <xdr:cNvPr id="98" name="正方形/長方形 97">
          <a:extLst>
            <a:ext uri="{FF2B5EF4-FFF2-40B4-BE49-F238E27FC236}">
              <a16:creationId xmlns:a16="http://schemas.microsoft.com/office/drawing/2014/main" id="{00000000-0008-0000-0400-000062000000}"/>
            </a:ext>
          </a:extLst>
        </xdr:cNvPr>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8</xdr:row>
      <xdr:rowOff>152400</xdr:rowOff>
    </xdr:from>
    <xdr:to>
      <xdr:col>100</xdr:col>
      <xdr:colOff>165100</xdr:colOff>
      <xdr:row>10</xdr:row>
      <xdr:rowOff>63500</xdr:rowOff>
    </xdr:to>
    <xdr:sp macro="" textlink="">
      <xdr:nvSpPr>
        <xdr:cNvPr id="99" name="正方形/長方形 98">
          <a:extLst>
            <a:ext uri="{FF2B5EF4-FFF2-40B4-BE49-F238E27FC236}">
              <a16:creationId xmlns:a16="http://schemas.microsoft.com/office/drawing/2014/main" id="{00000000-0008-0000-0400-000063000000}"/>
            </a:ext>
          </a:extLst>
        </xdr:cNvPr>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7</xdr:row>
      <xdr:rowOff>133350</xdr:rowOff>
    </xdr:from>
    <xdr:to>
      <xdr:col>109</xdr:col>
      <xdr:colOff>104775</xdr:colOff>
      <xdr:row>9</xdr:row>
      <xdr:rowOff>44450</xdr:rowOff>
    </xdr:to>
    <xdr:sp macro="" textlink="">
      <xdr:nvSpPr>
        <xdr:cNvPr id="100" name="正方形/長方形 99">
          <a:extLst>
            <a:ext uri="{FF2B5EF4-FFF2-40B4-BE49-F238E27FC236}">
              <a16:creationId xmlns:a16="http://schemas.microsoft.com/office/drawing/2014/main" id="{00000000-0008-0000-0400-000064000000}"/>
            </a:ext>
          </a:extLst>
        </xdr:cNvPr>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8</xdr:row>
      <xdr:rowOff>152400</xdr:rowOff>
    </xdr:from>
    <xdr:to>
      <xdr:col>109</xdr:col>
      <xdr:colOff>104775</xdr:colOff>
      <xdr:row>10</xdr:row>
      <xdr:rowOff>63500</xdr:rowOff>
    </xdr:to>
    <xdr:sp macro="" textlink="">
      <xdr:nvSpPr>
        <xdr:cNvPr id="101" name="正方形/長方形 100">
          <a:extLst>
            <a:ext uri="{FF2B5EF4-FFF2-40B4-BE49-F238E27FC236}">
              <a16:creationId xmlns:a16="http://schemas.microsoft.com/office/drawing/2014/main" id="{00000000-0008-0000-0400-000065000000}"/>
            </a:ext>
          </a:extLst>
        </xdr:cNvPr>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10</xdr:row>
      <xdr:rowOff>127000</xdr:rowOff>
    </xdr:from>
    <xdr:to>
      <xdr:col>85</xdr:col>
      <xdr:colOff>66675</xdr:colOff>
      <xdr:row>24</xdr:row>
      <xdr:rowOff>12700</xdr:rowOff>
    </xdr:to>
    <xdr:sp macro="" textlink="">
      <xdr:nvSpPr>
        <xdr:cNvPr id="102" name="正方形/長方形 101">
          <a:extLst>
            <a:ext uri="{FF2B5EF4-FFF2-40B4-BE49-F238E27FC236}">
              <a16:creationId xmlns:a16="http://schemas.microsoft.com/office/drawing/2014/main" id="{00000000-0008-0000-0400-000066000000}"/>
            </a:ext>
          </a:extLst>
        </xdr:cNvPr>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10</xdr:row>
      <xdr:rowOff>127000</xdr:rowOff>
    </xdr:from>
    <xdr:to>
      <xdr:col>113</xdr:col>
      <xdr:colOff>130175</xdr:colOff>
      <xdr:row>24</xdr:row>
      <xdr:rowOff>12700</xdr:rowOff>
    </xdr:to>
    <xdr:sp macro="" textlink="">
      <xdr:nvSpPr>
        <xdr:cNvPr id="103" name="正方形/長方形 102">
          <a:extLst>
            <a:ext uri="{FF2B5EF4-FFF2-40B4-BE49-F238E27FC236}">
              <a16:creationId xmlns:a16="http://schemas.microsoft.com/office/drawing/2014/main" id="{00000000-0008-0000-0400-000067000000}"/>
            </a:ext>
          </a:extLst>
        </xdr:cNvPr>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10</xdr:row>
      <xdr:rowOff>127000</xdr:rowOff>
    </xdr:from>
    <xdr:to>
      <xdr:col>106</xdr:col>
      <xdr:colOff>69850</xdr:colOff>
      <xdr:row>12</xdr:row>
      <xdr:rowOff>38100</xdr:rowOff>
    </xdr:to>
    <xdr:sp macro="" textlink="">
      <xdr:nvSpPr>
        <xdr:cNvPr id="104" name="正方形/長方形 103">
          <a:extLst>
            <a:ext uri="{FF2B5EF4-FFF2-40B4-BE49-F238E27FC236}">
              <a16:creationId xmlns:a16="http://schemas.microsoft.com/office/drawing/2014/main" id="{00000000-0008-0000-0400-000068000000}"/>
            </a:ext>
          </a:extLst>
        </xdr:cNvPr>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物件費の分析欄</a:t>
          </a:r>
        </a:p>
      </xdr:txBody>
    </xdr:sp>
    <xdr:clientData/>
  </xdr:twoCellAnchor>
  <xdr:twoCellAnchor>
    <xdr:from>
      <xdr:col>87</xdr:col>
      <xdr:colOff>98425</xdr:colOff>
      <xdr:row>12</xdr:row>
      <xdr:rowOff>101600</xdr:rowOff>
    </xdr:from>
    <xdr:to>
      <xdr:col>112</xdr:col>
      <xdr:colOff>177800</xdr:colOff>
      <xdr:row>23</xdr:row>
      <xdr:rowOff>120650</xdr:rowOff>
    </xdr:to>
    <xdr:sp macro="" textlink="" fLocksText="0">
      <xdr:nvSpPr>
        <xdr:cNvPr id="105" name="テキスト ボックス 104">
          <a:extLst>
            <a:ext uri="{FF2B5EF4-FFF2-40B4-BE49-F238E27FC236}">
              <a16:creationId xmlns:a16="http://schemas.microsoft.com/office/drawing/2014/main" id="{00000000-0008-0000-0400-000069000000}"/>
            </a:ext>
          </a:extLst>
        </xdr:cNvPr>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経常一般財源等の増加に加え、各事業の電算業務委託料等の減少に伴い、前年度と比較して</a:t>
          </a:r>
          <a:r>
            <a:rPr kumimoji="1" lang="en-US" altLang="ja-JP" sz="1300">
              <a:latin typeface="ＭＳ Ｐゴシック" panose="020B0600070205080204" pitchFamily="50" charset="-128"/>
              <a:ea typeface="ＭＳ Ｐゴシック" panose="020B0600070205080204" pitchFamily="50" charset="-128"/>
            </a:rPr>
            <a:t>1.1</a:t>
          </a:r>
          <a:r>
            <a:rPr kumimoji="1" lang="ja-JP" altLang="en-US" sz="1300">
              <a:latin typeface="ＭＳ Ｐゴシック" panose="020B0600070205080204" pitchFamily="50" charset="-128"/>
              <a:ea typeface="ＭＳ Ｐゴシック" panose="020B0600070205080204" pitchFamily="50" charset="-128"/>
            </a:rPr>
            <a:t>ポイントの減となっている。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類似団体、県内平均を下回っている主な要因として、一部事務組合で廃棄物処理業務を担っていることがあげられる。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今後とも事務事業の廃止や削減により、物件費の抑制に努める。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oneCellAnchor>
    <xdr:from>
      <xdr:col>62</xdr:col>
      <xdr:colOff>6350</xdr:colOff>
      <xdr:row>9</xdr:row>
      <xdr:rowOff>107950</xdr:rowOff>
    </xdr:from>
    <xdr:ext cx="298543" cy="225703"/>
    <xdr:sp macro="" textlink="">
      <xdr:nvSpPr>
        <xdr:cNvPr id="106" name="テキスト ボックス 105">
          <a:extLst>
            <a:ext uri="{FF2B5EF4-FFF2-40B4-BE49-F238E27FC236}">
              <a16:creationId xmlns:a16="http://schemas.microsoft.com/office/drawing/2014/main" id="{00000000-0008-0000-0400-00006A000000}"/>
            </a:ext>
          </a:extLst>
        </xdr:cNvPr>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24</xdr:row>
      <xdr:rowOff>12700</xdr:rowOff>
    </xdr:from>
    <xdr:to>
      <xdr:col>85</xdr:col>
      <xdr:colOff>66675</xdr:colOff>
      <xdr:row>24</xdr:row>
      <xdr:rowOff>12700</xdr:rowOff>
    </xdr:to>
    <xdr:cxnSp macro="">
      <xdr:nvCxnSpPr>
        <xdr:cNvPr id="107" name="直線コネクタ 106">
          <a:extLst>
            <a:ext uri="{FF2B5EF4-FFF2-40B4-BE49-F238E27FC236}">
              <a16:creationId xmlns:a16="http://schemas.microsoft.com/office/drawing/2014/main" id="{00000000-0008-0000-0400-00006B000000}"/>
            </a:ext>
          </a:extLst>
        </xdr:cNvPr>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23</xdr:row>
      <xdr:rowOff>41927</xdr:rowOff>
    </xdr:from>
    <xdr:ext cx="508000" cy="259045"/>
    <xdr:sp macro="" textlink="">
      <xdr:nvSpPr>
        <xdr:cNvPr id="108" name="テキスト ボックス 107">
          <a:extLst>
            <a:ext uri="{FF2B5EF4-FFF2-40B4-BE49-F238E27FC236}">
              <a16:creationId xmlns:a16="http://schemas.microsoft.com/office/drawing/2014/main" id="{00000000-0008-0000-0400-00006C000000}"/>
            </a:ext>
          </a:extLst>
        </xdr:cNvPr>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21</xdr:row>
      <xdr:rowOff>146050</xdr:rowOff>
    </xdr:from>
    <xdr:to>
      <xdr:col>85</xdr:col>
      <xdr:colOff>66675</xdr:colOff>
      <xdr:row>21</xdr:row>
      <xdr:rowOff>146050</xdr:rowOff>
    </xdr:to>
    <xdr:cxnSp macro="">
      <xdr:nvCxnSpPr>
        <xdr:cNvPr id="109" name="直線コネクタ 108">
          <a:extLst>
            <a:ext uri="{FF2B5EF4-FFF2-40B4-BE49-F238E27FC236}">
              <a16:creationId xmlns:a16="http://schemas.microsoft.com/office/drawing/2014/main" id="{00000000-0008-0000-0400-00006D000000}"/>
            </a:ext>
          </a:extLst>
        </xdr:cNvPr>
        <xdr:cNvCxnSpPr/>
      </xdr:nvCxnSpPr>
      <xdr:spPr>
        <a:xfrm>
          <a:off x="12446000" y="374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21</xdr:row>
      <xdr:rowOff>3827</xdr:rowOff>
    </xdr:from>
    <xdr:ext cx="508000" cy="259045"/>
    <xdr:sp macro="" textlink="">
      <xdr:nvSpPr>
        <xdr:cNvPr id="110" name="テキスト ボックス 109">
          <a:extLst>
            <a:ext uri="{FF2B5EF4-FFF2-40B4-BE49-F238E27FC236}">
              <a16:creationId xmlns:a16="http://schemas.microsoft.com/office/drawing/2014/main" id="{00000000-0008-0000-0400-00006E000000}"/>
            </a:ext>
          </a:extLst>
        </xdr:cNvPr>
        <xdr:cNvSpPr txBox="1"/>
      </xdr:nvSpPr>
      <xdr:spPr>
        <a:xfrm>
          <a:off x="11938000" y="360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19</xdr:row>
      <xdr:rowOff>107950</xdr:rowOff>
    </xdr:from>
    <xdr:to>
      <xdr:col>85</xdr:col>
      <xdr:colOff>66675</xdr:colOff>
      <xdr:row>19</xdr:row>
      <xdr:rowOff>107950</xdr:rowOff>
    </xdr:to>
    <xdr:cxnSp macro="">
      <xdr:nvCxnSpPr>
        <xdr:cNvPr id="111" name="直線コネクタ 110">
          <a:extLst>
            <a:ext uri="{FF2B5EF4-FFF2-40B4-BE49-F238E27FC236}">
              <a16:creationId xmlns:a16="http://schemas.microsoft.com/office/drawing/2014/main" id="{00000000-0008-0000-0400-00006F000000}"/>
            </a:ext>
          </a:extLst>
        </xdr:cNvPr>
        <xdr:cNvCxnSpPr/>
      </xdr:nvCxnSpPr>
      <xdr:spPr>
        <a:xfrm>
          <a:off x="12446000" y="336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18</xdr:row>
      <xdr:rowOff>137177</xdr:rowOff>
    </xdr:from>
    <xdr:ext cx="508000" cy="259045"/>
    <xdr:sp macro="" textlink="">
      <xdr:nvSpPr>
        <xdr:cNvPr id="112" name="テキスト ボックス 111">
          <a:extLst>
            <a:ext uri="{FF2B5EF4-FFF2-40B4-BE49-F238E27FC236}">
              <a16:creationId xmlns:a16="http://schemas.microsoft.com/office/drawing/2014/main" id="{00000000-0008-0000-0400-000070000000}"/>
            </a:ext>
          </a:extLst>
        </xdr:cNvPr>
        <xdr:cNvSpPr txBox="1"/>
      </xdr:nvSpPr>
      <xdr:spPr>
        <a:xfrm>
          <a:off x="11938000" y="322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17</xdr:row>
      <xdr:rowOff>69850</xdr:rowOff>
    </xdr:from>
    <xdr:to>
      <xdr:col>85</xdr:col>
      <xdr:colOff>66675</xdr:colOff>
      <xdr:row>17</xdr:row>
      <xdr:rowOff>69850</xdr:rowOff>
    </xdr:to>
    <xdr:cxnSp macro="">
      <xdr:nvCxnSpPr>
        <xdr:cNvPr id="113" name="直線コネクタ 112">
          <a:extLst>
            <a:ext uri="{FF2B5EF4-FFF2-40B4-BE49-F238E27FC236}">
              <a16:creationId xmlns:a16="http://schemas.microsoft.com/office/drawing/2014/main" id="{00000000-0008-0000-0400-000071000000}"/>
            </a:ext>
          </a:extLst>
        </xdr:cNvPr>
        <xdr:cNvCxnSpPr/>
      </xdr:nvCxnSpPr>
      <xdr:spPr>
        <a:xfrm>
          <a:off x="12446000" y="298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16</xdr:row>
      <xdr:rowOff>99077</xdr:rowOff>
    </xdr:from>
    <xdr:ext cx="508000" cy="259045"/>
    <xdr:sp macro="" textlink="">
      <xdr:nvSpPr>
        <xdr:cNvPr id="114" name="テキスト ボックス 113">
          <a:extLst>
            <a:ext uri="{FF2B5EF4-FFF2-40B4-BE49-F238E27FC236}">
              <a16:creationId xmlns:a16="http://schemas.microsoft.com/office/drawing/2014/main" id="{00000000-0008-0000-0400-000072000000}"/>
            </a:ext>
          </a:extLst>
        </xdr:cNvPr>
        <xdr:cNvSpPr txBox="1"/>
      </xdr:nvSpPr>
      <xdr:spPr>
        <a:xfrm>
          <a:off x="11938000" y="284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15</xdr:row>
      <xdr:rowOff>31750</xdr:rowOff>
    </xdr:from>
    <xdr:to>
      <xdr:col>85</xdr:col>
      <xdr:colOff>66675</xdr:colOff>
      <xdr:row>15</xdr:row>
      <xdr:rowOff>31750</xdr:rowOff>
    </xdr:to>
    <xdr:cxnSp macro="">
      <xdr:nvCxnSpPr>
        <xdr:cNvPr id="115" name="直線コネクタ 114">
          <a:extLst>
            <a:ext uri="{FF2B5EF4-FFF2-40B4-BE49-F238E27FC236}">
              <a16:creationId xmlns:a16="http://schemas.microsoft.com/office/drawing/2014/main" id="{00000000-0008-0000-0400-000073000000}"/>
            </a:ext>
          </a:extLst>
        </xdr:cNvPr>
        <xdr:cNvCxnSpPr/>
      </xdr:nvCxnSpPr>
      <xdr:spPr>
        <a:xfrm>
          <a:off x="12446000" y="260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14</xdr:row>
      <xdr:rowOff>60977</xdr:rowOff>
    </xdr:from>
    <xdr:ext cx="508000" cy="259045"/>
    <xdr:sp macro="" textlink="">
      <xdr:nvSpPr>
        <xdr:cNvPr id="116" name="テキスト ボックス 115">
          <a:extLst>
            <a:ext uri="{FF2B5EF4-FFF2-40B4-BE49-F238E27FC236}">
              <a16:creationId xmlns:a16="http://schemas.microsoft.com/office/drawing/2014/main" id="{00000000-0008-0000-0400-000074000000}"/>
            </a:ext>
          </a:extLst>
        </xdr:cNvPr>
        <xdr:cNvSpPr txBox="1"/>
      </xdr:nvSpPr>
      <xdr:spPr>
        <a:xfrm>
          <a:off x="11938000" y="246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12</xdr:row>
      <xdr:rowOff>165100</xdr:rowOff>
    </xdr:from>
    <xdr:to>
      <xdr:col>85</xdr:col>
      <xdr:colOff>66675</xdr:colOff>
      <xdr:row>12</xdr:row>
      <xdr:rowOff>165100</xdr:rowOff>
    </xdr:to>
    <xdr:cxnSp macro="">
      <xdr:nvCxnSpPr>
        <xdr:cNvPr id="117" name="直線コネクタ 116">
          <a:extLst>
            <a:ext uri="{FF2B5EF4-FFF2-40B4-BE49-F238E27FC236}">
              <a16:creationId xmlns:a16="http://schemas.microsoft.com/office/drawing/2014/main" id="{00000000-0008-0000-0400-000075000000}"/>
            </a:ext>
          </a:extLst>
        </xdr:cNvPr>
        <xdr:cNvCxnSpPr/>
      </xdr:nvCxnSpPr>
      <xdr:spPr>
        <a:xfrm>
          <a:off x="12446000" y="222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12</xdr:row>
      <xdr:rowOff>22877</xdr:rowOff>
    </xdr:from>
    <xdr:ext cx="508000" cy="259045"/>
    <xdr:sp macro="" textlink="">
      <xdr:nvSpPr>
        <xdr:cNvPr id="118" name="テキスト ボックス 117">
          <a:extLst>
            <a:ext uri="{FF2B5EF4-FFF2-40B4-BE49-F238E27FC236}">
              <a16:creationId xmlns:a16="http://schemas.microsoft.com/office/drawing/2014/main" id="{00000000-0008-0000-0400-000076000000}"/>
            </a:ext>
          </a:extLst>
        </xdr:cNvPr>
        <xdr:cNvSpPr txBox="1"/>
      </xdr:nvSpPr>
      <xdr:spPr>
        <a:xfrm>
          <a:off x="11938000" y="208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10</xdr:row>
      <xdr:rowOff>127000</xdr:rowOff>
    </xdr:to>
    <xdr:cxnSp macro="">
      <xdr:nvCxnSpPr>
        <xdr:cNvPr id="119" name="直線コネクタ 118">
          <a:extLst>
            <a:ext uri="{FF2B5EF4-FFF2-40B4-BE49-F238E27FC236}">
              <a16:creationId xmlns:a16="http://schemas.microsoft.com/office/drawing/2014/main" id="{00000000-0008-0000-0400-000077000000}"/>
            </a:ext>
          </a:extLst>
        </xdr:cNvPr>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9</xdr:row>
      <xdr:rowOff>156227</xdr:rowOff>
    </xdr:from>
    <xdr:ext cx="508000" cy="259045"/>
    <xdr:sp macro="" textlink="">
      <xdr:nvSpPr>
        <xdr:cNvPr id="120" name="テキスト ボックス 119">
          <a:extLst>
            <a:ext uri="{FF2B5EF4-FFF2-40B4-BE49-F238E27FC236}">
              <a16:creationId xmlns:a16="http://schemas.microsoft.com/office/drawing/2014/main" id="{00000000-0008-0000-0400-000078000000}"/>
            </a:ext>
          </a:extLst>
        </xdr:cNvPr>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10</xdr:row>
      <xdr:rowOff>127000</xdr:rowOff>
    </xdr:from>
    <xdr:to>
      <xdr:col>85</xdr:col>
      <xdr:colOff>66675</xdr:colOff>
      <xdr:row>24</xdr:row>
      <xdr:rowOff>12700</xdr:rowOff>
    </xdr:to>
    <xdr:sp macro="" textlink="">
      <xdr:nvSpPr>
        <xdr:cNvPr id="121" name="物件費グラフ枠">
          <a:extLst>
            <a:ext uri="{FF2B5EF4-FFF2-40B4-BE49-F238E27FC236}">
              <a16:creationId xmlns:a16="http://schemas.microsoft.com/office/drawing/2014/main" id="{00000000-0008-0000-0400-000079000000}"/>
            </a:ext>
          </a:extLst>
        </xdr:cNvPr>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13</xdr:row>
      <xdr:rowOff>19050</xdr:rowOff>
    </xdr:from>
    <xdr:to>
      <xdr:col>82</xdr:col>
      <xdr:colOff>107950</xdr:colOff>
      <xdr:row>21</xdr:row>
      <xdr:rowOff>95250</xdr:rowOff>
    </xdr:to>
    <xdr:cxnSp macro="">
      <xdr:nvCxnSpPr>
        <xdr:cNvPr id="122" name="直線コネクタ 121">
          <a:extLst>
            <a:ext uri="{FF2B5EF4-FFF2-40B4-BE49-F238E27FC236}">
              <a16:creationId xmlns:a16="http://schemas.microsoft.com/office/drawing/2014/main" id="{00000000-0008-0000-0400-00007A000000}"/>
            </a:ext>
          </a:extLst>
        </xdr:cNvPr>
        <xdr:cNvCxnSpPr/>
      </xdr:nvCxnSpPr>
      <xdr:spPr>
        <a:xfrm flipV="1">
          <a:off x="16510000" y="2247900"/>
          <a:ext cx="0" cy="14478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21</xdr:row>
      <xdr:rowOff>67327</xdr:rowOff>
    </xdr:from>
    <xdr:ext cx="762000" cy="259045"/>
    <xdr:sp macro="" textlink="">
      <xdr:nvSpPr>
        <xdr:cNvPr id="123" name="物件費最小値テキスト">
          <a:extLst>
            <a:ext uri="{FF2B5EF4-FFF2-40B4-BE49-F238E27FC236}">
              <a16:creationId xmlns:a16="http://schemas.microsoft.com/office/drawing/2014/main" id="{00000000-0008-0000-0400-00007B000000}"/>
            </a:ext>
          </a:extLst>
        </xdr:cNvPr>
        <xdr:cNvSpPr txBox="1"/>
      </xdr:nvSpPr>
      <xdr:spPr>
        <a:xfrm>
          <a:off x="16598900" y="3667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21</xdr:row>
      <xdr:rowOff>95250</xdr:rowOff>
    </xdr:from>
    <xdr:to>
      <xdr:col>82</xdr:col>
      <xdr:colOff>196850</xdr:colOff>
      <xdr:row>21</xdr:row>
      <xdr:rowOff>95250</xdr:rowOff>
    </xdr:to>
    <xdr:cxnSp macro="">
      <xdr:nvCxnSpPr>
        <xdr:cNvPr id="124" name="直線コネクタ 123">
          <a:extLst>
            <a:ext uri="{FF2B5EF4-FFF2-40B4-BE49-F238E27FC236}">
              <a16:creationId xmlns:a16="http://schemas.microsoft.com/office/drawing/2014/main" id="{00000000-0008-0000-0400-00007C000000}"/>
            </a:ext>
          </a:extLst>
        </xdr:cNvPr>
        <xdr:cNvCxnSpPr/>
      </xdr:nvCxnSpPr>
      <xdr:spPr>
        <a:xfrm>
          <a:off x="16421100" y="36957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11</xdr:row>
      <xdr:rowOff>105427</xdr:rowOff>
    </xdr:from>
    <xdr:ext cx="762000" cy="259045"/>
    <xdr:sp macro="" textlink="">
      <xdr:nvSpPr>
        <xdr:cNvPr id="125" name="物件費最大値テキスト">
          <a:extLst>
            <a:ext uri="{FF2B5EF4-FFF2-40B4-BE49-F238E27FC236}">
              <a16:creationId xmlns:a16="http://schemas.microsoft.com/office/drawing/2014/main" id="{00000000-0008-0000-0400-00007D000000}"/>
            </a:ext>
          </a:extLst>
        </xdr:cNvPr>
        <xdr:cNvSpPr txBox="1"/>
      </xdr:nvSpPr>
      <xdr:spPr>
        <a:xfrm>
          <a:off x="16598900" y="1991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13</xdr:row>
      <xdr:rowOff>19050</xdr:rowOff>
    </xdr:from>
    <xdr:to>
      <xdr:col>82</xdr:col>
      <xdr:colOff>196850</xdr:colOff>
      <xdr:row>13</xdr:row>
      <xdr:rowOff>19050</xdr:rowOff>
    </xdr:to>
    <xdr:cxnSp macro="">
      <xdr:nvCxnSpPr>
        <xdr:cNvPr id="126" name="直線コネクタ 125">
          <a:extLst>
            <a:ext uri="{FF2B5EF4-FFF2-40B4-BE49-F238E27FC236}">
              <a16:creationId xmlns:a16="http://schemas.microsoft.com/office/drawing/2014/main" id="{00000000-0008-0000-0400-00007E000000}"/>
            </a:ext>
          </a:extLst>
        </xdr:cNvPr>
        <xdr:cNvCxnSpPr/>
      </xdr:nvCxnSpPr>
      <xdr:spPr>
        <a:xfrm>
          <a:off x="16421100" y="2247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15</xdr:row>
      <xdr:rowOff>107950</xdr:rowOff>
    </xdr:from>
    <xdr:to>
      <xdr:col>82</xdr:col>
      <xdr:colOff>107950</xdr:colOff>
      <xdr:row>16</xdr:row>
      <xdr:rowOff>76200</xdr:rowOff>
    </xdr:to>
    <xdr:cxnSp macro="">
      <xdr:nvCxnSpPr>
        <xdr:cNvPr id="127" name="直線コネクタ 126">
          <a:extLst>
            <a:ext uri="{FF2B5EF4-FFF2-40B4-BE49-F238E27FC236}">
              <a16:creationId xmlns:a16="http://schemas.microsoft.com/office/drawing/2014/main" id="{00000000-0008-0000-0400-00007F000000}"/>
            </a:ext>
          </a:extLst>
        </xdr:cNvPr>
        <xdr:cNvCxnSpPr/>
      </xdr:nvCxnSpPr>
      <xdr:spPr>
        <a:xfrm flipV="1">
          <a:off x="15671800" y="2679700"/>
          <a:ext cx="838200" cy="139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16</xdr:row>
      <xdr:rowOff>162577</xdr:rowOff>
    </xdr:from>
    <xdr:ext cx="762000" cy="259045"/>
    <xdr:sp macro="" textlink="">
      <xdr:nvSpPr>
        <xdr:cNvPr id="128" name="物件費平均値テキスト">
          <a:extLst>
            <a:ext uri="{FF2B5EF4-FFF2-40B4-BE49-F238E27FC236}">
              <a16:creationId xmlns:a16="http://schemas.microsoft.com/office/drawing/2014/main" id="{00000000-0008-0000-0400-000080000000}"/>
            </a:ext>
          </a:extLst>
        </xdr:cNvPr>
        <xdr:cNvSpPr txBox="1"/>
      </xdr:nvSpPr>
      <xdr:spPr>
        <a:xfrm>
          <a:off x="16598900" y="29057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15.0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17</xdr:row>
      <xdr:rowOff>19050</xdr:rowOff>
    </xdr:from>
    <xdr:to>
      <xdr:col>82</xdr:col>
      <xdr:colOff>158750</xdr:colOff>
      <xdr:row>17</xdr:row>
      <xdr:rowOff>120650</xdr:rowOff>
    </xdr:to>
    <xdr:sp macro="" textlink="">
      <xdr:nvSpPr>
        <xdr:cNvPr id="129" name="フローチャート: 判断 128">
          <a:extLst>
            <a:ext uri="{FF2B5EF4-FFF2-40B4-BE49-F238E27FC236}">
              <a16:creationId xmlns:a16="http://schemas.microsoft.com/office/drawing/2014/main" id="{00000000-0008-0000-0400-000081000000}"/>
            </a:ext>
          </a:extLst>
        </xdr:cNvPr>
        <xdr:cNvSpPr/>
      </xdr:nvSpPr>
      <xdr:spPr>
        <a:xfrm>
          <a:off x="16459200" y="2933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16</xdr:row>
      <xdr:rowOff>0</xdr:rowOff>
    </xdr:from>
    <xdr:to>
      <xdr:col>78</xdr:col>
      <xdr:colOff>69850</xdr:colOff>
      <xdr:row>16</xdr:row>
      <xdr:rowOff>76200</xdr:rowOff>
    </xdr:to>
    <xdr:cxnSp macro="">
      <xdr:nvCxnSpPr>
        <xdr:cNvPr id="130" name="直線コネクタ 129">
          <a:extLst>
            <a:ext uri="{FF2B5EF4-FFF2-40B4-BE49-F238E27FC236}">
              <a16:creationId xmlns:a16="http://schemas.microsoft.com/office/drawing/2014/main" id="{00000000-0008-0000-0400-000082000000}"/>
            </a:ext>
          </a:extLst>
        </xdr:cNvPr>
        <xdr:cNvCxnSpPr/>
      </xdr:nvCxnSpPr>
      <xdr:spPr>
        <a:xfrm>
          <a:off x="14782800" y="2743200"/>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16</xdr:row>
      <xdr:rowOff>152400</xdr:rowOff>
    </xdr:from>
    <xdr:to>
      <xdr:col>78</xdr:col>
      <xdr:colOff>120650</xdr:colOff>
      <xdr:row>17</xdr:row>
      <xdr:rowOff>82550</xdr:rowOff>
    </xdr:to>
    <xdr:sp macro="" textlink="">
      <xdr:nvSpPr>
        <xdr:cNvPr id="131" name="フローチャート: 判断 130">
          <a:extLst>
            <a:ext uri="{FF2B5EF4-FFF2-40B4-BE49-F238E27FC236}">
              <a16:creationId xmlns:a16="http://schemas.microsoft.com/office/drawing/2014/main" id="{00000000-0008-0000-0400-000083000000}"/>
            </a:ext>
          </a:extLst>
        </xdr:cNvPr>
        <xdr:cNvSpPr/>
      </xdr:nvSpPr>
      <xdr:spPr>
        <a:xfrm>
          <a:off x="15621000" y="2895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17</xdr:row>
      <xdr:rowOff>67327</xdr:rowOff>
    </xdr:from>
    <xdr:ext cx="736600" cy="259045"/>
    <xdr:sp macro="" textlink="">
      <xdr:nvSpPr>
        <xdr:cNvPr id="132" name="テキスト ボックス 131">
          <a:extLst>
            <a:ext uri="{FF2B5EF4-FFF2-40B4-BE49-F238E27FC236}">
              <a16:creationId xmlns:a16="http://schemas.microsoft.com/office/drawing/2014/main" id="{00000000-0008-0000-0400-000084000000}"/>
            </a:ext>
          </a:extLst>
        </xdr:cNvPr>
        <xdr:cNvSpPr txBox="1"/>
      </xdr:nvSpPr>
      <xdr:spPr>
        <a:xfrm>
          <a:off x="15290800" y="29819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14</xdr:row>
      <xdr:rowOff>127000</xdr:rowOff>
    </xdr:from>
    <xdr:to>
      <xdr:col>73</xdr:col>
      <xdr:colOff>180975</xdr:colOff>
      <xdr:row>16</xdr:row>
      <xdr:rowOff>0</xdr:rowOff>
    </xdr:to>
    <xdr:cxnSp macro="">
      <xdr:nvCxnSpPr>
        <xdr:cNvPr id="133" name="直線コネクタ 132">
          <a:extLst>
            <a:ext uri="{FF2B5EF4-FFF2-40B4-BE49-F238E27FC236}">
              <a16:creationId xmlns:a16="http://schemas.microsoft.com/office/drawing/2014/main" id="{00000000-0008-0000-0400-000085000000}"/>
            </a:ext>
          </a:extLst>
        </xdr:cNvPr>
        <xdr:cNvCxnSpPr/>
      </xdr:nvCxnSpPr>
      <xdr:spPr>
        <a:xfrm>
          <a:off x="13893800" y="2527300"/>
          <a:ext cx="889000" cy="2159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16</xdr:row>
      <xdr:rowOff>114300</xdr:rowOff>
    </xdr:from>
    <xdr:to>
      <xdr:col>74</xdr:col>
      <xdr:colOff>31750</xdr:colOff>
      <xdr:row>17</xdr:row>
      <xdr:rowOff>44450</xdr:rowOff>
    </xdr:to>
    <xdr:sp macro="" textlink="">
      <xdr:nvSpPr>
        <xdr:cNvPr id="134" name="フローチャート: 判断 133">
          <a:extLst>
            <a:ext uri="{FF2B5EF4-FFF2-40B4-BE49-F238E27FC236}">
              <a16:creationId xmlns:a16="http://schemas.microsoft.com/office/drawing/2014/main" id="{00000000-0008-0000-0400-000086000000}"/>
            </a:ext>
          </a:extLst>
        </xdr:cNvPr>
        <xdr:cNvSpPr/>
      </xdr:nvSpPr>
      <xdr:spPr>
        <a:xfrm>
          <a:off x="14732000" y="2857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17</xdr:row>
      <xdr:rowOff>29227</xdr:rowOff>
    </xdr:from>
    <xdr:ext cx="762000" cy="259045"/>
    <xdr:sp macro="" textlink="">
      <xdr:nvSpPr>
        <xdr:cNvPr id="135" name="テキスト ボックス 134">
          <a:extLst>
            <a:ext uri="{FF2B5EF4-FFF2-40B4-BE49-F238E27FC236}">
              <a16:creationId xmlns:a16="http://schemas.microsoft.com/office/drawing/2014/main" id="{00000000-0008-0000-0400-000087000000}"/>
            </a:ext>
          </a:extLst>
        </xdr:cNvPr>
        <xdr:cNvSpPr txBox="1"/>
      </xdr:nvSpPr>
      <xdr:spPr>
        <a:xfrm>
          <a:off x="14401800" y="2943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14</xdr:row>
      <xdr:rowOff>127000</xdr:rowOff>
    </xdr:from>
    <xdr:to>
      <xdr:col>69</xdr:col>
      <xdr:colOff>92075</xdr:colOff>
      <xdr:row>14</xdr:row>
      <xdr:rowOff>152400</xdr:rowOff>
    </xdr:to>
    <xdr:cxnSp macro="">
      <xdr:nvCxnSpPr>
        <xdr:cNvPr id="136" name="直線コネクタ 135">
          <a:extLst>
            <a:ext uri="{FF2B5EF4-FFF2-40B4-BE49-F238E27FC236}">
              <a16:creationId xmlns:a16="http://schemas.microsoft.com/office/drawing/2014/main" id="{00000000-0008-0000-0400-000088000000}"/>
            </a:ext>
          </a:extLst>
        </xdr:cNvPr>
        <xdr:cNvCxnSpPr/>
      </xdr:nvCxnSpPr>
      <xdr:spPr>
        <a:xfrm flipV="1">
          <a:off x="13004800" y="25273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15</xdr:row>
      <xdr:rowOff>120650</xdr:rowOff>
    </xdr:from>
    <xdr:to>
      <xdr:col>69</xdr:col>
      <xdr:colOff>142875</xdr:colOff>
      <xdr:row>16</xdr:row>
      <xdr:rowOff>50800</xdr:rowOff>
    </xdr:to>
    <xdr:sp macro="" textlink="">
      <xdr:nvSpPr>
        <xdr:cNvPr id="137" name="フローチャート: 判断 136">
          <a:extLst>
            <a:ext uri="{FF2B5EF4-FFF2-40B4-BE49-F238E27FC236}">
              <a16:creationId xmlns:a16="http://schemas.microsoft.com/office/drawing/2014/main" id="{00000000-0008-0000-0400-000089000000}"/>
            </a:ext>
          </a:extLst>
        </xdr:cNvPr>
        <xdr:cNvSpPr/>
      </xdr:nvSpPr>
      <xdr:spPr>
        <a:xfrm>
          <a:off x="13843000" y="2692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16</xdr:row>
      <xdr:rowOff>35577</xdr:rowOff>
    </xdr:from>
    <xdr:ext cx="762000" cy="259045"/>
    <xdr:sp macro="" textlink="">
      <xdr:nvSpPr>
        <xdr:cNvPr id="138" name="テキスト ボックス 137">
          <a:extLst>
            <a:ext uri="{FF2B5EF4-FFF2-40B4-BE49-F238E27FC236}">
              <a16:creationId xmlns:a16="http://schemas.microsoft.com/office/drawing/2014/main" id="{00000000-0008-0000-0400-00008A000000}"/>
            </a:ext>
          </a:extLst>
        </xdr:cNvPr>
        <xdr:cNvSpPr txBox="1"/>
      </xdr:nvSpPr>
      <xdr:spPr>
        <a:xfrm>
          <a:off x="13512800" y="277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17</xdr:row>
      <xdr:rowOff>82550</xdr:rowOff>
    </xdr:from>
    <xdr:to>
      <xdr:col>65</xdr:col>
      <xdr:colOff>53975</xdr:colOff>
      <xdr:row>18</xdr:row>
      <xdr:rowOff>12700</xdr:rowOff>
    </xdr:to>
    <xdr:sp macro="" textlink="">
      <xdr:nvSpPr>
        <xdr:cNvPr id="139" name="フローチャート: 判断 138">
          <a:extLst>
            <a:ext uri="{FF2B5EF4-FFF2-40B4-BE49-F238E27FC236}">
              <a16:creationId xmlns:a16="http://schemas.microsoft.com/office/drawing/2014/main" id="{00000000-0008-0000-0400-00008B000000}"/>
            </a:ext>
          </a:extLst>
        </xdr:cNvPr>
        <xdr:cNvSpPr/>
      </xdr:nvSpPr>
      <xdr:spPr>
        <a:xfrm>
          <a:off x="12954000" y="299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17</xdr:row>
      <xdr:rowOff>168927</xdr:rowOff>
    </xdr:from>
    <xdr:ext cx="762000" cy="259045"/>
    <xdr:sp macro="" textlink="">
      <xdr:nvSpPr>
        <xdr:cNvPr id="140" name="テキスト ボックス 139">
          <a:extLst>
            <a:ext uri="{FF2B5EF4-FFF2-40B4-BE49-F238E27FC236}">
              <a16:creationId xmlns:a16="http://schemas.microsoft.com/office/drawing/2014/main" id="{00000000-0008-0000-0400-00008C000000}"/>
            </a:ext>
          </a:extLst>
        </xdr:cNvPr>
        <xdr:cNvSpPr txBox="1"/>
      </xdr:nvSpPr>
      <xdr:spPr>
        <a:xfrm>
          <a:off x="12623800" y="3083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24</xdr:row>
      <xdr:rowOff>10177</xdr:rowOff>
    </xdr:from>
    <xdr:ext cx="762000" cy="259045"/>
    <xdr:sp macro="" textlink="">
      <xdr:nvSpPr>
        <xdr:cNvPr id="141" name="テキスト ボックス 140">
          <a:extLst>
            <a:ext uri="{FF2B5EF4-FFF2-40B4-BE49-F238E27FC236}">
              <a16:creationId xmlns:a16="http://schemas.microsoft.com/office/drawing/2014/main" id="{00000000-0008-0000-0400-00008D000000}"/>
            </a:ext>
          </a:extLst>
        </xdr:cNvPr>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24</xdr:row>
      <xdr:rowOff>10177</xdr:rowOff>
    </xdr:from>
    <xdr:ext cx="762000" cy="259045"/>
    <xdr:sp macro="" textlink="">
      <xdr:nvSpPr>
        <xdr:cNvPr id="142" name="テキスト ボックス 141">
          <a:extLst>
            <a:ext uri="{FF2B5EF4-FFF2-40B4-BE49-F238E27FC236}">
              <a16:creationId xmlns:a16="http://schemas.microsoft.com/office/drawing/2014/main" id="{00000000-0008-0000-0400-00008E000000}"/>
            </a:ext>
          </a:extLst>
        </xdr:cNvPr>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24</xdr:row>
      <xdr:rowOff>10177</xdr:rowOff>
    </xdr:from>
    <xdr:ext cx="762000" cy="259045"/>
    <xdr:sp macro="" textlink="">
      <xdr:nvSpPr>
        <xdr:cNvPr id="143" name="テキスト ボックス 142">
          <a:extLst>
            <a:ext uri="{FF2B5EF4-FFF2-40B4-BE49-F238E27FC236}">
              <a16:creationId xmlns:a16="http://schemas.microsoft.com/office/drawing/2014/main" id="{00000000-0008-0000-0400-00008F000000}"/>
            </a:ext>
          </a:extLst>
        </xdr:cNvPr>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24</xdr:row>
      <xdr:rowOff>10177</xdr:rowOff>
    </xdr:from>
    <xdr:ext cx="762000" cy="259045"/>
    <xdr:sp macro="" textlink="">
      <xdr:nvSpPr>
        <xdr:cNvPr id="144" name="テキスト ボックス 143">
          <a:extLst>
            <a:ext uri="{FF2B5EF4-FFF2-40B4-BE49-F238E27FC236}">
              <a16:creationId xmlns:a16="http://schemas.microsoft.com/office/drawing/2014/main" id="{00000000-0008-0000-0400-000090000000}"/>
            </a:ext>
          </a:extLst>
        </xdr:cNvPr>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24</xdr:row>
      <xdr:rowOff>10177</xdr:rowOff>
    </xdr:from>
    <xdr:ext cx="762000" cy="259045"/>
    <xdr:sp macro="" textlink="">
      <xdr:nvSpPr>
        <xdr:cNvPr id="145" name="テキスト ボックス 144">
          <a:extLst>
            <a:ext uri="{FF2B5EF4-FFF2-40B4-BE49-F238E27FC236}">
              <a16:creationId xmlns:a16="http://schemas.microsoft.com/office/drawing/2014/main" id="{00000000-0008-0000-0400-000091000000}"/>
            </a:ext>
          </a:extLst>
        </xdr:cNvPr>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15</xdr:row>
      <xdr:rowOff>57150</xdr:rowOff>
    </xdr:from>
    <xdr:to>
      <xdr:col>82</xdr:col>
      <xdr:colOff>158750</xdr:colOff>
      <xdr:row>15</xdr:row>
      <xdr:rowOff>158750</xdr:rowOff>
    </xdr:to>
    <xdr:sp macro="" textlink="">
      <xdr:nvSpPr>
        <xdr:cNvPr id="146" name="楕円 145">
          <a:extLst>
            <a:ext uri="{FF2B5EF4-FFF2-40B4-BE49-F238E27FC236}">
              <a16:creationId xmlns:a16="http://schemas.microsoft.com/office/drawing/2014/main" id="{00000000-0008-0000-0400-000092000000}"/>
            </a:ext>
          </a:extLst>
        </xdr:cNvPr>
        <xdr:cNvSpPr/>
      </xdr:nvSpPr>
      <xdr:spPr>
        <a:xfrm>
          <a:off x="16459200" y="2628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14</xdr:row>
      <xdr:rowOff>73677</xdr:rowOff>
    </xdr:from>
    <xdr:ext cx="762000" cy="259045"/>
    <xdr:sp macro="" textlink="">
      <xdr:nvSpPr>
        <xdr:cNvPr id="147" name="物件費該当値テキスト">
          <a:extLst>
            <a:ext uri="{FF2B5EF4-FFF2-40B4-BE49-F238E27FC236}">
              <a16:creationId xmlns:a16="http://schemas.microsoft.com/office/drawing/2014/main" id="{00000000-0008-0000-0400-000093000000}"/>
            </a:ext>
          </a:extLst>
        </xdr:cNvPr>
        <xdr:cNvSpPr txBox="1"/>
      </xdr:nvSpPr>
      <xdr:spPr>
        <a:xfrm>
          <a:off x="16598900" y="247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16</xdr:row>
      <xdr:rowOff>25400</xdr:rowOff>
    </xdr:from>
    <xdr:to>
      <xdr:col>78</xdr:col>
      <xdr:colOff>120650</xdr:colOff>
      <xdr:row>16</xdr:row>
      <xdr:rowOff>127000</xdr:rowOff>
    </xdr:to>
    <xdr:sp macro="" textlink="">
      <xdr:nvSpPr>
        <xdr:cNvPr id="148" name="楕円 147">
          <a:extLst>
            <a:ext uri="{FF2B5EF4-FFF2-40B4-BE49-F238E27FC236}">
              <a16:creationId xmlns:a16="http://schemas.microsoft.com/office/drawing/2014/main" id="{00000000-0008-0000-0400-000094000000}"/>
            </a:ext>
          </a:extLst>
        </xdr:cNvPr>
        <xdr:cNvSpPr/>
      </xdr:nvSpPr>
      <xdr:spPr>
        <a:xfrm>
          <a:off x="15621000" y="276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14</xdr:row>
      <xdr:rowOff>137177</xdr:rowOff>
    </xdr:from>
    <xdr:ext cx="736600" cy="259045"/>
    <xdr:sp macro="" textlink="">
      <xdr:nvSpPr>
        <xdr:cNvPr id="149" name="テキスト ボックス 148">
          <a:extLst>
            <a:ext uri="{FF2B5EF4-FFF2-40B4-BE49-F238E27FC236}">
              <a16:creationId xmlns:a16="http://schemas.microsoft.com/office/drawing/2014/main" id="{00000000-0008-0000-0400-000095000000}"/>
            </a:ext>
          </a:extLst>
        </xdr:cNvPr>
        <xdr:cNvSpPr txBox="1"/>
      </xdr:nvSpPr>
      <xdr:spPr>
        <a:xfrm>
          <a:off x="15290800" y="2537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15</xdr:row>
      <xdr:rowOff>120650</xdr:rowOff>
    </xdr:from>
    <xdr:to>
      <xdr:col>74</xdr:col>
      <xdr:colOff>31750</xdr:colOff>
      <xdr:row>16</xdr:row>
      <xdr:rowOff>50800</xdr:rowOff>
    </xdr:to>
    <xdr:sp macro="" textlink="">
      <xdr:nvSpPr>
        <xdr:cNvPr id="150" name="楕円 149">
          <a:extLst>
            <a:ext uri="{FF2B5EF4-FFF2-40B4-BE49-F238E27FC236}">
              <a16:creationId xmlns:a16="http://schemas.microsoft.com/office/drawing/2014/main" id="{00000000-0008-0000-0400-000096000000}"/>
            </a:ext>
          </a:extLst>
        </xdr:cNvPr>
        <xdr:cNvSpPr/>
      </xdr:nvSpPr>
      <xdr:spPr>
        <a:xfrm>
          <a:off x="14732000" y="2692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14</xdr:row>
      <xdr:rowOff>60977</xdr:rowOff>
    </xdr:from>
    <xdr:ext cx="762000" cy="259045"/>
    <xdr:sp macro="" textlink="">
      <xdr:nvSpPr>
        <xdr:cNvPr id="151" name="テキスト ボックス 150">
          <a:extLst>
            <a:ext uri="{FF2B5EF4-FFF2-40B4-BE49-F238E27FC236}">
              <a16:creationId xmlns:a16="http://schemas.microsoft.com/office/drawing/2014/main" id="{00000000-0008-0000-0400-000097000000}"/>
            </a:ext>
          </a:extLst>
        </xdr:cNvPr>
        <xdr:cNvSpPr txBox="1"/>
      </xdr:nvSpPr>
      <xdr:spPr>
        <a:xfrm>
          <a:off x="14401800" y="246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14</xdr:row>
      <xdr:rowOff>76200</xdr:rowOff>
    </xdr:from>
    <xdr:to>
      <xdr:col>69</xdr:col>
      <xdr:colOff>142875</xdr:colOff>
      <xdr:row>15</xdr:row>
      <xdr:rowOff>6350</xdr:rowOff>
    </xdr:to>
    <xdr:sp macro="" textlink="">
      <xdr:nvSpPr>
        <xdr:cNvPr id="152" name="楕円 151">
          <a:extLst>
            <a:ext uri="{FF2B5EF4-FFF2-40B4-BE49-F238E27FC236}">
              <a16:creationId xmlns:a16="http://schemas.microsoft.com/office/drawing/2014/main" id="{00000000-0008-0000-0400-000098000000}"/>
            </a:ext>
          </a:extLst>
        </xdr:cNvPr>
        <xdr:cNvSpPr/>
      </xdr:nvSpPr>
      <xdr:spPr>
        <a:xfrm>
          <a:off x="13843000" y="24765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13</xdr:row>
      <xdr:rowOff>16527</xdr:rowOff>
    </xdr:from>
    <xdr:ext cx="762000" cy="259045"/>
    <xdr:sp macro="" textlink="">
      <xdr:nvSpPr>
        <xdr:cNvPr id="153" name="テキスト ボックス 152">
          <a:extLst>
            <a:ext uri="{FF2B5EF4-FFF2-40B4-BE49-F238E27FC236}">
              <a16:creationId xmlns:a16="http://schemas.microsoft.com/office/drawing/2014/main" id="{00000000-0008-0000-0400-000099000000}"/>
            </a:ext>
          </a:extLst>
        </xdr:cNvPr>
        <xdr:cNvSpPr txBox="1"/>
      </xdr:nvSpPr>
      <xdr:spPr>
        <a:xfrm>
          <a:off x="13512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14</xdr:row>
      <xdr:rowOff>101600</xdr:rowOff>
    </xdr:from>
    <xdr:to>
      <xdr:col>65</xdr:col>
      <xdr:colOff>53975</xdr:colOff>
      <xdr:row>15</xdr:row>
      <xdr:rowOff>31750</xdr:rowOff>
    </xdr:to>
    <xdr:sp macro="" textlink="">
      <xdr:nvSpPr>
        <xdr:cNvPr id="154" name="楕円 153">
          <a:extLst>
            <a:ext uri="{FF2B5EF4-FFF2-40B4-BE49-F238E27FC236}">
              <a16:creationId xmlns:a16="http://schemas.microsoft.com/office/drawing/2014/main" id="{00000000-0008-0000-0400-00009A000000}"/>
            </a:ext>
          </a:extLst>
        </xdr:cNvPr>
        <xdr:cNvSpPr/>
      </xdr:nvSpPr>
      <xdr:spPr>
        <a:xfrm>
          <a:off x="12954000" y="2501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13</xdr:row>
      <xdr:rowOff>41927</xdr:rowOff>
    </xdr:from>
    <xdr:ext cx="762000" cy="259045"/>
    <xdr:sp macro="" textlink="">
      <xdr:nvSpPr>
        <xdr:cNvPr id="155" name="テキスト ボックス 154">
          <a:extLst>
            <a:ext uri="{FF2B5EF4-FFF2-40B4-BE49-F238E27FC236}">
              <a16:creationId xmlns:a16="http://schemas.microsoft.com/office/drawing/2014/main" id="{00000000-0008-0000-0400-00009B000000}"/>
            </a:ext>
          </a:extLst>
        </xdr:cNvPr>
        <xdr:cNvSpPr txBox="1"/>
      </xdr:nvSpPr>
      <xdr:spPr>
        <a:xfrm>
          <a:off x="126238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47</xdr:row>
      <xdr:rowOff>69850</xdr:rowOff>
    </xdr:from>
    <xdr:to>
      <xdr:col>26</xdr:col>
      <xdr:colOff>184150</xdr:colOff>
      <xdr:row>49</xdr:row>
      <xdr:rowOff>44450</xdr:rowOff>
    </xdr:to>
    <xdr:sp macro="" textlink="">
      <xdr:nvSpPr>
        <xdr:cNvPr id="156" name="正方形/長方形 155">
          <a:extLst>
            <a:ext uri="{FF2B5EF4-FFF2-40B4-BE49-F238E27FC236}">
              <a16:creationId xmlns:a16="http://schemas.microsoft.com/office/drawing/2014/main" id="{00000000-0008-0000-0400-00009C000000}"/>
            </a:ext>
          </a:extLst>
        </xdr:cNvPr>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26</xdr:col>
      <xdr:colOff>196850</xdr:colOff>
      <xdr:row>47</xdr:row>
      <xdr:rowOff>133350</xdr:rowOff>
    </xdr:from>
    <xdr:to>
      <xdr:col>34</xdr:col>
      <xdr:colOff>120650</xdr:colOff>
      <xdr:row>49</xdr:row>
      <xdr:rowOff>44450</xdr:rowOff>
    </xdr:to>
    <xdr:sp macro="" textlink="">
      <xdr:nvSpPr>
        <xdr:cNvPr id="157" name="正方形/長方形 156">
          <a:extLst>
            <a:ext uri="{FF2B5EF4-FFF2-40B4-BE49-F238E27FC236}">
              <a16:creationId xmlns:a16="http://schemas.microsoft.com/office/drawing/2014/main" id="{00000000-0008-0000-0400-00009D000000}"/>
            </a:ext>
          </a:extLst>
        </xdr:cNvPr>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48</xdr:row>
      <xdr:rowOff>152400</xdr:rowOff>
    </xdr:from>
    <xdr:to>
      <xdr:col>34</xdr:col>
      <xdr:colOff>120650</xdr:colOff>
      <xdr:row>50</xdr:row>
      <xdr:rowOff>63500</xdr:rowOff>
    </xdr:to>
    <xdr:sp macro="" textlink="">
      <xdr:nvSpPr>
        <xdr:cNvPr id="158" name="正方形/長方形 157">
          <a:extLst>
            <a:ext uri="{FF2B5EF4-FFF2-40B4-BE49-F238E27FC236}">
              <a16:creationId xmlns:a16="http://schemas.microsoft.com/office/drawing/2014/main" id="{00000000-0008-0000-0400-00009E000000}"/>
            </a:ext>
          </a:extLst>
        </xdr:cNvPr>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47</xdr:row>
      <xdr:rowOff>133350</xdr:rowOff>
    </xdr:from>
    <xdr:to>
      <xdr:col>42</xdr:col>
      <xdr:colOff>82550</xdr:colOff>
      <xdr:row>49</xdr:row>
      <xdr:rowOff>44450</xdr:rowOff>
    </xdr:to>
    <xdr:sp macro="" textlink="">
      <xdr:nvSpPr>
        <xdr:cNvPr id="159" name="正方形/長方形 158">
          <a:extLst>
            <a:ext uri="{FF2B5EF4-FFF2-40B4-BE49-F238E27FC236}">
              <a16:creationId xmlns:a16="http://schemas.microsoft.com/office/drawing/2014/main" id="{00000000-0008-0000-0400-00009F000000}"/>
            </a:ext>
          </a:extLst>
        </xdr:cNvPr>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48</xdr:row>
      <xdr:rowOff>152400</xdr:rowOff>
    </xdr:from>
    <xdr:to>
      <xdr:col>42</xdr:col>
      <xdr:colOff>82550</xdr:colOff>
      <xdr:row>50</xdr:row>
      <xdr:rowOff>63500</xdr:rowOff>
    </xdr:to>
    <xdr:sp macro="" textlink="">
      <xdr:nvSpPr>
        <xdr:cNvPr id="160" name="正方形/長方形 159">
          <a:extLst>
            <a:ext uri="{FF2B5EF4-FFF2-40B4-BE49-F238E27FC236}">
              <a16:creationId xmlns:a16="http://schemas.microsoft.com/office/drawing/2014/main" id="{00000000-0008-0000-0400-0000A0000000}"/>
            </a:ext>
          </a:extLst>
        </xdr:cNvPr>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47</xdr:row>
      <xdr:rowOff>133350</xdr:rowOff>
    </xdr:from>
    <xdr:to>
      <xdr:col>51</xdr:col>
      <xdr:colOff>22225</xdr:colOff>
      <xdr:row>49</xdr:row>
      <xdr:rowOff>44450</xdr:rowOff>
    </xdr:to>
    <xdr:sp macro="" textlink="">
      <xdr:nvSpPr>
        <xdr:cNvPr id="161" name="正方形/長方形 160">
          <a:extLst>
            <a:ext uri="{FF2B5EF4-FFF2-40B4-BE49-F238E27FC236}">
              <a16:creationId xmlns:a16="http://schemas.microsoft.com/office/drawing/2014/main" id="{00000000-0008-0000-0400-0000A1000000}"/>
            </a:ext>
          </a:extLst>
        </xdr:cNvPr>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48</xdr:row>
      <xdr:rowOff>152400</xdr:rowOff>
    </xdr:from>
    <xdr:to>
      <xdr:col>51</xdr:col>
      <xdr:colOff>22225</xdr:colOff>
      <xdr:row>50</xdr:row>
      <xdr:rowOff>63500</xdr:rowOff>
    </xdr:to>
    <xdr:sp macro="" textlink="">
      <xdr:nvSpPr>
        <xdr:cNvPr id="162" name="正方形/長方形 161">
          <a:extLst>
            <a:ext uri="{FF2B5EF4-FFF2-40B4-BE49-F238E27FC236}">
              <a16:creationId xmlns:a16="http://schemas.microsoft.com/office/drawing/2014/main" id="{00000000-0008-0000-0400-0000A2000000}"/>
            </a:ext>
          </a:extLst>
        </xdr:cNvPr>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50</xdr:row>
      <xdr:rowOff>127000</xdr:rowOff>
    </xdr:from>
    <xdr:to>
      <xdr:col>26</xdr:col>
      <xdr:colOff>184150</xdr:colOff>
      <xdr:row>64</xdr:row>
      <xdr:rowOff>12700</xdr:rowOff>
    </xdr:to>
    <xdr:sp macro="" textlink="">
      <xdr:nvSpPr>
        <xdr:cNvPr id="163" name="正方形/長方形 162">
          <a:extLst>
            <a:ext uri="{FF2B5EF4-FFF2-40B4-BE49-F238E27FC236}">
              <a16:creationId xmlns:a16="http://schemas.microsoft.com/office/drawing/2014/main" id="{00000000-0008-0000-0400-0000A3000000}"/>
            </a:ext>
          </a:extLst>
        </xdr:cNvPr>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50</xdr:row>
      <xdr:rowOff>127000</xdr:rowOff>
    </xdr:from>
    <xdr:to>
      <xdr:col>55</xdr:col>
      <xdr:colOff>47625</xdr:colOff>
      <xdr:row>64</xdr:row>
      <xdr:rowOff>12700</xdr:rowOff>
    </xdr:to>
    <xdr:sp macro="" textlink="">
      <xdr:nvSpPr>
        <xdr:cNvPr id="164" name="正方形/長方形 163">
          <a:extLst>
            <a:ext uri="{FF2B5EF4-FFF2-40B4-BE49-F238E27FC236}">
              <a16:creationId xmlns:a16="http://schemas.microsoft.com/office/drawing/2014/main" id="{00000000-0008-0000-0400-0000A4000000}"/>
            </a:ext>
          </a:extLst>
        </xdr:cNvPr>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50</xdr:row>
      <xdr:rowOff>127000</xdr:rowOff>
    </xdr:from>
    <xdr:to>
      <xdr:col>47</xdr:col>
      <xdr:colOff>187325</xdr:colOff>
      <xdr:row>52</xdr:row>
      <xdr:rowOff>38100</xdr:rowOff>
    </xdr:to>
    <xdr:sp macro="" textlink="">
      <xdr:nvSpPr>
        <xdr:cNvPr id="165" name="正方形/長方形 164">
          <a:extLst>
            <a:ext uri="{FF2B5EF4-FFF2-40B4-BE49-F238E27FC236}">
              <a16:creationId xmlns:a16="http://schemas.microsoft.com/office/drawing/2014/main" id="{00000000-0008-0000-0400-0000A5000000}"/>
            </a:ext>
          </a:extLst>
        </xdr:cNvPr>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扶助費の分析欄</a:t>
          </a:r>
        </a:p>
      </xdr:txBody>
    </xdr:sp>
    <xdr:clientData/>
  </xdr:twoCellAnchor>
  <xdr:twoCellAnchor>
    <xdr:from>
      <xdr:col>29</xdr:col>
      <xdr:colOff>15875</xdr:colOff>
      <xdr:row>52</xdr:row>
      <xdr:rowOff>101600</xdr:rowOff>
    </xdr:from>
    <xdr:to>
      <xdr:col>54</xdr:col>
      <xdr:colOff>95250</xdr:colOff>
      <xdr:row>63</xdr:row>
      <xdr:rowOff>120650</xdr:rowOff>
    </xdr:to>
    <xdr:sp macro="" textlink="" fLocksText="0">
      <xdr:nvSpPr>
        <xdr:cNvPr id="166" name="テキスト ボックス 165">
          <a:extLst>
            <a:ext uri="{FF2B5EF4-FFF2-40B4-BE49-F238E27FC236}">
              <a16:creationId xmlns:a16="http://schemas.microsoft.com/office/drawing/2014/main" id="{00000000-0008-0000-0400-0000A6000000}"/>
            </a:ext>
          </a:extLst>
        </xdr:cNvPr>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経常一般財源等の増加と扶助費充当一般財源の増加が同程度となり、前年度から横ばいに推移している。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しかしながら、依然類似団体平均値を大きく超過しており、障害福祉サービス費や改正児童手当等の増加が著しく、高水準での推移が続いている状況である。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今後も高水準での推移が予測されていることから、資格審査等の更なる適正化や保育施設の配置見直しを進めていくことで、財政圧迫の上昇に歯止めをかけるよう努める。</a:t>
          </a:r>
        </a:p>
      </xdr:txBody>
    </xdr:sp>
    <xdr:clientData/>
  </xdr:twoCellAnchor>
  <xdr:oneCellAnchor>
    <xdr:from>
      <xdr:col>3</xdr:col>
      <xdr:colOff>123825</xdr:colOff>
      <xdr:row>49</xdr:row>
      <xdr:rowOff>107950</xdr:rowOff>
    </xdr:from>
    <xdr:ext cx="298543" cy="225703"/>
    <xdr:sp macro="" textlink="">
      <xdr:nvSpPr>
        <xdr:cNvPr id="167" name="テキスト ボックス 166">
          <a:extLst>
            <a:ext uri="{FF2B5EF4-FFF2-40B4-BE49-F238E27FC236}">
              <a16:creationId xmlns:a16="http://schemas.microsoft.com/office/drawing/2014/main" id="{00000000-0008-0000-0400-0000A7000000}"/>
            </a:ext>
          </a:extLst>
        </xdr:cNvPr>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64</xdr:row>
      <xdr:rowOff>12700</xdr:rowOff>
    </xdr:from>
    <xdr:to>
      <xdr:col>26</xdr:col>
      <xdr:colOff>184150</xdr:colOff>
      <xdr:row>64</xdr:row>
      <xdr:rowOff>12700</xdr:rowOff>
    </xdr:to>
    <xdr:cxnSp macro="">
      <xdr:nvCxnSpPr>
        <xdr:cNvPr id="168" name="直線コネクタ 167">
          <a:extLst>
            <a:ext uri="{FF2B5EF4-FFF2-40B4-BE49-F238E27FC236}">
              <a16:creationId xmlns:a16="http://schemas.microsoft.com/office/drawing/2014/main" id="{00000000-0008-0000-0400-0000A8000000}"/>
            </a:ext>
          </a:extLst>
        </xdr:cNvPr>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63</xdr:row>
      <xdr:rowOff>41927</xdr:rowOff>
    </xdr:from>
    <xdr:ext cx="508000" cy="259045"/>
    <xdr:sp macro="" textlink="">
      <xdr:nvSpPr>
        <xdr:cNvPr id="169" name="テキスト ボックス 168">
          <a:extLst>
            <a:ext uri="{FF2B5EF4-FFF2-40B4-BE49-F238E27FC236}">
              <a16:creationId xmlns:a16="http://schemas.microsoft.com/office/drawing/2014/main" id="{00000000-0008-0000-0400-0000A9000000}"/>
            </a:ext>
          </a:extLst>
        </xdr:cNvPr>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61</xdr:row>
      <xdr:rowOff>69850</xdr:rowOff>
    </xdr:from>
    <xdr:to>
      <xdr:col>26</xdr:col>
      <xdr:colOff>184150</xdr:colOff>
      <xdr:row>61</xdr:row>
      <xdr:rowOff>69850</xdr:rowOff>
    </xdr:to>
    <xdr:cxnSp macro="">
      <xdr:nvCxnSpPr>
        <xdr:cNvPr id="170" name="直線コネクタ 169">
          <a:extLst>
            <a:ext uri="{FF2B5EF4-FFF2-40B4-BE49-F238E27FC236}">
              <a16:creationId xmlns:a16="http://schemas.microsoft.com/office/drawing/2014/main" id="{00000000-0008-0000-0400-0000AA000000}"/>
            </a:ext>
          </a:extLst>
        </xdr:cNvPr>
        <xdr:cNvCxnSpPr/>
      </xdr:nvCxnSpPr>
      <xdr:spPr>
        <a:xfrm>
          <a:off x="762000" y="10528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60</xdr:row>
      <xdr:rowOff>99077</xdr:rowOff>
    </xdr:from>
    <xdr:ext cx="508000" cy="259045"/>
    <xdr:sp macro="" textlink="">
      <xdr:nvSpPr>
        <xdr:cNvPr id="171" name="テキスト ボックス 170">
          <a:extLst>
            <a:ext uri="{FF2B5EF4-FFF2-40B4-BE49-F238E27FC236}">
              <a16:creationId xmlns:a16="http://schemas.microsoft.com/office/drawing/2014/main" id="{00000000-0008-0000-0400-0000AB000000}"/>
            </a:ext>
          </a:extLst>
        </xdr:cNvPr>
        <xdr:cNvSpPr txBox="1"/>
      </xdr:nvSpPr>
      <xdr:spPr>
        <a:xfrm>
          <a:off x="254000" y="10386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58</xdr:row>
      <xdr:rowOff>127000</xdr:rowOff>
    </xdr:from>
    <xdr:to>
      <xdr:col>26</xdr:col>
      <xdr:colOff>184150</xdr:colOff>
      <xdr:row>58</xdr:row>
      <xdr:rowOff>127000</xdr:rowOff>
    </xdr:to>
    <xdr:cxnSp macro="">
      <xdr:nvCxnSpPr>
        <xdr:cNvPr id="172" name="直線コネクタ 171">
          <a:extLst>
            <a:ext uri="{FF2B5EF4-FFF2-40B4-BE49-F238E27FC236}">
              <a16:creationId xmlns:a16="http://schemas.microsoft.com/office/drawing/2014/main" id="{00000000-0008-0000-0400-0000AC000000}"/>
            </a:ext>
          </a:extLst>
        </xdr:cNvPr>
        <xdr:cNvCxnSpPr/>
      </xdr:nvCxnSpPr>
      <xdr:spPr>
        <a:xfrm>
          <a:off x="762000" y="10071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57</xdr:row>
      <xdr:rowOff>156227</xdr:rowOff>
    </xdr:from>
    <xdr:ext cx="508000" cy="259045"/>
    <xdr:sp macro="" textlink="">
      <xdr:nvSpPr>
        <xdr:cNvPr id="173" name="テキスト ボックス 172">
          <a:extLst>
            <a:ext uri="{FF2B5EF4-FFF2-40B4-BE49-F238E27FC236}">
              <a16:creationId xmlns:a16="http://schemas.microsoft.com/office/drawing/2014/main" id="{00000000-0008-0000-0400-0000AD000000}"/>
            </a:ext>
          </a:extLst>
        </xdr:cNvPr>
        <xdr:cNvSpPr txBox="1"/>
      </xdr:nvSpPr>
      <xdr:spPr>
        <a:xfrm>
          <a:off x="254000" y="9928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56</xdr:row>
      <xdr:rowOff>12700</xdr:rowOff>
    </xdr:from>
    <xdr:to>
      <xdr:col>26</xdr:col>
      <xdr:colOff>184150</xdr:colOff>
      <xdr:row>56</xdr:row>
      <xdr:rowOff>12700</xdr:rowOff>
    </xdr:to>
    <xdr:cxnSp macro="">
      <xdr:nvCxnSpPr>
        <xdr:cNvPr id="174" name="直線コネクタ 173">
          <a:extLst>
            <a:ext uri="{FF2B5EF4-FFF2-40B4-BE49-F238E27FC236}">
              <a16:creationId xmlns:a16="http://schemas.microsoft.com/office/drawing/2014/main" id="{00000000-0008-0000-0400-0000AE000000}"/>
            </a:ext>
          </a:extLst>
        </xdr:cNvPr>
        <xdr:cNvCxnSpPr/>
      </xdr:nvCxnSpPr>
      <xdr:spPr>
        <a:xfrm>
          <a:off x="762000" y="9613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55</xdr:row>
      <xdr:rowOff>41927</xdr:rowOff>
    </xdr:from>
    <xdr:ext cx="508000" cy="259045"/>
    <xdr:sp macro="" textlink="">
      <xdr:nvSpPr>
        <xdr:cNvPr id="175" name="テキスト ボックス 174">
          <a:extLst>
            <a:ext uri="{FF2B5EF4-FFF2-40B4-BE49-F238E27FC236}">
              <a16:creationId xmlns:a16="http://schemas.microsoft.com/office/drawing/2014/main" id="{00000000-0008-0000-0400-0000AF000000}"/>
            </a:ext>
          </a:extLst>
        </xdr:cNvPr>
        <xdr:cNvSpPr txBox="1"/>
      </xdr:nvSpPr>
      <xdr:spPr>
        <a:xfrm>
          <a:off x="254000" y="9471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53</xdr:row>
      <xdr:rowOff>69850</xdr:rowOff>
    </xdr:from>
    <xdr:to>
      <xdr:col>26</xdr:col>
      <xdr:colOff>184150</xdr:colOff>
      <xdr:row>53</xdr:row>
      <xdr:rowOff>69850</xdr:rowOff>
    </xdr:to>
    <xdr:cxnSp macro="">
      <xdr:nvCxnSpPr>
        <xdr:cNvPr id="176" name="直線コネクタ 175">
          <a:extLst>
            <a:ext uri="{FF2B5EF4-FFF2-40B4-BE49-F238E27FC236}">
              <a16:creationId xmlns:a16="http://schemas.microsoft.com/office/drawing/2014/main" id="{00000000-0008-0000-0400-0000B0000000}"/>
            </a:ext>
          </a:extLst>
        </xdr:cNvPr>
        <xdr:cNvCxnSpPr/>
      </xdr:nvCxnSpPr>
      <xdr:spPr>
        <a:xfrm>
          <a:off x="762000" y="9156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52</xdr:row>
      <xdr:rowOff>99077</xdr:rowOff>
    </xdr:from>
    <xdr:ext cx="508000" cy="259045"/>
    <xdr:sp macro="" textlink="">
      <xdr:nvSpPr>
        <xdr:cNvPr id="177" name="テキスト ボックス 176">
          <a:extLst>
            <a:ext uri="{FF2B5EF4-FFF2-40B4-BE49-F238E27FC236}">
              <a16:creationId xmlns:a16="http://schemas.microsoft.com/office/drawing/2014/main" id="{00000000-0008-0000-0400-0000B1000000}"/>
            </a:ext>
          </a:extLst>
        </xdr:cNvPr>
        <xdr:cNvSpPr txBox="1"/>
      </xdr:nvSpPr>
      <xdr:spPr>
        <a:xfrm>
          <a:off x="254000" y="9014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50</xdr:row>
      <xdr:rowOff>127000</xdr:rowOff>
    </xdr:to>
    <xdr:cxnSp macro="">
      <xdr:nvCxnSpPr>
        <xdr:cNvPr id="178" name="直線コネクタ 177">
          <a:extLst>
            <a:ext uri="{FF2B5EF4-FFF2-40B4-BE49-F238E27FC236}">
              <a16:creationId xmlns:a16="http://schemas.microsoft.com/office/drawing/2014/main" id="{00000000-0008-0000-0400-0000B2000000}"/>
            </a:ext>
          </a:extLst>
        </xdr:cNvPr>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49</xdr:row>
      <xdr:rowOff>156227</xdr:rowOff>
    </xdr:from>
    <xdr:ext cx="508000" cy="259045"/>
    <xdr:sp macro="" textlink="">
      <xdr:nvSpPr>
        <xdr:cNvPr id="179" name="テキスト ボックス 178">
          <a:extLst>
            <a:ext uri="{FF2B5EF4-FFF2-40B4-BE49-F238E27FC236}">
              <a16:creationId xmlns:a16="http://schemas.microsoft.com/office/drawing/2014/main" id="{00000000-0008-0000-0400-0000B3000000}"/>
            </a:ext>
          </a:extLst>
        </xdr:cNvPr>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50</xdr:row>
      <xdr:rowOff>127000</xdr:rowOff>
    </xdr:from>
    <xdr:to>
      <xdr:col>26</xdr:col>
      <xdr:colOff>184150</xdr:colOff>
      <xdr:row>64</xdr:row>
      <xdr:rowOff>12700</xdr:rowOff>
    </xdr:to>
    <xdr:sp macro="" textlink="">
      <xdr:nvSpPr>
        <xdr:cNvPr id="180" name="扶助費グラフ枠">
          <a:extLst>
            <a:ext uri="{FF2B5EF4-FFF2-40B4-BE49-F238E27FC236}">
              <a16:creationId xmlns:a16="http://schemas.microsoft.com/office/drawing/2014/main" id="{00000000-0008-0000-0400-0000B4000000}"/>
            </a:ext>
          </a:extLst>
        </xdr:cNvPr>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53</xdr:row>
      <xdr:rowOff>78994</xdr:rowOff>
    </xdr:from>
    <xdr:to>
      <xdr:col>24</xdr:col>
      <xdr:colOff>25400</xdr:colOff>
      <xdr:row>61</xdr:row>
      <xdr:rowOff>124714</xdr:rowOff>
    </xdr:to>
    <xdr:cxnSp macro="">
      <xdr:nvCxnSpPr>
        <xdr:cNvPr id="181" name="直線コネクタ 180">
          <a:extLst>
            <a:ext uri="{FF2B5EF4-FFF2-40B4-BE49-F238E27FC236}">
              <a16:creationId xmlns:a16="http://schemas.microsoft.com/office/drawing/2014/main" id="{00000000-0008-0000-0400-0000B5000000}"/>
            </a:ext>
          </a:extLst>
        </xdr:cNvPr>
        <xdr:cNvCxnSpPr/>
      </xdr:nvCxnSpPr>
      <xdr:spPr>
        <a:xfrm flipV="1">
          <a:off x="4826000" y="9165844"/>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61</xdr:row>
      <xdr:rowOff>96791</xdr:rowOff>
    </xdr:from>
    <xdr:ext cx="762000" cy="259045"/>
    <xdr:sp macro="" textlink="">
      <xdr:nvSpPr>
        <xdr:cNvPr id="182" name="扶助費最小値テキスト">
          <a:extLst>
            <a:ext uri="{FF2B5EF4-FFF2-40B4-BE49-F238E27FC236}">
              <a16:creationId xmlns:a16="http://schemas.microsoft.com/office/drawing/2014/main" id="{00000000-0008-0000-0400-0000B6000000}"/>
            </a:ext>
          </a:extLst>
        </xdr:cNvPr>
        <xdr:cNvSpPr txBox="1"/>
      </xdr:nvSpPr>
      <xdr:spPr>
        <a:xfrm>
          <a:off x="4914900" y="105552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61</xdr:row>
      <xdr:rowOff>124714</xdr:rowOff>
    </xdr:from>
    <xdr:to>
      <xdr:col>24</xdr:col>
      <xdr:colOff>114300</xdr:colOff>
      <xdr:row>61</xdr:row>
      <xdr:rowOff>124714</xdr:rowOff>
    </xdr:to>
    <xdr:cxnSp macro="">
      <xdr:nvCxnSpPr>
        <xdr:cNvPr id="183" name="直線コネクタ 182">
          <a:extLst>
            <a:ext uri="{FF2B5EF4-FFF2-40B4-BE49-F238E27FC236}">
              <a16:creationId xmlns:a16="http://schemas.microsoft.com/office/drawing/2014/main" id="{00000000-0008-0000-0400-0000B7000000}"/>
            </a:ext>
          </a:extLst>
        </xdr:cNvPr>
        <xdr:cNvCxnSpPr/>
      </xdr:nvCxnSpPr>
      <xdr:spPr>
        <a:xfrm>
          <a:off x="4737100" y="105831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51</xdr:row>
      <xdr:rowOff>165371</xdr:rowOff>
    </xdr:from>
    <xdr:ext cx="762000" cy="259045"/>
    <xdr:sp macro="" textlink="">
      <xdr:nvSpPr>
        <xdr:cNvPr id="184" name="扶助費最大値テキスト">
          <a:extLst>
            <a:ext uri="{FF2B5EF4-FFF2-40B4-BE49-F238E27FC236}">
              <a16:creationId xmlns:a16="http://schemas.microsoft.com/office/drawing/2014/main" id="{00000000-0008-0000-0400-0000B8000000}"/>
            </a:ext>
          </a:extLst>
        </xdr:cNvPr>
        <xdr:cNvSpPr txBox="1"/>
      </xdr:nvSpPr>
      <xdr:spPr>
        <a:xfrm>
          <a:off x="4914900" y="8909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53</xdr:row>
      <xdr:rowOff>78994</xdr:rowOff>
    </xdr:from>
    <xdr:to>
      <xdr:col>24</xdr:col>
      <xdr:colOff>114300</xdr:colOff>
      <xdr:row>53</xdr:row>
      <xdr:rowOff>78994</xdr:rowOff>
    </xdr:to>
    <xdr:cxnSp macro="">
      <xdr:nvCxnSpPr>
        <xdr:cNvPr id="185" name="直線コネクタ 184">
          <a:extLst>
            <a:ext uri="{FF2B5EF4-FFF2-40B4-BE49-F238E27FC236}">
              <a16:creationId xmlns:a16="http://schemas.microsoft.com/office/drawing/2014/main" id="{00000000-0008-0000-0400-0000B9000000}"/>
            </a:ext>
          </a:extLst>
        </xdr:cNvPr>
        <xdr:cNvCxnSpPr/>
      </xdr:nvCxnSpPr>
      <xdr:spPr>
        <a:xfrm>
          <a:off x="4737100" y="91658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61</xdr:row>
      <xdr:rowOff>124714</xdr:rowOff>
    </xdr:from>
    <xdr:to>
      <xdr:col>24</xdr:col>
      <xdr:colOff>25400</xdr:colOff>
      <xdr:row>61</xdr:row>
      <xdr:rowOff>124714</xdr:rowOff>
    </xdr:to>
    <xdr:cxnSp macro="">
      <xdr:nvCxnSpPr>
        <xdr:cNvPr id="186" name="直線コネクタ 185">
          <a:extLst>
            <a:ext uri="{FF2B5EF4-FFF2-40B4-BE49-F238E27FC236}">
              <a16:creationId xmlns:a16="http://schemas.microsoft.com/office/drawing/2014/main" id="{00000000-0008-0000-0400-0000BA000000}"/>
            </a:ext>
          </a:extLst>
        </xdr:cNvPr>
        <xdr:cNvCxnSpPr/>
      </xdr:nvCxnSpPr>
      <xdr:spPr>
        <a:xfrm>
          <a:off x="3987800" y="1058316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54</xdr:row>
      <xdr:rowOff>140733</xdr:rowOff>
    </xdr:from>
    <xdr:ext cx="762000" cy="259045"/>
    <xdr:sp macro="" textlink="">
      <xdr:nvSpPr>
        <xdr:cNvPr id="187" name="扶助費平均値テキスト">
          <a:extLst>
            <a:ext uri="{FF2B5EF4-FFF2-40B4-BE49-F238E27FC236}">
              <a16:creationId xmlns:a16="http://schemas.microsoft.com/office/drawing/2014/main" id="{00000000-0008-0000-0400-0000BB000000}"/>
            </a:ext>
          </a:extLst>
        </xdr:cNvPr>
        <xdr:cNvSpPr txBox="1"/>
      </xdr:nvSpPr>
      <xdr:spPr>
        <a:xfrm>
          <a:off x="4914900" y="939903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55</xdr:row>
      <xdr:rowOff>124206</xdr:rowOff>
    </xdr:from>
    <xdr:to>
      <xdr:col>24</xdr:col>
      <xdr:colOff>76200</xdr:colOff>
      <xdr:row>56</xdr:row>
      <xdr:rowOff>54356</xdr:rowOff>
    </xdr:to>
    <xdr:sp macro="" textlink="">
      <xdr:nvSpPr>
        <xdr:cNvPr id="188" name="フローチャート: 判断 187">
          <a:extLst>
            <a:ext uri="{FF2B5EF4-FFF2-40B4-BE49-F238E27FC236}">
              <a16:creationId xmlns:a16="http://schemas.microsoft.com/office/drawing/2014/main" id="{00000000-0008-0000-0400-0000BC000000}"/>
            </a:ext>
          </a:extLst>
        </xdr:cNvPr>
        <xdr:cNvSpPr/>
      </xdr:nvSpPr>
      <xdr:spPr>
        <a:xfrm>
          <a:off x="4775200" y="95539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61</xdr:row>
      <xdr:rowOff>124714</xdr:rowOff>
    </xdr:from>
    <xdr:to>
      <xdr:col>19</xdr:col>
      <xdr:colOff>187325</xdr:colOff>
      <xdr:row>61</xdr:row>
      <xdr:rowOff>170434</xdr:rowOff>
    </xdr:to>
    <xdr:cxnSp macro="">
      <xdr:nvCxnSpPr>
        <xdr:cNvPr id="189" name="直線コネクタ 188">
          <a:extLst>
            <a:ext uri="{FF2B5EF4-FFF2-40B4-BE49-F238E27FC236}">
              <a16:creationId xmlns:a16="http://schemas.microsoft.com/office/drawing/2014/main" id="{00000000-0008-0000-0400-0000BD000000}"/>
            </a:ext>
          </a:extLst>
        </xdr:cNvPr>
        <xdr:cNvCxnSpPr/>
      </xdr:nvCxnSpPr>
      <xdr:spPr>
        <a:xfrm flipV="1">
          <a:off x="3098800" y="10583164"/>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55</xdr:row>
      <xdr:rowOff>96774</xdr:rowOff>
    </xdr:from>
    <xdr:to>
      <xdr:col>20</xdr:col>
      <xdr:colOff>38100</xdr:colOff>
      <xdr:row>56</xdr:row>
      <xdr:rowOff>26924</xdr:rowOff>
    </xdr:to>
    <xdr:sp macro="" textlink="">
      <xdr:nvSpPr>
        <xdr:cNvPr id="190" name="フローチャート: 判断 189">
          <a:extLst>
            <a:ext uri="{FF2B5EF4-FFF2-40B4-BE49-F238E27FC236}">
              <a16:creationId xmlns:a16="http://schemas.microsoft.com/office/drawing/2014/main" id="{00000000-0008-0000-0400-0000BE000000}"/>
            </a:ext>
          </a:extLst>
        </xdr:cNvPr>
        <xdr:cNvSpPr/>
      </xdr:nvSpPr>
      <xdr:spPr>
        <a:xfrm>
          <a:off x="3937000" y="95265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54</xdr:row>
      <xdr:rowOff>37101</xdr:rowOff>
    </xdr:from>
    <xdr:ext cx="736600" cy="259045"/>
    <xdr:sp macro="" textlink="">
      <xdr:nvSpPr>
        <xdr:cNvPr id="191" name="テキスト ボックス 190">
          <a:extLst>
            <a:ext uri="{FF2B5EF4-FFF2-40B4-BE49-F238E27FC236}">
              <a16:creationId xmlns:a16="http://schemas.microsoft.com/office/drawing/2014/main" id="{00000000-0008-0000-0400-0000BF000000}"/>
            </a:ext>
          </a:extLst>
        </xdr:cNvPr>
        <xdr:cNvSpPr txBox="1"/>
      </xdr:nvSpPr>
      <xdr:spPr>
        <a:xfrm>
          <a:off x="3606800" y="929540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61</xdr:row>
      <xdr:rowOff>60706</xdr:rowOff>
    </xdr:from>
    <xdr:to>
      <xdr:col>15</xdr:col>
      <xdr:colOff>98425</xdr:colOff>
      <xdr:row>61</xdr:row>
      <xdr:rowOff>170434</xdr:rowOff>
    </xdr:to>
    <xdr:cxnSp macro="">
      <xdr:nvCxnSpPr>
        <xdr:cNvPr id="192" name="直線コネクタ 191">
          <a:extLst>
            <a:ext uri="{FF2B5EF4-FFF2-40B4-BE49-F238E27FC236}">
              <a16:creationId xmlns:a16="http://schemas.microsoft.com/office/drawing/2014/main" id="{00000000-0008-0000-0400-0000C0000000}"/>
            </a:ext>
          </a:extLst>
        </xdr:cNvPr>
        <xdr:cNvCxnSpPr/>
      </xdr:nvCxnSpPr>
      <xdr:spPr>
        <a:xfrm>
          <a:off x="2209800" y="10519156"/>
          <a:ext cx="889000" cy="1097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55</xdr:row>
      <xdr:rowOff>69342</xdr:rowOff>
    </xdr:from>
    <xdr:to>
      <xdr:col>15</xdr:col>
      <xdr:colOff>149225</xdr:colOff>
      <xdr:row>55</xdr:row>
      <xdr:rowOff>170942</xdr:rowOff>
    </xdr:to>
    <xdr:sp macro="" textlink="">
      <xdr:nvSpPr>
        <xdr:cNvPr id="193" name="フローチャート: 判断 192">
          <a:extLst>
            <a:ext uri="{FF2B5EF4-FFF2-40B4-BE49-F238E27FC236}">
              <a16:creationId xmlns:a16="http://schemas.microsoft.com/office/drawing/2014/main" id="{00000000-0008-0000-0400-0000C1000000}"/>
            </a:ext>
          </a:extLst>
        </xdr:cNvPr>
        <xdr:cNvSpPr/>
      </xdr:nvSpPr>
      <xdr:spPr>
        <a:xfrm>
          <a:off x="3048000" y="94990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54</xdr:row>
      <xdr:rowOff>9669</xdr:rowOff>
    </xdr:from>
    <xdr:ext cx="762000" cy="259045"/>
    <xdr:sp macro="" textlink="">
      <xdr:nvSpPr>
        <xdr:cNvPr id="194" name="テキスト ボックス 193">
          <a:extLst>
            <a:ext uri="{FF2B5EF4-FFF2-40B4-BE49-F238E27FC236}">
              <a16:creationId xmlns:a16="http://schemas.microsoft.com/office/drawing/2014/main" id="{00000000-0008-0000-0400-0000C2000000}"/>
            </a:ext>
          </a:extLst>
        </xdr:cNvPr>
        <xdr:cNvSpPr txBox="1"/>
      </xdr:nvSpPr>
      <xdr:spPr>
        <a:xfrm>
          <a:off x="2717800" y="92679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61</xdr:row>
      <xdr:rowOff>60706</xdr:rowOff>
    </xdr:from>
    <xdr:to>
      <xdr:col>11</xdr:col>
      <xdr:colOff>9525</xdr:colOff>
      <xdr:row>61</xdr:row>
      <xdr:rowOff>143002</xdr:rowOff>
    </xdr:to>
    <xdr:cxnSp macro="">
      <xdr:nvCxnSpPr>
        <xdr:cNvPr id="195" name="直線コネクタ 194">
          <a:extLst>
            <a:ext uri="{FF2B5EF4-FFF2-40B4-BE49-F238E27FC236}">
              <a16:creationId xmlns:a16="http://schemas.microsoft.com/office/drawing/2014/main" id="{00000000-0008-0000-0400-0000C3000000}"/>
            </a:ext>
          </a:extLst>
        </xdr:cNvPr>
        <xdr:cNvCxnSpPr/>
      </xdr:nvCxnSpPr>
      <xdr:spPr>
        <a:xfrm flipV="1">
          <a:off x="1320800" y="10519156"/>
          <a:ext cx="889000" cy="822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55</xdr:row>
      <xdr:rowOff>51054</xdr:rowOff>
    </xdr:from>
    <xdr:to>
      <xdr:col>11</xdr:col>
      <xdr:colOff>60325</xdr:colOff>
      <xdr:row>55</xdr:row>
      <xdr:rowOff>152654</xdr:rowOff>
    </xdr:to>
    <xdr:sp macro="" textlink="">
      <xdr:nvSpPr>
        <xdr:cNvPr id="196" name="フローチャート: 判断 195">
          <a:extLst>
            <a:ext uri="{FF2B5EF4-FFF2-40B4-BE49-F238E27FC236}">
              <a16:creationId xmlns:a16="http://schemas.microsoft.com/office/drawing/2014/main" id="{00000000-0008-0000-0400-0000C4000000}"/>
            </a:ext>
          </a:extLst>
        </xdr:cNvPr>
        <xdr:cNvSpPr/>
      </xdr:nvSpPr>
      <xdr:spPr>
        <a:xfrm>
          <a:off x="2159000" y="9480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53</xdr:row>
      <xdr:rowOff>162831</xdr:rowOff>
    </xdr:from>
    <xdr:ext cx="762000" cy="259045"/>
    <xdr:sp macro="" textlink="">
      <xdr:nvSpPr>
        <xdr:cNvPr id="197" name="テキスト ボックス 196">
          <a:extLst>
            <a:ext uri="{FF2B5EF4-FFF2-40B4-BE49-F238E27FC236}">
              <a16:creationId xmlns:a16="http://schemas.microsoft.com/office/drawing/2014/main" id="{00000000-0008-0000-0400-0000C5000000}"/>
            </a:ext>
          </a:extLst>
        </xdr:cNvPr>
        <xdr:cNvSpPr txBox="1"/>
      </xdr:nvSpPr>
      <xdr:spPr>
        <a:xfrm>
          <a:off x="1828800" y="9249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57</xdr:row>
      <xdr:rowOff>762</xdr:rowOff>
    </xdr:from>
    <xdr:to>
      <xdr:col>6</xdr:col>
      <xdr:colOff>171450</xdr:colOff>
      <xdr:row>57</xdr:row>
      <xdr:rowOff>102362</xdr:rowOff>
    </xdr:to>
    <xdr:sp macro="" textlink="">
      <xdr:nvSpPr>
        <xdr:cNvPr id="198" name="フローチャート: 判断 197">
          <a:extLst>
            <a:ext uri="{FF2B5EF4-FFF2-40B4-BE49-F238E27FC236}">
              <a16:creationId xmlns:a16="http://schemas.microsoft.com/office/drawing/2014/main" id="{00000000-0008-0000-0400-0000C6000000}"/>
            </a:ext>
          </a:extLst>
        </xdr:cNvPr>
        <xdr:cNvSpPr/>
      </xdr:nvSpPr>
      <xdr:spPr>
        <a:xfrm>
          <a:off x="1270000" y="97734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55</xdr:row>
      <xdr:rowOff>112539</xdr:rowOff>
    </xdr:from>
    <xdr:ext cx="762000" cy="259045"/>
    <xdr:sp macro="" textlink="">
      <xdr:nvSpPr>
        <xdr:cNvPr id="199" name="テキスト ボックス 198">
          <a:extLst>
            <a:ext uri="{FF2B5EF4-FFF2-40B4-BE49-F238E27FC236}">
              <a16:creationId xmlns:a16="http://schemas.microsoft.com/office/drawing/2014/main" id="{00000000-0008-0000-0400-0000C7000000}"/>
            </a:ext>
          </a:extLst>
        </xdr:cNvPr>
        <xdr:cNvSpPr txBox="1"/>
      </xdr:nvSpPr>
      <xdr:spPr>
        <a:xfrm>
          <a:off x="939800" y="9542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64</xdr:row>
      <xdr:rowOff>10177</xdr:rowOff>
    </xdr:from>
    <xdr:ext cx="762000" cy="259045"/>
    <xdr:sp macro="" textlink="">
      <xdr:nvSpPr>
        <xdr:cNvPr id="200" name="テキスト ボックス 199">
          <a:extLst>
            <a:ext uri="{FF2B5EF4-FFF2-40B4-BE49-F238E27FC236}">
              <a16:creationId xmlns:a16="http://schemas.microsoft.com/office/drawing/2014/main" id="{00000000-0008-0000-0400-0000C8000000}"/>
            </a:ext>
          </a:extLst>
        </xdr:cNvPr>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64</xdr:row>
      <xdr:rowOff>10177</xdr:rowOff>
    </xdr:from>
    <xdr:ext cx="762000" cy="259045"/>
    <xdr:sp macro="" textlink="">
      <xdr:nvSpPr>
        <xdr:cNvPr id="201" name="テキスト ボックス 200">
          <a:extLst>
            <a:ext uri="{FF2B5EF4-FFF2-40B4-BE49-F238E27FC236}">
              <a16:creationId xmlns:a16="http://schemas.microsoft.com/office/drawing/2014/main" id="{00000000-0008-0000-0400-0000C9000000}"/>
            </a:ext>
          </a:extLst>
        </xdr:cNvPr>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64</xdr:row>
      <xdr:rowOff>10177</xdr:rowOff>
    </xdr:from>
    <xdr:ext cx="762000" cy="259045"/>
    <xdr:sp macro="" textlink="">
      <xdr:nvSpPr>
        <xdr:cNvPr id="202" name="テキスト ボックス 201">
          <a:extLst>
            <a:ext uri="{FF2B5EF4-FFF2-40B4-BE49-F238E27FC236}">
              <a16:creationId xmlns:a16="http://schemas.microsoft.com/office/drawing/2014/main" id="{00000000-0008-0000-0400-0000CA000000}"/>
            </a:ext>
          </a:extLst>
        </xdr:cNvPr>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64</xdr:row>
      <xdr:rowOff>10177</xdr:rowOff>
    </xdr:from>
    <xdr:ext cx="762000" cy="259045"/>
    <xdr:sp macro="" textlink="">
      <xdr:nvSpPr>
        <xdr:cNvPr id="203" name="テキスト ボックス 202">
          <a:extLst>
            <a:ext uri="{FF2B5EF4-FFF2-40B4-BE49-F238E27FC236}">
              <a16:creationId xmlns:a16="http://schemas.microsoft.com/office/drawing/2014/main" id="{00000000-0008-0000-0400-0000CB000000}"/>
            </a:ext>
          </a:extLst>
        </xdr:cNvPr>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64</xdr:row>
      <xdr:rowOff>10177</xdr:rowOff>
    </xdr:from>
    <xdr:ext cx="762000" cy="259045"/>
    <xdr:sp macro="" textlink="">
      <xdr:nvSpPr>
        <xdr:cNvPr id="204" name="テキスト ボックス 203">
          <a:extLst>
            <a:ext uri="{FF2B5EF4-FFF2-40B4-BE49-F238E27FC236}">
              <a16:creationId xmlns:a16="http://schemas.microsoft.com/office/drawing/2014/main" id="{00000000-0008-0000-0400-0000CC000000}"/>
            </a:ext>
          </a:extLst>
        </xdr:cNvPr>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61</xdr:row>
      <xdr:rowOff>73914</xdr:rowOff>
    </xdr:from>
    <xdr:to>
      <xdr:col>24</xdr:col>
      <xdr:colOff>76200</xdr:colOff>
      <xdr:row>62</xdr:row>
      <xdr:rowOff>4064</xdr:rowOff>
    </xdr:to>
    <xdr:sp macro="" textlink="">
      <xdr:nvSpPr>
        <xdr:cNvPr id="205" name="楕円 204">
          <a:extLst>
            <a:ext uri="{FF2B5EF4-FFF2-40B4-BE49-F238E27FC236}">
              <a16:creationId xmlns:a16="http://schemas.microsoft.com/office/drawing/2014/main" id="{00000000-0008-0000-0400-0000CD000000}"/>
            </a:ext>
          </a:extLst>
        </xdr:cNvPr>
        <xdr:cNvSpPr/>
      </xdr:nvSpPr>
      <xdr:spPr>
        <a:xfrm>
          <a:off x="4775200" y="1053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60</xdr:row>
      <xdr:rowOff>153941</xdr:rowOff>
    </xdr:from>
    <xdr:ext cx="762000" cy="259045"/>
    <xdr:sp macro="" textlink="">
      <xdr:nvSpPr>
        <xdr:cNvPr id="206" name="扶助費該当値テキスト">
          <a:extLst>
            <a:ext uri="{FF2B5EF4-FFF2-40B4-BE49-F238E27FC236}">
              <a16:creationId xmlns:a16="http://schemas.microsoft.com/office/drawing/2014/main" id="{00000000-0008-0000-0400-0000CE000000}"/>
            </a:ext>
          </a:extLst>
        </xdr:cNvPr>
        <xdr:cNvSpPr txBox="1"/>
      </xdr:nvSpPr>
      <xdr:spPr>
        <a:xfrm>
          <a:off x="4914900" y="1044094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61</xdr:row>
      <xdr:rowOff>73914</xdr:rowOff>
    </xdr:from>
    <xdr:to>
      <xdr:col>20</xdr:col>
      <xdr:colOff>38100</xdr:colOff>
      <xdr:row>62</xdr:row>
      <xdr:rowOff>4064</xdr:rowOff>
    </xdr:to>
    <xdr:sp macro="" textlink="">
      <xdr:nvSpPr>
        <xdr:cNvPr id="207" name="楕円 206">
          <a:extLst>
            <a:ext uri="{FF2B5EF4-FFF2-40B4-BE49-F238E27FC236}">
              <a16:creationId xmlns:a16="http://schemas.microsoft.com/office/drawing/2014/main" id="{00000000-0008-0000-0400-0000CF000000}"/>
            </a:ext>
          </a:extLst>
        </xdr:cNvPr>
        <xdr:cNvSpPr/>
      </xdr:nvSpPr>
      <xdr:spPr>
        <a:xfrm>
          <a:off x="3937000" y="10532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61</xdr:row>
      <xdr:rowOff>160291</xdr:rowOff>
    </xdr:from>
    <xdr:ext cx="736600" cy="259045"/>
    <xdr:sp macro="" textlink="">
      <xdr:nvSpPr>
        <xdr:cNvPr id="208" name="テキスト ボックス 207">
          <a:extLst>
            <a:ext uri="{FF2B5EF4-FFF2-40B4-BE49-F238E27FC236}">
              <a16:creationId xmlns:a16="http://schemas.microsoft.com/office/drawing/2014/main" id="{00000000-0008-0000-0400-0000D0000000}"/>
            </a:ext>
          </a:extLst>
        </xdr:cNvPr>
        <xdr:cNvSpPr txBox="1"/>
      </xdr:nvSpPr>
      <xdr:spPr>
        <a:xfrm>
          <a:off x="3606800" y="1061874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61</xdr:row>
      <xdr:rowOff>119634</xdr:rowOff>
    </xdr:from>
    <xdr:to>
      <xdr:col>15</xdr:col>
      <xdr:colOff>149225</xdr:colOff>
      <xdr:row>62</xdr:row>
      <xdr:rowOff>49784</xdr:rowOff>
    </xdr:to>
    <xdr:sp macro="" textlink="">
      <xdr:nvSpPr>
        <xdr:cNvPr id="209" name="楕円 208">
          <a:extLst>
            <a:ext uri="{FF2B5EF4-FFF2-40B4-BE49-F238E27FC236}">
              <a16:creationId xmlns:a16="http://schemas.microsoft.com/office/drawing/2014/main" id="{00000000-0008-0000-0400-0000D1000000}"/>
            </a:ext>
          </a:extLst>
        </xdr:cNvPr>
        <xdr:cNvSpPr/>
      </xdr:nvSpPr>
      <xdr:spPr>
        <a:xfrm>
          <a:off x="3048000" y="105780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62</xdr:row>
      <xdr:rowOff>34561</xdr:rowOff>
    </xdr:from>
    <xdr:ext cx="762000" cy="259045"/>
    <xdr:sp macro="" textlink="">
      <xdr:nvSpPr>
        <xdr:cNvPr id="210" name="テキスト ボックス 209">
          <a:extLst>
            <a:ext uri="{FF2B5EF4-FFF2-40B4-BE49-F238E27FC236}">
              <a16:creationId xmlns:a16="http://schemas.microsoft.com/office/drawing/2014/main" id="{00000000-0008-0000-0400-0000D2000000}"/>
            </a:ext>
          </a:extLst>
        </xdr:cNvPr>
        <xdr:cNvSpPr txBox="1"/>
      </xdr:nvSpPr>
      <xdr:spPr>
        <a:xfrm>
          <a:off x="2717800" y="1066446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21.1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61</xdr:row>
      <xdr:rowOff>9906</xdr:rowOff>
    </xdr:from>
    <xdr:to>
      <xdr:col>11</xdr:col>
      <xdr:colOff>60325</xdr:colOff>
      <xdr:row>61</xdr:row>
      <xdr:rowOff>111506</xdr:rowOff>
    </xdr:to>
    <xdr:sp macro="" textlink="">
      <xdr:nvSpPr>
        <xdr:cNvPr id="211" name="楕円 210">
          <a:extLst>
            <a:ext uri="{FF2B5EF4-FFF2-40B4-BE49-F238E27FC236}">
              <a16:creationId xmlns:a16="http://schemas.microsoft.com/office/drawing/2014/main" id="{00000000-0008-0000-0400-0000D3000000}"/>
            </a:ext>
          </a:extLst>
        </xdr:cNvPr>
        <xdr:cNvSpPr/>
      </xdr:nvSpPr>
      <xdr:spPr>
        <a:xfrm>
          <a:off x="2159000" y="104683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61</xdr:row>
      <xdr:rowOff>96283</xdr:rowOff>
    </xdr:from>
    <xdr:ext cx="762000" cy="259045"/>
    <xdr:sp macro="" textlink="">
      <xdr:nvSpPr>
        <xdr:cNvPr id="212" name="テキスト ボックス 211">
          <a:extLst>
            <a:ext uri="{FF2B5EF4-FFF2-40B4-BE49-F238E27FC236}">
              <a16:creationId xmlns:a16="http://schemas.microsoft.com/office/drawing/2014/main" id="{00000000-0008-0000-0400-0000D4000000}"/>
            </a:ext>
          </a:extLst>
        </xdr:cNvPr>
        <xdr:cNvSpPr txBox="1"/>
      </xdr:nvSpPr>
      <xdr:spPr>
        <a:xfrm>
          <a:off x="1828800" y="105547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61</xdr:row>
      <xdr:rowOff>92202</xdr:rowOff>
    </xdr:from>
    <xdr:to>
      <xdr:col>6</xdr:col>
      <xdr:colOff>171450</xdr:colOff>
      <xdr:row>62</xdr:row>
      <xdr:rowOff>22352</xdr:rowOff>
    </xdr:to>
    <xdr:sp macro="" textlink="">
      <xdr:nvSpPr>
        <xdr:cNvPr id="213" name="楕円 212">
          <a:extLst>
            <a:ext uri="{FF2B5EF4-FFF2-40B4-BE49-F238E27FC236}">
              <a16:creationId xmlns:a16="http://schemas.microsoft.com/office/drawing/2014/main" id="{00000000-0008-0000-0400-0000D5000000}"/>
            </a:ext>
          </a:extLst>
        </xdr:cNvPr>
        <xdr:cNvSpPr/>
      </xdr:nvSpPr>
      <xdr:spPr>
        <a:xfrm>
          <a:off x="1270000" y="10550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62</xdr:row>
      <xdr:rowOff>7129</xdr:rowOff>
    </xdr:from>
    <xdr:ext cx="762000" cy="259045"/>
    <xdr:sp macro="" textlink="">
      <xdr:nvSpPr>
        <xdr:cNvPr id="214" name="テキスト ボックス 213">
          <a:extLst>
            <a:ext uri="{FF2B5EF4-FFF2-40B4-BE49-F238E27FC236}">
              <a16:creationId xmlns:a16="http://schemas.microsoft.com/office/drawing/2014/main" id="{00000000-0008-0000-0400-0000D6000000}"/>
            </a:ext>
          </a:extLst>
        </xdr:cNvPr>
        <xdr:cNvSpPr txBox="1"/>
      </xdr:nvSpPr>
      <xdr:spPr>
        <a:xfrm>
          <a:off x="939800" y="106370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47</xdr:row>
      <xdr:rowOff>69850</xdr:rowOff>
    </xdr:from>
    <xdr:to>
      <xdr:col>85</xdr:col>
      <xdr:colOff>66675</xdr:colOff>
      <xdr:row>49</xdr:row>
      <xdr:rowOff>44450</xdr:rowOff>
    </xdr:to>
    <xdr:sp macro="" textlink="">
      <xdr:nvSpPr>
        <xdr:cNvPr id="215" name="正方形/長方形 214">
          <a:extLst>
            <a:ext uri="{FF2B5EF4-FFF2-40B4-BE49-F238E27FC236}">
              <a16:creationId xmlns:a16="http://schemas.microsoft.com/office/drawing/2014/main" id="{00000000-0008-0000-0400-0000D7000000}"/>
            </a:ext>
          </a:extLst>
        </xdr:cNvPr>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その他</a:t>
          </a:r>
        </a:p>
      </xdr:txBody>
    </xdr:sp>
    <xdr:clientData/>
  </xdr:twoCellAnchor>
  <xdr:twoCellAnchor>
    <xdr:from>
      <xdr:col>85</xdr:col>
      <xdr:colOff>79375</xdr:colOff>
      <xdr:row>47</xdr:row>
      <xdr:rowOff>133350</xdr:rowOff>
    </xdr:from>
    <xdr:to>
      <xdr:col>93</xdr:col>
      <xdr:colOff>3175</xdr:colOff>
      <xdr:row>49</xdr:row>
      <xdr:rowOff>44450</xdr:rowOff>
    </xdr:to>
    <xdr:sp macro="" textlink="">
      <xdr:nvSpPr>
        <xdr:cNvPr id="216" name="正方形/長方形 215">
          <a:extLst>
            <a:ext uri="{FF2B5EF4-FFF2-40B4-BE49-F238E27FC236}">
              <a16:creationId xmlns:a16="http://schemas.microsoft.com/office/drawing/2014/main" id="{00000000-0008-0000-0400-0000D8000000}"/>
            </a:ext>
          </a:extLst>
        </xdr:cNvPr>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48</xdr:row>
      <xdr:rowOff>152400</xdr:rowOff>
    </xdr:from>
    <xdr:to>
      <xdr:col>93</xdr:col>
      <xdr:colOff>3175</xdr:colOff>
      <xdr:row>50</xdr:row>
      <xdr:rowOff>63500</xdr:rowOff>
    </xdr:to>
    <xdr:sp macro="" textlink="">
      <xdr:nvSpPr>
        <xdr:cNvPr id="217" name="正方形/長方形 216">
          <a:extLst>
            <a:ext uri="{FF2B5EF4-FFF2-40B4-BE49-F238E27FC236}">
              <a16:creationId xmlns:a16="http://schemas.microsoft.com/office/drawing/2014/main" id="{00000000-0008-0000-0400-0000D9000000}"/>
            </a:ext>
          </a:extLst>
        </xdr:cNvPr>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47</xdr:row>
      <xdr:rowOff>133350</xdr:rowOff>
    </xdr:from>
    <xdr:to>
      <xdr:col>100</xdr:col>
      <xdr:colOff>165100</xdr:colOff>
      <xdr:row>49</xdr:row>
      <xdr:rowOff>44450</xdr:rowOff>
    </xdr:to>
    <xdr:sp macro="" textlink="">
      <xdr:nvSpPr>
        <xdr:cNvPr id="218" name="正方形/長方形 217">
          <a:extLst>
            <a:ext uri="{FF2B5EF4-FFF2-40B4-BE49-F238E27FC236}">
              <a16:creationId xmlns:a16="http://schemas.microsoft.com/office/drawing/2014/main" id="{00000000-0008-0000-0400-0000DA000000}"/>
            </a:ext>
          </a:extLst>
        </xdr:cNvPr>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48</xdr:row>
      <xdr:rowOff>152400</xdr:rowOff>
    </xdr:from>
    <xdr:to>
      <xdr:col>100</xdr:col>
      <xdr:colOff>165100</xdr:colOff>
      <xdr:row>50</xdr:row>
      <xdr:rowOff>63500</xdr:rowOff>
    </xdr:to>
    <xdr:sp macro="" textlink="">
      <xdr:nvSpPr>
        <xdr:cNvPr id="219" name="正方形/長方形 218">
          <a:extLst>
            <a:ext uri="{FF2B5EF4-FFF2-40B4-BE49-F238E27FC236}">
              <a16:creationId xmlns:a16="http://schemas.microsoft.com/office/drawing/2014/main" id="{00000000-0008-0000-0400-0000DB000000}"/>
            </a:ext>
          </a:extLst>
        </xdr:cNvPr>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47</xdr:row>
      <xdr:rowOff>133350</xdr:rowOff>
    </xdr:from>
    <xdr:to>
      <xdr:col>109</xdr:col>
      <xdr:colOff>104775</xdr:colOff>
      <xdr:row>49</xdr:row>
      <xdr:rowOff>44450</xdr:rowOff>
    </xdr:to>
    <xdr:sp macro="" textlink="">
      <xdr:nvSpPr>
        <xdr:cNvPr id="220" name="正方形/長方形 219">
          <a:extLst>
            <a:ext uri="{FF2B5EF4-FFF2-40B4-BE49-F238E27FC236}">
              <a16:creationId xmlns:a16="http://schemas.microsoft.com/office/drawing/2014/main" id="{00000000-0008-0000-0400-0000DC000000}"/>
            </a:ext>
          </a:extLst>
        </xdr:cNvPr>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48</xdr:row>
      <xdr:rowOff>152400</xdr:rowOff>
    </xdr:from>
    <xdr:to>
      <xdr:col>109</xdr:col>
      <xdr:colOff>104775</xdr:colOff>
      <xdr:row>50</xdr:row>
      <xdr:rowOff>63500</xdr:rowOff>
    </xdr:to>
    <xdr:sp macro="" textlink="">
      <xdr:nvSpPr>
        <xdr:cNvPr id="221" name="正方形/長方形 220">
          <a:extLst>
            <a:ext uri="{FF2B5EF4-FFF2-40B4-BE49-F238E27FC236}">
              <a16:creationId xmlns:a16="http://schemas.microsoft.com/office/drawing/2014/main" id="{00000000-0008-0000-0400-0000DD000000}"/>
            </a:ext>
          </a:extLst>
        </xdr:cNvPr>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50</xdr:row>
      <xdr:rowOff>127000</xdr:rowOff>
    </xdr:from>
    <xdr:to>
      <xdr:col>85</xdr:col>
      <xdr:colOff>66675</xdr:colOff>
      <xdr:row>64</xdr:row>
      <xdr:rowOff>12700</xdr:rowOff>
    </xdr:to>
    <xdr:sp macro="" textlink="">
      <xdr:nvSpPr>
        <xdr:cNvPr id="222" name="正方形/長方形 221">
          <a:extLst>
            <a:ext uri="{FF2B5EF4-FFF2-40B4-BE49-F238E27FC236}">
              <a16:creationId xmlns:a16="http://schemas.microsoft.com/office/drawing/2014/main" id="{00000000-0008-0000-0400-0000DE000000}"/>
            </a:ext>
          </a:extLst>
        </xdr:cNvPr>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50</xdr:row>
      <xdr:rowOff>127000</xdr:rowOff>
    </xdr:from>
    <xdr:to>
      <xdr:col>113</xdr:col>
      <xdr:colOff>130175</xdr:colOff>
      <xdr:row>64</xdr:row>
      <xdr:rowOff>12700</xdr:rowOff>
    </xdr:to>
    <xdr:sp macro="" textlink="">
      <xdr:nvSpPr>
        <xdr:cNvPr id="223" name="正方形/長方形 222">
          <a:extLst>
            <a:ext uri="{FF2B5EF4-FFF2-40B4-BE49-F238E27FC236}">
              <a16:creationId xmlns:a16="http://schemas.microsoft.com/office/drawing/2014/main" id="{00000000-0008-0000-0400-0000DF000000}"/>
            </a:ext>
          </a:extLst>
        </xdr:cNvPr>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50</xdr:row>
      <xdr:rowOff>127000</xdr:rowOff>
    </xdr:from>
    <xdr:to>
      <xdr:col>106</xdr:col>
      <xdr:colOff>69850</xdr:colOff>
      <xdr:row>52</xdr:row>
      <xdr:rowOff>38100</xdr:rowOff>
    </xdr:to>
    <xdr:sp macro="" textlink="">
      <xdr:nvSpPr>
        <xdr:cNvPr id="224" name="正方形/長方形 223">
          <a:extLst>
            <a:ext uri="{FF2B5EF4-FFF2-40B4-BE49-F238E27FC236}">
              <a16:creationId xmlns:a16="http://schemas.microsoft.com/office/drawing/2014/main" id="{00000000-0008-0000-0400-0000E0000000}"/>
            </a:ext>
          </a:extLst>
        </xdr:cNvPr>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その他の分析欄</a:t>
          </a:r>
        </a:p>
      </xdr:txBody>
    </xdr:sp>
    <xdr:clientData/>
  </xdr:twoCellAnchor>
  <xdr:twoCellAnchor>
    <xdr:from>
      <xdr:col>87</xdr:col>
      <xdr:colOff>98425</xdr:colOff>
      <xdr:row>52</xdr:row>
      <xdr:rowOff>101600</xdr:rowOff>
    </xdr:from>
    <xdr:to>
      <xdr:col>112</xdr:col>
      <xdr:colOff>177800</xdr:colOff>
      <xdr:row>63</xdr:row>
      <xdr:rowOff>120650</xdr:rowOff>
    </xdr:to>
    <xdr:sp macro="" textlink="" fLocksText="0">
      <xdr:nvSpPr>
        <xdr:cNvPr id="225" name="テキスト ボックス 224">
          <a:extLst>
            <a:ext uri="{FF2B5EF4-FFF2-40B4-BE49-F238E27FC236}">
              <a16:creationId xmlns:a16="http://schemas.microsoft.com/office/drawing/2014/main" id="{00000000-0008-0000-0400-0000E1000000}"/>
            </a:ext>
          </a:extLst>
        </xdr:cNvPr>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経常一般財源等が増加しているが、一般財源充当経常経費の増加が上回ったことに伴い、前年度より</a:t>
          </a:r>
          <a:r>
            <a:rPr kumimoji="1" lang="en-US" altLang="ja-JP" sz="1300">
              <a:latin typeface="ＭＳ Ｐゴシック" panose="020B0600070205080204" pitchFamily="50" charset="-128"/>
              <a:ea typeface="ＭＳ Ｐゴシック" panose="020B0600070205080204" pitchFamily="50" charset="-128"/>
            </a:rPr>
            <a:t>0.4</a:t>
          </a:r>
          <a:r>
            <a:rPr kumimoji="1" lang="ja-JP" altLang="en-US" sz="1300">
              <a:latin typeface="ＭＳ Ｐゴシック" panose="020B0600070205080204" pitchFamily="50" charset="-128"/>
              <a:ea typeface="ＭＳ Ｐゴシック" panose="020B0600070205080204" pitchFamily="50" charset="-128"/>
            </a:rPr>
            <a:t>ポイント増加している。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類似団体、県内平均値を上回っている状態にあり、今後も高齢化等に影響される各給付費の増加が見込まれるため、給付費の適正化や保険料の見直し及び徴収強化等に取り組み必要がある。</a:t>
          </a:r>
        </a:p>
      </xdr:txBody>
    </xdr:sp>
    <xdr:clientData/>
  </xdr:twoCellAnchor>
  <xdr:oneCellAnchor>
    <xdr:from>
      <xdr:col>62</xdr:col>
      <xdr:colOff>6350</xdr:colOff>
      <xdr:row>49</xdr:row>
      <xdr:rowOff>107950</xdr:rowOff>
    </xdr:from>
    <xdr:ext cx="298543" cy="225703"/>
    <xdr:sp macro="" textlink="">
      <xdr:nvSpPr>
        <xdr:cNvPr id="226" name="テキスト ボックス 225">
          <a:extLst>
            <a:ext uri="{FF2B5EF4-FFF2-40B4-BE49-F238E27FC236}">
              <a16:creationId xmlns:a16="http://schemas.microsoft.com/office/drawing/2014/main" id="{00000000-0008-0000-0400-0000E2000000}"/>
            </a:ext>
          </a:extLst>
        </xdr:cNvPr>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64</xdr:row>
      <xdr:rowOff>12700</xdr:rowOff>
    </xdr:from>
    <xdr:to>
      <xdr:col>85</xdr:col>
      <xdr:colOff>66675</xdr:colOff>
      <xdr:row>64</xdr:row>
      <xdr:rowOff>12700</xdr:rowOff>
    </xdr:to>
    <xdr:cxnSp macro="">
      <xdr:nvCxnSpPr>
        <xdr:cNvPr id="227" name="直線コネクタ 226">
          <a:extLst>
            <a:ext uri="{FF2B5EF4-FFF2-40B4-BE49-F238E27FC236}">
              <a16:creationId xmlns:a16="http://schemas.microsoft.com/office/drawing/2014/main" id="{00000000-0008-0000-0400-0000E3000000}"/>
            </a:ext>
          </a:extLst>
        </xdr:cNvPr>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63</xdr:row>
      <xdr:rowOff>41927</xdr:rowOff>
    </xdr:from>
    <xdr:ext cx="508000" cy="259045"/>
    <xdr:sp macro="" textlink="">
      <xdr:nvSpPr>
        <xdr:cNvPr id="228" name="テキスト ボックス 227">
          <a:extLst>
            <a:ext uri="{FF2B5EF4-FFF2-40B4-BE49-F238E27FC236}">
              <a16:creationId xmlns:a16="http://schemas.microsoft.com/office/drawing/2014/main" id="{00000000-0008-0000-0400-0000E4000000}"/>
            </a:ext>
          </a:extLst>
        </xdr:cNvPr>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61</xdr:row>
      <xdr:rowOff>146050</xdr:rowOff>
    </xdr:from>
    <xdr:to>
      <xdr:col>85</xdr:col>
      <xdr:colOff>66675</xdr:colOff>
      <xdr:row>61</xdr:row>
      <xdr:rowOff>146050</xdr:rowOff>
    </xdr:to>
    <xdr:cxnSp macro="">
      <xdr:nvCxnSpPr>
        <xdr:cNvPr id="229" name="直線コネクタ 228">
          <a:extLst>
            <a:ext uri="{FF2B5EF4-FFF2-40B4-BE49-F238E27FC236}">
              <a16:creationId xmlns:a16="http://schemas.microsoft.com/office/drawing/2014/main" id="{00000000-0008-0000-0400-0000E5000000}"/>
            </a:ext>
          </a:extLst>
        </xdr:cNvPr>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61</xdr:row>
      <xdr:rowOff>3827</xdr:rowOff>
    </xdr:from>
    <xdr:ext cx="508000" cy="259045"/>
    <xdr:sp macro="" textlink="">
      <xdr:nvSpPr>
        <xdr:cNvPr id="230" name="テキスト ボックス 229">
          <a:extLst>
            <a:ext uri="{FF2B5EF4-FFF2-40B4-BE49-F238E27FC236}">
              <a16:creationId xmlns:a16="http://schemas.microsoft.com/office/drawing/2014/main" id="{00000000-0008-0000-0400-0000E6000000}"/>
            </a:ext>
          </a:extLst>
        </xdr:cNvPr>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59</xdr:row>
      <xdr:rowOff>107950</xdr:rowOff>
    </xdr:from>
    <xdr:to>
      <xdr:col>85</xdr:col>
      <xdr:colOff>66675</xdr:colOff>
      <xdr:row>59</xdr:row>
      <xdr:rowOff>107950</xdr:rowOff>
    </xdr:to>
    <xdr:cxnSp macro="">
      <xdr:nvCxnSpPr>
        <xdr:cNvPr id="231" name="直線コネクタ 230">
          <a:extLst>
            <a:ext uri="{FF2B5EF4-FFF2-40B4-BE49-F238E27FC236}">
              <a16:creationId xmlns:a16="http://schemas.microsoft.com/office/drawing/2014/main" id="{00000000-0008-0000-0400-0000E7000000}"/>
            </a:ext>
          </a:extLst>
        </xdr:cNvPr>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58</xdr:row>
      <xdr:rowOff>137177</xdr:rowOff>
    </xdr:from>
    <xdr:ext cx="508000" cy="259045"/>
    <xdr:sp macro="" textlink="">
      <xdr:nvSpPr>
        <xdr:cNvPr id="232" name="テキスト ボックス 231">
          <a:extLst>
            <a:ext uri="{FF2B5EF4-FFF2-40B4-BE49-F238E27FC236}">
              <a16:creationId xmlns:a16="http://schemas.microsoft.com/office/drawing/2014/main" id="{00000000-0008-0000-0400-0000E8000000}"/>
            </a:ext>
          </a:extLst>
        </xdr:cNvPr>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57</xdr:row>
      <xdr:rowOff>69850</xdr:rowOff>
    </xdr:from>
    <xdr:to>
      <xdr:col>85</xdr:col>
      <xdr:colOff>66675</xdr:colOff>
      <xdr:row>57</xdr:row>
      <xdr:rowOff>69850</xdr:rowOff>
    </xdr:to>
    <xdr:cxnSp macro="">
      <xdr:nvCxnSpPr>
        <xdr:cNvPr id="233" name="直線コネクタ 232">
          <a:extLst>
            <a:ext uri="{FF2B5EF4-FFF2-40B4-BE49-F238E27FC236}">
              <a16:creationId xmlns:a16="http://schemas.microsoft.com/office/drawing/2014/main" id="{00000000-0008-0000-0400-0000E9000000}"/>
            </a:ext>
          </a:extLst>
        </xdr:cNvPr>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56</xdr:row>
      <xdr:rowOff>99077</xdr:rowOff>
    </xdr:from>
    <xdr:ext cx="508000" cy="259045"/>
    <xdr:sp macro="" textlink="">
      <xdr:nvSpPr>
        <xdr:cNvPr id="234" name="テキスト ボックス 233">
          <a:extLst>
            <a:ext uri="{FF2B5EF4-FFF2-40B4-BE49-F238E27FC236}">
              <a16:creationId xmlns:a16="http://schemas.microsoft.com/office/drawing/2014/main" id="{00000000-0008-0000-0400-0000EA000000}"/>
            </a:ext>
          </a:extLst>
        </xdr:cNvPr>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55</xdr:row>
      <xdr:rowOff>31750</xdr:rowOff>
    </xdr:from>
    <xdr:to>
      <xdr:col>85</xdr:col>
      <xdr:colOff>66675</xdr:colOff>
      <xdr:row>55</xdr:row>
      <xdr:rowOff>31750</xdr:rowOff>
    </xdr:to>
    <xdr:cxnSp macro="">
      <xdr:nvCxnSpPr>
        <xdr:cNvPr id="235" name="直線コネクタ 234">
          <a:extLst>
            <a:ext uri="{FF2B5EF4-FFF2-40B4-BE49-F238E27FC236}">
              <a16:creationId xmlns:a16="http://schemas.microsoft.com/office/drawing/2014/main" id="{00000000-0008-0000-0400-0000EB000000}"/>
            </a:ext>
          </a:extLst>
        </xdr:cNvPr>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54</xdr:row>
      <xdr:rowOff>60977</xdr:rowOff>
    </xdr:from>
    <xdr:ext cx="508000" cy="259045"/>
    <xdr:sp macro="" textlink="">
      <xdr:nvSpPr>
        <xdr:cNvPr id="236" name="テキスト ボックス 235">
          <a:extLst>
            <a:ext uri="{FF2B5EF4-FFF2-40B4-BE49-F238E27FC236}">
              <a16:creationId xmlns:a16="http://schemas.microsoft.com/office/drawing/2014/main" id="{00000000-0008-0000-0400-0000EC000000}"/>
            </a:ext>
          </a:extLst>
        </xdr:cNvPr>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52</xdr:row>
      <xdr:rowOff>165100</xdr:rowOff>
    </xdr:from>
    <xdr:to>
      <xdr:col>85</xdr:col>
      <xdr:colOff>66675</xdr:colOff>
      <xdr:row>52</xdr:row>
      <xdr:rowOff>165100</xdr:rowOff>
    </xdr:to>
    <xdr:cxnSp macro="">
      <xdr:nvCxnSpPr>
        <xdr:cNvPr id="237" name="直線コネクタ 236">
          <a:extLst>
            <a:ext uri="{FF2B5EF4-FFF2-40B4-BE49-F238E27FC236}">
              <a16:creationId xmlns:a16="http://schemas.microsoft.com/office/drawing/2014/main" id="{00000000-0008-0000-0400-0000ED000000}"/>
            </a:ext>
          </a:extLst>
        </xdr:cNvPr>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52</xdr:row>
      <xdr:rowOff>22877</xdr:rowOff>
    </xdr:from>
    <xdr:ext cx="508000" cy="259045"/>
    <xdr:sp macro="" textlink="">
      <xdr:nvSpPr>
        <xdr:cNvPr id="238" name="テキスト ボックス 237">
          <a:extLst>
            <a:ext uri="{FF2B5EF4-FFF2-40B4-BE49-F238E27FC236}">
              <a16:creationId xmlns:a16="http://schemas.microsoft.com/office/drawing/2014/main" id="{00000000-0008-0000-0400-0000EE000000}"/>
            </a:ext>
          </a:extLst>
        </xdr:cNvPr>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50</xdr:row>
      <xdr:rowOff>127000</xdr:rowOff>
    </xdr:to>
    <xdr:cxnSp macro="">
      <xdr:nvCxnSpPr>
        <xdr:cNvPr id="239" name="直線コネクタ 238">
          <a:extLst>
            <a:ext uri="{FF2B5EF4-FFF2-40B4-BE49-F238E27FC236}">
              <a16:creationId xmlns:a16="http://schemas.microsoft.com/office/drawing/2014/main" id="{00000000-0008-0000-0400-0000EF000000}"/>
            </a:ext>
          </a:extLst>
        </xdr:cNvPr>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49</xdr:row>
      <xdr:rowOff>156227</xdr:rowOff>
    </xdr:from>
    <xdr:ext cx="508000" cy="259045"/>
    <xdr:sp macro="" textlink="">
      <xdr:nvSpPr>
        <xdr:cNvPr id="240" name="テキスト ボックス 239">
          <a:extLst>
            <a:ext uri="{FF2B5EF4-FFF2-40B4-BE49-F238E27FC236}">
              <a16:creationId xmlns:a16="http://schemas.microsoft.com/office/drawing/2014/main" id="{00000000-0008-0000-0400-0000F0000000}"/>
            </a:ext>
          </a:extLst>
        </xdr:cNvPr>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50</xdr:row>
      <xdr:rowOff>127000</xdr:rowOff>
    </xdr:from>
    <xdr:to>
      <xdr:col>85</xdr:col>
      <xdr:colOff>66675</xdr:colOff>
      <xdr:row>64</xdr:row>
      <xdr:rowOff>12700</xdr:rowOff>
    </xdr:to>
    <xdr:sp macro="" textlink="">
      <xdr:nvSpPr>
        <xdr:cNvPr id="241" name="その他グラフ枠">
          <a:extLst>
            <a:ext uri="{FF2B5EF4-FFF2-40B4-BE49-F238E27FC236}">
              <a16:creationId xmlns:a16="http://schemas.microsoft.com/office/drawing/2014/main" id="{00000000-0008-0000-0400-0000F1000000}"/>
            </a:ext>
          </a:extLst>
        </xdr:cNvPr>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52</xdr:row>
      <xdr:rowOff>69850</xdr:rowOff>
    </xdr:from>
    <xdr:to>
      <xdr:col>82</xdr:col>
      <xdr:colOff>107950</xdr:colOff>
      <xdr:row>60</xdr:row>
      <xdr:rowOff>88900</xdr:rowOff>
    </xdr:to>
    <xdr:cxnSp macro="">
      <xdr:nvCxnSpPr>
        <xdr:cNvPr id="242" name="直線コネクタ 241">
          <a:extLst>
            <a:ext uri="{FF2B5EF4-FFF2-40B4-BE49-F238E27FC236}">
              <a16:creationId xmlns:a16="http://schemas.microsoft.com/office/drawing/2014/main" id="{00000000-0008-0000-0400-0000F2000000}"/>
            </a:ext>
          </a:extLst>
        </xdr:cNvPr>
        <xdr:cNvCxnSpPr/>
      </xdr:nvCxnSpPr>
      <xdr:spPr>
        <a:xfrm flipV="1">
          <a:off x="16510000" y="8985250"/>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60</xdr:row>
      <xdr:rowOff>60977</xdr:rowOff>
    </xdr:from>
    <xdr:ext cx="762000" cy="259045"/>
    <xdr:sp macro="" textlink="">
      <xdr:nvSpPr>
        <xdr:cNvPr id="243" name="その他最小値テキスト">
          <a:extLst>
            <a:ext uri="{FF2B5EF4-FFF2-40B4-BE49-F238E27FC236}">
              <a16:creationId xmlns:a16="http://schemas.microsoft.com/office/drawing/2014/main" id="{00000000-0008-0000-0400-0000F3000000}"/>
            </a:ext>
          </a:extLst>
        </xdr:cNvPr>
        <xdr:cNvSpPr txBox="1"/>
      </xdr:nvSpPr>
      <xdr:spPr>
        <a:xfrm>
          <a:off x="16598900" y="10347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60</xdr:row>
      <xdr:rowOff>88900</xdr:rowOff>
    </xdr:from>
    <xdr:to>
      <xdr:col>82</xdr:col>
      <xdr:colOff>196850</xdr:colOff>
      <xdr:row>60</xdr:row>
      <xdr:rowOff>88900</xdr:rowOff>
    </xdr:to>
    <xdr:cxnSp macro="">
      <xdr:nvCxnSpPr>
        <xdr:cNvPr id="244" name="直線コネクタ 243">
          <a:extLst>
            <a:ext uri="{FF2B5EF4-FFF2-40B4-BE49-F238E27FC236}">
              <a16:creationId xmlns:a16="http://schemas.microsoft.com/office/drawing/2014/main" id="{00000000-0008-0000-0400-0000F4000000}"/>
            </a:ext>
          </a:extLst>
        </xdr:cNvPr>
        <xdr:cNvCxnSpPr/>
      </xdr:nvCxnSpPr>
      <xdr:spPr>
        <a:xfrm>
          <a:off x="16421100" y="103759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50</xdr:row>
      <xdr:rowOff>156227</xdr:rowOff>
    </xdr:from>
    <xdr:ext cx="762000" cy="259045"/>
    <xdr:sp macro="" textlink="">
      <xdr:nvSpPr>
        <xdr:cNvPr id="245" name="その他最大値テキスト">
          <a:extLst>
            <a:ext uri="{FF2B5EF4-FFF2-40B4-BE49-F238E27FC236}">
              <a16:creationId xmlns:a16="http://schemas.microsoft.com/office/drawing/2014/main" id="{00000000-0008-0000-0400-0000F5000000}"/>
            </a:ext>
          </a:extLst>
        </xdr:cNvPr>
        <xdr:cNvSpPr txBox="1"/>
      </xdr:nvSpPr>
      <xdr:spPr>
        <a:xfrm>
          <a:off x="16598900" y="8728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52</xdr:row>
      <xdr:rowOff>69850</xdr:rowOff>
    </xdr:from>
    <xdr:to>
      <xdr:col>82</xdr:col>
      <xdr:colOff>196850</xdr:colOff>
      <xdr:row>52</xdr:row>
      <xdr:rowOff>69850</xdr:rowOff>
    </xdr:to>
    <xdr:cxnSp macro="">
      <xdr:nvCxnSpPr>
        <xdr:cNvPr id="246" name="直線コネクタ 245">
          <a:extLst>
            <a:ext uri="{FF2B5EF4-FFF2-40B4-BE49-F238E27FC236}">
              <a16:creationId xmlns:a16="http://schemas.microsoft.com/office/drawing/2014/main" id="{00000000-0008-0000-0400-0000F6000000}"/>
            </a:ext>
          </a:extLst>
        </xdr:cNvPr>
        <xdr:cNvCxnSpPr/>
      </xdr:nvCxnSpPr>
      <xdr:spPr>
        <a:xfrm>
          <a:off x="16421100" y="89852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56</xdr:row>
      <xdr:rowOff>50800</xdr:rowOff>
    </xdr:from>
    <xdr:to>
      <xdr:col>82</xdr:col>
      <xdr:colOff>107950</xdr:colOff>
      <xdr:row>56</xdr:row>
      <xdr:rowOff>127000</xdr:rowOff>
    </xdr:to>
    <xdr:cxnSp macro="">
      <xdr:nvCxnSpPr>
        <xdr:cNvPr id="247" name="直線コネクタ 246">
          <a:extLst>
            <a:ext uri="{FF2B5EF4-FFF2-40B4-BE49-F238E27FC236}">
              <a16:creationId xmlns:a16="http://schemas.microsoft.com/office/drawing/2014/main" id="{00000000-0008-0000-0400-0000F7000000}"/>
            </a:ext>
          </a:extLst>
        </xdr:cNvPr>
        <xdr:cNvCxnSpPr/>
      </xdr:nvCxnSpPr>
      <xdr:spPr>
        <a:xfrm>
          <a:off x="15671800" y="9652000"/>
          <a:ext cx="8382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55</xdr:row>
      <xdr:rowOff>73677</xdr:rowOff>
    </xdr:from>
    <xdr:ext cx="762000" cy="259045"/>
    <xdr:sp macro="" textlink="">
      <xdr:nvSpPr>
        <xdr:cNvPr id="248" name="その他平均値テキスト">
          <a:extLst>
            <a:ext uri="{FF2B5EF4-FFF2-40B4-BE49-F238E27FC236}">
              <a16:creationId xmlns:a16="http://schemas.microsoft.com/office/drawing/2014/main" id="{00000000-0008-0000-0400-0000F8000000}"/>
            </a:ext>
          </a:extLst>
        </xdr:cNvPr>
        <xdr:cNvSpPr txBox="1"/>
      </xdr:nvSpPr>
      <xdr:spPr>
        <a:xfrm>
          <a:off x="16598900" y="950342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57150</xdr:rowOff>
    </xdr:from>
    <xdr:to>
      <xdr:col>82</xdr:col>
      <xdr:colOff>158750</xdr:colOff>
      <xdr:row>56</xdr:row>
      <xdr:rowOff>158750</xdr:rowOff>
    </xdr:to>
    <xdr:sp macro="" textlink="">
      <xdr:nvSpPr>
        <xdr:cNvPr id="249" name="フローチャート: 判断 248">
          <a:extLst>
            <a:ext uri="{FF2B5EF4-FFF2-40B4-BE49-F238E27FC236}">
              <a16:creationId xmlns:a16="http://schemas.microsoft.com/office/drawing/2014/main" id="{00000000-0008-0000-0400-0000F9000000}"/>
            </a:ext>
          </a:extLst>
        </xdr:cNvPr>
        <xdr:cNvSpPr/>
      </xdr:nvSpPr>
      <xdr:spPr>
        <a:xfrm>
          <a:off x="16459200" y="9658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56</xdr:row>
      <xdr:rowOff>50800</xdr:rowOff>
    </xdr:from>
    <xdr:to>
      <xdr:col>78</xdr:col>
      <xdr:colOff>69850</xdr:colOff>
      <xdr:row>56</xdr:row>
      <xdr:rowOff>69850</xdr:rowOff>
    </xdr:to>
    <xdr:cxnSp macro="">
      <xdr:nvCxnSpPr>
        <xdr:cNvPr id="250" name="直線コネクタ 249">
          <a:extLst>
            <a:ext uri="{FF2B5EF4-FFF2-40B4-BE49-F238E27FC236}">
              <a16:creationId xmlns:a16="http://schemas.microsoft.com/office/drawing/2014/main" id="{00000000-0008-0000-0400-0000FA000000}"/>
            </a:ext>
          </a:extLst>
        </xdr:cNvPr>
        <xdr:cNvCxnSpPr/>
      </xdr:nvCxnSpPr>
      <xdr:spPr>
        <a:xfrm flipV="1">
          <a:off x="14782800" y="9652000"/>
          <a:ext cx="889000" cy="1905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56</xdr:row>
      <xdr:rowOff>76200</xdr:rowOff>
    </xdr:from>
    <xdr:to>
      <xdr:col>78</xdr:col>
      <xdr:colOff>120650</xdr:colOff>
      <xdr:row>57</xdr:row>
      <xdr:rowOff>6350</xdr:rowOff>
    </xdr:to>
    <xdr:sp macro="" textlink="">
      <xdr:nvSpPr>
        <xdr:cNvPr id="251" name="フローチャート: 判断 250">
          <a:extLst>
            <a:ext uri="{FF2B5EF4-FFF2-40B4-BE49-F238E27FC236}">
              <a16:creationId xmlns:a16="http://schemas.microsoft.com/office/drawing/2014/main" id="{00000000-0008-0000-0400-0000FB000000}"/>
            </a:ext>
          </a:extLst>
        </xdr:cNvPr>
        <xdr:cNvSpPr/>
      </xdr:nvSpPr>
      <xdr:spPr>
        <a:xfrm>
          <a:off x="15621000" y="96774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56</xdr:row>
      <xdr:rowOff>162577</xdr:rowOff>
    </xdr:from>
    <xdr:ext cx="736600" cy="259045"/>
    <xdr:sp macro="" textlink="">
      <xdr:nvSpPr>
        <xdr:cNvPr id="252" name="テキスト ボックス 251">
          <a:extLst>
            <a:ext uri="{FF2B5EF4-FFF2-40B4-BE49-F238E27FC236}">
              <a16:creationId xmlns:a16="http://schemas.microsoft.com/office/drawing/2014/main" id="{00000000-0008-0000-0400-0000FC000000}"/>
            </a:ext>
          </a:extLst>
        </xdr:cNvPr>
        <xdr:cNvSpPr txBox="1"/>
      </xdr:nvSpPr>
      <xdr:spPr>
        <a:xfrm>
          <a:off x="15290800" y="9763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55</xdr:row>
      <xdr:rowOff>88900</xdr:rowOff>
    </xdr:from>
    <xdr:to>
      <xdr:col>73</xdr:col>
      <xdr:colOff>180975</xdr:colOff>
      <xdr:row>56</xdr:row>
      <xdr:rowOff>69850</xdr:rowOff>
    </xdr:to>
    <xdr:cxnSp macro="">
      <xdr:nvCxnSpPr>
        <xdr:cNvPr id="253" name="直線コネクタ 252">
          <a:extLst>
            <a:ext uri="{FF2B5EF4-FFF2-40B4-BE49-F238E27FC236}">
              <a16:creationId xmlns:a16="http://schemas.microsoft.com/office/drawing/2014/main" id="{00000000-0008-0000-0400-0000FD000000}"/>
            </a:ext>
          </a:extLst>
        </xdr:cNvPr>
        <xdr:cNvCxnSpPr/>
      </xdr:nvCxnSpPr>
      <xdr:spPr>
        <a:xfrm>
          <a:off x="13893800" y="9518650"/>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56</xdr:row>
      <xdr:rowOff>19050</xdr:rowOff>
    </xdr:from>
    <xdr:to>
      <xdr:col>74</xdr:col>
      <xdr:colOff>31750</xdr:colOff>
      <xdr:row>56</xdr:row>
      <xdr:rowOff>120650</xdr:rowOff>
    </xdr:to>
    <xdr:sp macro="" textlink="">
      <xdr:nvSpPr>
        <xdr:cNvPr id="254" name="フローチャート: 判断 253">
          <a:extLst>
            <a:ext uri="{FF2B5EF4-FFF2-40B4-BE49-F238E27FC236}">
              <a16:creationId xmlns:a16="http://schemas.microsoft.com/office/drawing/2014/main" id="{00000000-0008-0000-0400-0000FE000000}"/>
            </a:ext>
          </a:extLst>
        </xdr:cNvPr>
        <xdr:cNvSpPr/>
      </xdr:nvSpPr>
      <xdr:spPr>
        <a:xfrm>
          <a:off x="14732000" y="96202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54</xdr:row>
      <xdr:rowOff>130827</xdr:rowOff>
    </xdr:from>
    <xdr:ext cx="762000" cy="259045"/>
    <xdr:sp macro="" textlink="">
      <xdr:nvSpPr>
        <xdr:cNvPr id="255" name="テキスト ボックス 254">
          <a:extLst>
            <a:ext uri="{FF2B5EF4-FFF2-40B4-BE49-F238E27FC236}">
              <a16:creationId xmlns:a16="http://schemas.microsoft.com/office/drawing/2014/main" id="{00000000-0008-0000-0400-0000FF000000}"/>
            </a:ext>
          </a:extLst>
        </xdr:cNvPr>
        <xdr:cNvSpPr txBox="1"/>
      </xdr:nvSpPr>
      <xdr:spPr>
        <a:xfrm>
          <a:off x="14401800" y="93891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55</xdr:row>
      <xdr:rowOff>88900</xdr:rowOff>
    </xdr:from>
    <xdr:to>
      <xdr:col>69</xdr:col>
      <xdr:colOff>92075</xdr:colOff>
      <xdr:row>56</xdr:row>
      <xdr:rowOff>107950</xdr:rowOff>
    </xdr:to>
    <xdr:cxnSp macro="">
      <xdr:nvCxnSpPr>
        <xdr:cNvPr id="256" name="直線コネクタ 255">
          <a:extLst>
            <a:ext uri="{FF2B5EF4-FFF2-40B4-BE49-F238E27FC236}">
              <a16:creationId xmlns:a16="http://schemas.microsoft.com/office/drawing/2014/main" id="{00000000-0008-0000-0400-000000010000}"/>
            </a:ext>
          </a:extLst>
        </xdr:cNvPr>
        <xdr:cNvCxnSpPr/>
      </xdr:nvCxnSpPr>
      <xdr:spPr>
        <a:xfrm flipV="1">
          <a:off x="13004800" y="9518650"/>
          <a:ext cx="889000" cy="1905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55</xdr:row>
      <xdr:rowOff>133350</xdr:rowOff>
    </xdr:from>
    <xdr:to>
      <xdr:col>69</xdr:col>
      <xdr:colOff>142875</xdr:colOff>
      <xdr:row>56</xdr:row>
      <xdr:rowOff>63500</xdr:rowOff>
    </xdr:to>
    <xdr:sp macro="" textlink="">
      <xdr:nvSpPr>
        <xdr:cNvPr id="257" name="フローチャート: 判断 256">
          <a:extLst>
            <a:ext uri="{FF2B5EF4-FFF2-40B4-BE49-F238E27FC236}">
              <a16:creationId xmlns:a16="http://schemas.microsoft.com/office/drawing/2014/main" id="{00000000-0008-0000-0400-000001010000}"/>
            </a:ext>
          </a:extLst>
        </xdr:cNvPr>
        <xdr:cNvSpPr/>
      </xdr:nvSpPr>
      <xdr:spPr>
        <a:xfrm>
          <a:off x="13843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56</xdr:row>
      <xdr:rowOff>48277</xdr:rowOff>
    </xdr:from>
    <xdr:ext cx="762000" cy="259045"/>
    <xdr:sp macro="" textlink="">
      <xdr:nvSpPr>
        <xdr:cNvPr id="258" name="テキスト ボックス 257">
          <a:extLst>
            <a:ext uri="{FF2B5EF4-FFF2-40B4-BE49-F238E27FC236}">
              <a16:creationId xmlns:a16="http://schemas.microsoft.com/office/drawing/2014/main" id="{00000000-0008-0000-0400-000002010000}"/>
            </a:ext>
          </a:extLst>
        </xdr:cNvPr>
        <xdr:cNvSpPr txBox="1"/>
      </xdr:nvSpPr>
      <xdr:spPr>
        <a:xfrm>
          <a:off x="135128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55</xdr:row>
      <xdr:rowOff>133350</xdr:rowOff>
    </xdr:from>
    <xdr:to>
      <xdr:col>65</xdr:col>
      <xdr:colOff>53975</xdr:colOff>
      <xdr:row>56</xdr:row>
      <xdr:rowOff>63500</xdr:rowOff>
    </xdr:to>
    <xdr:sp macro="" textlink="">
      <xdr:nvSpPr>
        <xdr:cNvPr id="259" name="フローチャート: 判断 258">
          <a:extLst>
            <a:ext uri="{FF2B5EF4-FFF2-40B4-BE49-F238E27FC236}">
              <a16:creationId xmlns:a16="http://schemas.microsoft.com/office/drawing/2014/main" id="{00000000-0008-0000-0400-000003010000}"/>
            </a:ext>
          </a:extLst>
        </xdr:cNvPr>
        <xdr:cNvSpPr/>
      </xdr:nvSpPr>
      <xdr:spPr>
        <a:xfrm>
          <a:off x="12954000" y="9563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54</xdr:row>
      <xdr:rowOff>73677</xdr:rowOff>
    </xdr:from>
    <xdr:ext cx="762000" cy="259045"/>
    <xdr:sp macro="" textlink="">
      <xdr:nvSpPr>
        <xdr:cNvPr id="260" name="テキスト ボックス 259">
          <a:extLst>
            <a:ext uri="{FF2B5EF4-FFF2-40B4-BE49-F238E27FC236}">
              <a16:creationId xmlns:a16="http://schemas.microsoft.com/office/drawing/2014/main" id="{00000000-0008-0000-0400-000004010000}"/>
            </a:ext>
          </a:extLst>
        </xdr:cNvPr>
        <xdr:cNvSpPr txBox="1"/>
      </xdr:nvSpPr>
      <xdr:spPr>
        <a:xfrm>
          <a:off x="126238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64</xdr:row>
      <xdr:rowOff>10177</xdr:rowOff>
    </xdr:from>
    <xdr:ext cx="762000" cy="259045"/>
    <xdr:sp macro="" textlink="">
      <xdr:nvSpPr>
        <xdr:cNvPr id="261" name="テキスト ボックス 260">
          <a:extLst>
            <a:ext uri="{FF2B5EF4-FFF2-40B4-BE49-F238E27FC236}">
              <a16:creationId xmlns:a16="http://schemas.microsoft.com/office/drawing/2014/main" id="{00000000-0008-0000-0400-000005010000}"/>
            </a:ext>
          </a:extLst>
        </xdr:cNvPr>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64</xdr:row>
      <xdr:rowOff>10177</xdr:rowOff>
    </xdr:from>
    <xdr:ext cx="762000" cy="259045"/>
    <xdr:sp macro="" textlink="">
      <xdr:nvSpPr>
        <xdr:cNvPr id="262" name="テキスト ボックス 261">
          <a:extLst>
            <a:ext uri="{FF2B5EF4-FFF2-40B4-BE49-F238E27FC236}">
              <a16:creationId xmlns:a16="http://schemas.microsoft.com/office/drawing/2014/main" id="{00000000-0008-0000-0400-000006010000}"/>
            </a:ext>
          </a:extLst>
        </xdr:cNvPr>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64</xdr:row>
      <xdr:rowOff>10177</xdr:rowOff>
    </xdr:from>
    <xdr:ext cx="762000" cy="259045"/>
    <xdr:sp macro="" textlink="">
      <xdr:nvSpPr>
        <xdr:cNvPr id="263" name="テキスト ボックス 262">
          <a:extLst>
            <a:ext uri="{FF2B5EF4-FFF2-40B4-BE49-F238E27FC236}">
              <a16:creationId xmlns:a16="http://schemas.microsoft.com/office/drawing/2014/main" id="{00000000-0008-0000-0400-000007010000}"/>
            </a:ext>
          </a:extLst>
        </xdr:cNvPr>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64</xdr:row>
      <xdr:rowOff>10177</xdr:rowOff>
    </xdr:from>
    <xdr:ext cx="762000" cy="259045"/>
    <xdr:sp macro="" textlink="">
      <xdr:nvSpPr>
        <xdr:cNvPr id="264" name="テキスト ボックス 263">
          <a:extLst>
            <a:ext uri="{FF2B5EF4-FFF2-40B4-BE49-F238E27FC236}">
              <a16:creationId xmlns:a16="http://schemas.microsoft.com/office/drawing/2014/main" id="{00000000-0008-0000-0400-000008010000}"/>
            </a:ext>
          </a:extLst>
        </xdr:cNvPr>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64</xdr:row>
      <xdr:rowOff>10177</xdr:rowOff>
    </xdr:from>
    <xdr:ext cx="762000" cy="259045"/>
    <xdr:sp macro="" textlink="">
      <xdr:nvSpPr>
        <xdr:cNvPr id="265" name="テキスト ボックス 264">
          <a:extLst>
            <a:ext uri="{FF2B5EF4-FFF2-40B4-BE49-F238E27FC236}">
              <a16:creationId xmlns:a16="http://schemas.microsoft.com/office/drawing/2014/main" id="{00000000-0008-0000-0400-000009010000}"/>
            </a:ext>
          </a:extLst>
        </xdr:cNvPr>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56</xdr:row>
      <xdr:rowOff>76200</xdr:rowOff>
    </xdr:from>
    <xdr:to>
      <xdr:col>82</xdr:col>
      <xdr:colOff>158750</xdr:colOff>
      <xdr:row>57</xdr:row>
      <xdr:rowOff>6350</xdr:rowOff>
    </xdr:to>
    <xdr:sp macro="" textlink="">
      <xdr:nvSpPr>
        <xdr:cNvPr id="266" name="楕円 265">
          <a:extLst>
            <a:ext uri="{FF2B5EF4-FFF2-40B4-BE49-F238E27FC236}">
              <a16:creationId xmlns:a16="http://schemas.microsoft.com/office/drawing/2014/main" id="{00000000-0008-0000-0400-00000A010000}"/>
            </a:ext>
          </a:extLst>
        </xdr:cNvPr>
        <xdr:cNvSpPr/>
      </xdr:nvSpPr>
      <xdr:spPr>
        <a:xfrm>
          <a:off x="16459200" y="96774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56</xdr:row>
      <xdr:rowOff>48277</xdr:rowOff>
    </xdr:from>
    <xdr:ext cx="762000" cy="259045"/>
    <xdr:sp macro="" textlink="">
      <xdr:nvSpPr>
        <xdr:cNvPr id="267" name="その他該当値テキスト">
          <a:extLst>
            <a:ext uri="{FF2B5EF4-FFF2-40B4-BE49-F238E27FC236}">
              <a16:creationId xmlns:a16="http://schemas.microsoft.com/office/drawing/2014/main" id="{00000000-0008-0000-0400-00000B010000}"/>
            </a:ext>
          </a:extLst>
        </xdr:cNvPr>
        <xdr:cNvSpPr txBox="1"/>
      </xdr:nvSpPr>
      <xdr:spPr>
        <a:xfrm>
          <a:off x="16598900" y="964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56</xdr:row>
      <xdr:rowOff>0</xdr:rowOff>
    </xdr:from>
    <xdr:to>
      <xdr:col>78</xdr:col>
      <xdr:colOff>120650</xdr:colOff>
      <xdr:row>56</xdr:row>
      <xdr:rowOff>101600</xdr:rowOff>
    </xdr:to>
    <xdr:sp macro="" textlink="">
      <xdr:nvSpPr>
        <xdr:cNvPr id="268" name="楕円 267">
          <a:extLst>
            <a:ext uri="{FF2B5EF4-FFF2-40B4-BE49-F238E27FC236}">
              <a16:creationId xmlns:a16="http://schemas.microsoft.com/office/drawing/2014/main" id="{00000000-0008-0000-0400-00000C010000}"/>
            </a:ext>
          </a:extLst>
        </xdr:cNvPr>
        <xdr:cNvSpPr/>
      </xdr:nvSpPr>
      <xdr:spPr>
        <a:xfrm>
          <a:off x="15621000" y="9601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54</xdr:row>
      <xdr:rowOff>111777</xdr:rowOff>
    </xdr:from>
    <xdr:ext cx="736600" cy="259045"/>
    <xdr:sp macro="" textlink="">
      <xdr:nvSpPr>
        <xdr:cNvPr id="269" name="テキスト ボックス 268">
          <a:extLst>
            <a:ext uri="{FF2B5EF4-FFF2-40B4-BE49-F238E27FC236}">
              <a16:creationId xmlns:a16="http://schemas.microsoft.com/office/drawing/2014/main" id="{00000000-0008-0000-0400-00000D010000}"/>
            </a:ext>
          </a:extLst>
        </xdr:cNvPr>
        <xdr:cNvSpPr txBox="1"/>
      </xdr:nvSpPr>
      <xdr:spPr>
        <a:xfrm>
          <a:off x="15290800" y="93700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56</xdr:row>
      <xdr:rowOff>19050</xdr:rowOff>
    </xdr:from>
    <xdr:to>
      <xdr:col>74</xdr:col>
      <xdr:colOff>31750</xdr:colOff>
      <xdr:row>56</xdr:row>
      <xdr:rowOff>120650</xdr:rowOff>
    </xdr:to>
    <xdr:sp macro="" textlink="">
      <xdr:nvSpPr>
        <xdr:cNvPr id="270" name="楕円 269">
          <a:extLst>
            <a:ext uri="{FF2B5EF4-FFF2-40B4-BE49-F238E27FC236}">
              <a16:creationId xmlns:a16="http://schemas.microsoft.com/office/drawing/2014/main" id="{00000000-0008-0000-0400-00000E010000}"/>
            </a:ext>
          </a:extLst>
        </xdr:cNvPr>
        <xdr:cNvSpPr/>
      </xdr:nvSpPr>
      <xdr:spPr>
        <a:xfrm>
          <a:off x="14732000" y="9620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56</xdr:row>
      <xdr:rowOff>105427</xdr:rowOff>
    </xdr:from>
    <xdr:ext cx="762000" cy="259045"/>
    <xdr:sp macro="" textlink="">
      <xdr:nvSpPr>
        <xdr:cNvPr id="271" name="テキスト ボックス 270">
          <a:extLst>
            <a:ext uri="{FF2B5EF4-FFF2-40B4-BE49-F238E27FC236}">
              <a16:creationId xmlns:a16="http://schemas.microsoft.com/office/drawing/2014/main" id="{00000000-0008-0000-0400-00000F010000}"/>
            </a:ext>
          </a:extLst>
        </xdr:cNvPr>
        <xdr:cNvSpPr txBox="1"/>
      </xdr:nvSpPr>
      <xdr:spPr>
        <a:xfrm>
          <a:off x="14401800" y="97066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55</xdr:row>
      <xdr:rowOff>38100</xdr:rowOff>
    </xdr:from>
    <xdr:to>
      <xdr:col>69</xdr:col>
      <xdr:colOff>142875</xdr:colOff>
      <xdr:row>55</xdr:row>
      <xdr:rowOff>139700</xdr:rowOff>
    </xdr:to>
    <xdr:sp macro="" textlink="">
      <xdr:nvSpPr>
        <xdr:cNvPr id="272" name="楕円 271">
          <a:extLst>
            <a:ext uri="{FF2B5EF4-FFF2-40B4-BE49-F238E27FC236}">
              <a16:creationId xmlns:a16="http://schemas.microsoft.com/office/drawing/2014/main" id="{00000000-0008-0000-0400-000010010000}"/>
            </a:ext>
          </a:extLst>
        </xdr:cNvPr>
        <xdr:cNvSpPr/>
      </xdr:nvSpPr>
      <xdr:spPr>
        <a:xfrm>
          <a:off x="13843000" y="94678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53</xdr:row>
      <xdr:rowOff>149877</xdr:rowOff>
    </xdr:from>
    <xdr:ext cx="762000" cy="259045"/>
    <xdr:sp macro="" textlink="">
      <xdr:nvSpPr>
        <xdr:cNvPr id="273" name="テキスト ボックス 272">
          <a:extLst>
            <a:ext uri="{FF2B5EF4-FFF2-40B4-BE49-F238E27FC236}">
              <a16:creationId xmlns:a16="http://schemas.microsoft.com/office/drawing/2014/main" id="{00000000-0008-0000-0400-000011010000}"/>
            </a:ext>
          </a:extLst>
        </xdr:cNvPr>
        <xdr:cNvSpPr txBox="1"/>
      </xdr:nvSpPr>
      <xdr:spPr>
        <a:xfrm>
          <a:off x="13512800" y="9236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56</xdr:row>
      <xdr:rowOff>57150</xdr:rowOff>
    </xdr:from>
    <xdr:to>
      <xdr:col>65</xdr:col>
      <xdr:colOff>53975</xdr:colOff>
      <xdr:row>56</xdr:row>
      <xdr:rowOff>158750</xdr:rowOff>
    </xdr:to>
    <xdr:sp macro="" textlink="">
      <xdr:nvSpPr>
        <xdr:cNvPr id="274" name="楕円 273">
          <a:extLst>
            <a:ext uri="{FF2B5EF4-FFF2-40B4-BE49-F238E27FC236}">
              <a16:creationId xmlns:a16="http://schemas.microsoft.com/office/drawing/2014/main" id="{00000000-0008-0000-0400-000012010000}"/>
            </a:ext>
          </a:extLst>
        </xdr:cNvPr>
        <xdr:cNvSpPr/>
      </xdr:nvSpPr>
      <xdr:spPr>
        <a:xfrm>
          <a:off x="12954000" y="9658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56</xdr:row>
      <xdr:rowOff>143527</xdr:rowOff>
    </xdr:from>
    <xdr:ext cx="762000" cy="259045"/>
    <xdr:sp macro="" textlink="">
      <xdr:nvSpPr>
        <xdr:cNvPr id="275" name="テキスト ボックス 274">
          <a:extLst>
            <a:ext uri="{FF2B5EF4-FFF2-40B4-BE49-F238E27FC236}">
              <a16:creationId xmlns:a16="http://schemas.microsoft.com/office/drawing/2014/main" id="{00000000-0008-0000-0400-000013010000}"/>
            </a:ext>
          </a:extLst>
        </xdr:cNvPr>
        <xdr:cNvSpPr txBox="1"/>
      </xdr:nvSpPr>
      <xdr:spPr>
        <a:xfrm>
          <a:off x="12623800" y="9744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27</xdr:row>
      <xdr:rowOff>69850</xdr:rowOff>
    </xdr:from>
    <xdr:to>
      <xdr:col>85</xdr:col>
      <xdr:colOff>66675</xdr:colOff>
      <xdr:row>29</xdr:row>
      <xdr:rowOff>44450</xdr:rowOff>
    </xdr:to>
    <xdr:sp macro="" textlink="">
      <xdr:nvSpPr>
        <xdr:cNvPr id="276" name="正方形/長方形 275">
          <a:extLst>
            <a:ext uri="{FF2B5EF4-FFF2-40B4-BE49-F238E27FC236}">
              <a16:creationId xmlns:a16="http://schemas.microsoft.com/office/drawing/2014/main" id="{00000000-0008-0000-0400-000014010000}"/>
            </a:ext>
          </a:extLst>
        </xdr:cNvPr>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85</xdr:col>
      <xdr:colOff>79375</xdr:colOff>
      <xdr:row>27</xdr:row>
      <xdr:rowOff>133350</xdr:rowOff>
    </xdr:from>
    <xdr:to>
      <xdr:col>93</xdr:col>
      <xdr:colOff>3175</xdr:colOff>
      <xdr:row>29</xdr:row>
      <xdr:rowOff>44450</xdr:rowOff>
    </xdr:to>
    <xdr:sp macro="" textlink="">
      <xdr:nvSpPr>
        <xdr:cNvPr id="277" name="正方形/長方形 276">
          <a:extLst>
            <a:ext uri="{FF2B5EF4-FFF2-40B4-BE49-F238E27FC236}">
              <a16:creationId xmlns:a16="http://schemas.microsoft.com/office/drawing/2014/main" id="{00000000-0008-0000-0400-000015010000}"/>
            </a:ext>
          </a:extLst>
        </xdr:cNvPr>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28</xdr:row>
      <xdr:rowOff>152400</xdr:rowOff>
    </xdr:from>
    <xdr:to>
      <xdr:col>93</xdr:col>
      <xdr:colOff>3175</xdr:colOff>
      <xdr:row>30</xdr:row>
      <xdr:rowOff>63500</xdr:rowOff>
    </xdr:to>
    <xdr:sp macro="" textlink="">
      <xdr:nvSpPr>
        <xdr:cNvPr id="278" name="正方形/長方形 277">
          <a:extLst>
            <a:ext uri="{FF2B5EF4-FFF2-40B4-BE49-F238E27FC236}">
              <a16:creationId xmlns:a16="http://schemas.microsoft.com/office/drawing/2014/main" id="{00000000-0008-0000-0400-000016010000}"/>
            </a:ext>
          </a:extLst>
        </xdr:cNvPr>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27</xdr:row>
      <xdr:rowOff>133350</xdr:rowOff>
    </xdr:from>
    <xdr:to>
      <xdr:col>100</xdr:col>
      <xdr:colOff>165100</xdr:colOff>
      <xdr:row>29</xdr:row>
      <xdr:rowOff>44450</xdr:rowOff>
    </xdr:to>
    <xdr:sp macro="" textlink="">
      <xdr:nvSpPr>
        <xdr:cNvPr id="279" name="正方形/長方形 278">
          <a:extLst>
            <a:ext uri="{FF2B5EF4-FFF2-40B4-BE49-F238E27FC236}">
              <a16:creationId xmlns:a16="http://schemas.microsoft.com/office/drawing/2014/main" id="{00000000-0008-0000-0400-000017010000}"/>
            </a:ext>
          </a:extLst>
        </xdr:cNvPr>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28</xdr:row>
      <xdr:rowOff>152400</xdr:rowOff>
    </xdr:from>
    <xdr:to>
      <xdr:col>100</xdr:col>
      <xdr:colOff>165100</xdr:colOff>
      <xdr:row>30</xdr:row>
      <xdr:rowOff>63500</xdr:rowOff>
    </xdr:to>
    <xdr:sp macro="" textlink="">
      <xdr:nvSpPr>
        <xdr:cNvPr id="280" name="正方形/長方形 279">
          <a:extLst>
            <a:ext uri="{FF2B5EF4-FFF2-40B4-BE49-F238E27FC236}">
              <a16:creationId xmlns:a16="http://schemas.microsoft.com/office/drawing/2014/main" id="{00000000-0008-0000-0400-000018010000}"/>
            </a:ext>
          </a:extLst>
        </xdr:cNvPr>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27</xdr:row>
      <xdr:rowOff>133350</xdr:rowOff>
    </xdr:from>
    <xdr:to>
      <xdr:col>109</xdr:col>
      <xdr:colOff>104775</xdr:colOff>
      <xdr:row>29</xdr:row>
      <xdr:rowOff>44450</xdr:rowOff>
    </xdr:to>
    <xdr:sp macro="" textlink="">
      <xdr:nvSpPr>
        <xdr:cNvPr id="281" name="正方形/長方形 280">
          <a:extLst>
            <a:ext uri="{FF2B5EF4-FFF2-40B4-BE49-F238E27FC236}">
              <a16:creationId xmlns:a16="http://schemas.microsoft.com/office/drawing/2014/main" id="{00000000-0008-0000-0400-000019010000}"/>
            </a:ext>
          </a:extLst>
        </xdr:cNvPr>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28</xdr:row>
      <xdr:rowOff>152400</xdr:rowOff>
    </xdr:from>
    <xdr:to>
      <xdr:col>109</xdr:col>
      <xdr:colOff>104775</xdr:colOff>
      <xdr:row>30</xdr:row>
      <xdr:rowOff>63500</xdr:rowOff>
    </xdr:to>
    <xdr:sp macro="" textlink="">
      <xdr:nvSpPr>
        <xdr:cNvPr id="282" name="正方形/長方形 281">
          <a:extLst>
            <a:ext uri="{FF2B5EF4-FFF2-40B4-BE49-F238E27FC236}">
              <a16:creationId xmlns:a16="http://schemas.microsoft.com/office/drawing/2014/main" id="{00000000-0008-0000-0400-00001A010000}"/>
            </a:ext>
          </a:extLst>
        </xdr:cNvPr>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30</xdr:row>
      <xdr:rowOff>127000</xdr:rowOff>
    </xdr:from>
    <xdr:to>
      <xdr:col>85</xdr:col>
      <xdr:colOff>66675</xdr:colOff>
      <xdr:row>44</xdr:row>
      <xdr:rowOff>12700</xdr:rowOff>
    </xdr:to>
    <xdr:sp macro="" textlink="">
      <xdr:nvSpPr>
        <xdr:cNvPr id="283" name="正方形/長方形 282">
          <a:extLst>
            <a:ext uri="{FF2B5EF4-FFF2-40B4-BE49-F238E27FC236}">
              <a16:creationId xmlns:a16="http://schemas.microsoft.com/office/drawing/2014/main" id="{00000000-0008-0000-0400-00001B010000}"/>
            </a:ext>
          </a:extLst>
        </xdr:cNvPr>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30</xdr:row>
      <xdr:rowOff>127000</xdr:rowOff>
    </xdr:from>
    <xdr:to>
      <xdr:col>113</xdr:col>
      <xdr:colOff>130175</xdr:colOff>
      <xdr:row>44</xdr:row>
      <xdr:rowOff>12700</xdr:rowOff>
    </xdr:to>
    <xdr:sp macro="" textlink="">
      <xdr:nvSpPr>
        <xdr:cNvPr id="284" name="正方形/長方形 283">
          <a:extLst>
            <a:ext uri="{FF2B5EF4-FFF2-40B4-BE49-F238E27FC236}">
              <a16:creationId xmlns:a16="http://schemas.microsoft.com/office/drawing/2014/main" id="{00000000-0008-0000-0400-00001C010000}"/>
            </a:ext>
          </a:extLst>
        </xdr:cNvPr>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30</xdr:row>
      <xdr:rowOff>127000</xdr:rowOff>
    </xdr:from>
    <xdr:to>
      <xdr:col>106</xdr:col>
      <xdr:colOff>69850</xdr:colOff>
      <xdr:row>32</xdr:row>
      <xdr:rowOff>38100</xdr:rowOff>
    </xdr:to>
    <xdr:sp macro="" textlink="">
      <xdr:nvSpPr>
        <xdr:cNvPr id="285" name="正方形/長方形 284">
          <a:extLst>
            <a:ext uri="{FF2B5EF4-FFF2-40B4-BE49-F238E27FC236}">
              <a16:creationId xmlns:a16="http://schemas.microsoft.com/office/drawing/2014/main" id="{00000000-0008-0000-0400-00001D010000}"/>
            </a:ext>
          </a:extLst>
        </xdr:cNvPr>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補助費等の分析欄</a:t>
          </a:r>
        </a:p>
      </xdr:txBody>
    </xdr:sp>
    <xdr:clientData/>
  </xdr:twoCellAnchor>
  <xdr:twoCellAnchor>
    <xdr:from>
      <xdr:col>87</xdr:col>
      <xdr:colOff>98425</xdr:colOff>
      <xdr:row>32</xdr:row>
      <xdr:rowOff>101600</xdr:rowOff>
    </xdr:from>
    <xdr:to>
      <xdr:col>112</xdr:col>
      <xdr:colOff>177800</xdr:colOff>
      <xdr:row>43</xdr:row>
      <xdr:rowOff>120650</xdr:rowOff>
    </xdr:to>
    <xdr:sp macro="" textlink="" fLocksText="0">
      <xdr:nvSpPr>
        <xdr:cNvPr id="286" name="テキスト ボックス 285">
          <a:extLst>
            <a:ext uri="{FF2B5EF4-FFF2-40B4-BE49-F238E27FC236}">
              <a16:creationId xmlns:a16="http://schemas.microsoft.com/office/drawing/2014/main" id="{00000000-0008-0000-0400-00001E010000}"/>
            </a:ext>
          </a:extLst>
        </xdr:cNvPr>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経常一般財源等の増加に加え、一部事務組合に対する負担金の減などが影響し、前年度と比較して</a:t>
          </a:r>
          <a:r>
            <a:rPr kumimoji="1" lang="en-US" altLang="ja-JP" sz="1300">
              <a:latin typeface="ＭＳ Ｐゴシック" panose="020B0600070205080204" pitchFamily="50" charset="-128"/>
              <a:ea typeface="ＭＳ Ｐゴシック" panose="020B0600070205080204" pitchFamily="50" charset="-128"/>
            </a:rPr>
            <a:t>0.5</a:t>
          </a:r>
          <a:r>
            <a:rPr kumimoji="1" lang="ja-JP" altLang="en-US" sz="1300">
              <a:latin typeface="ＭＳ Ｐゴシック" panose="020B0600070205080204" pitchFamily="50" charset="-128"/>
              <a:ea typeface="ＭＳ Ｐゴシック" panose="020B0600070205080204" pitchFamily="50" charset="-128"/>
            </a:rPr>
            <a:t>ポイントの減となっている。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今後農表集落排水事業会計への繰出金の増加</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、施設の移転が検討されている糸豊環境衛生事業への負担金増加が見込まれるため、補助費全体としては、増加が見込まれている。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今後とも補助金の見直しや廃止に取り組み、適正化に努める。</a:t>
          </a:r>
        </a:p>
      </xdr:txBody>
    </xdr:sp>
    <xdr:clientData/>
  </xdr:twoCellAnchor>
  <xdr:oneCellAnchor>
    <xdr:from>
      <xdr:col>62</xdr:col>
      <xdr:colOff>6350</xdr:colOff>
      <xdr:row>29</xdr:row>
      <xdr:rowOff>107950</xdr:rowOff>
    </xdr:from>
    <xdr:ext cx="298543" cy="225703"/>
    <xdr:sp macro="" textlink="">
      <xdr:nvSpPr>
        <xdr:cNvPr id="287" name="テキスト ボックス 286">
          <a:extLst>
            <a:ext uri="{FF2B5EF4-FFF2-40B4-BE49-F238E27FC236}">
              <a16:creationId xmlns:a16="http://schemas.microsoft.com/office/drawing/2014/main" id="{00000000-0008-0000-0400-00001F010000}"/>
            </a:ext>
          </a:extLst>
        </xdr:cNvPr>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44</xdr:row>
      <xdr:rowOff>12700</xdr:rowOff>
    </xdr:from>
    <xdr:to>
      <xdr:col>85</xdr:col>
      <xdr:colOff>66675</xdr:colOff>
      <xdr:row>44</xdr:row>
      <xdr:rowOff>12700</xdr:rowOff>
    </xdr:to>
    <xdr:cxnSp macro="">
      <xdr:nvCxnSpPr>
        <xdr:cNvPr id="288" name="直線コネクタ 287">
          <a:extLst>
            <a:ext uri="{FF2B5EF4-FFF2-40B4-BE49-F238E27FC236}">
              <a16:creationId xmlns:a16="http://schemas.microsoft.com/office/drawing/2014/main" id="{00000000-0008-0000-0400-000020010000}"/>
            </a:ext>
          </a:extLst>
        </xdr:cNvPr>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43</xdr:row>
      <xdr:rowOff>41927</xdr:rowOff>
    </xdr:from>
    <xdr:ext cx="508000" cy="259045"/>
    <xdr:sp macro="" textlink="">
      <xdr:nvSpPr>
        <xdr:cNvPr id="289" name="テキスト ボックス 288">
          <a:extLst>
            <a:ext uri="{FF2B5EF4-FFF2-40B4-BE49-F238E27FC236}">
              <a16:creationId xmlns:a16="http://schemas.microsoft.com/office/drawing/2014/main" id="{00000000-0008-0000-0400-000021010000}"/>
            </a:ext>
          </a:extLst>
        </xdr:cNvPr>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40</xdr:row>
      <xdr:rowOff>127000</xdr:rowOff>
    </xdr:from>
    <xdr:to>
      <xdr:col>85</xdr:col>
      <xdr:colOff>66675</xdr:colOff>
      <xdr:row>40</xdr:row>
      <xdr:rowOff>127000</xdr:rowOff>
    </xdr:to>
    <xdr:cxnSp macro="">
      <xdr:nvCxnSpPr>
        <xdr:cNvPr id="290" name="直線コネクタ 289">
          <a:extLst>
            <a:ext uri="{FF2B5EF4-FFF2-40B4-BE49-F238E27FC236}">
              <a16:creationId xmlns:a16="http://schemas.microsoft.com/office/drawing/2014/main" id="{00000000-0008-0000-0400-000022010000}"/>
            </a:ext>
          </a:extLst>
        </xdr:cNvPr>
        <xdr:cNvCxnSpPr/>
      </xdr:nvCxnSpPr>
      <xdr:spPr>
        <a:xfrm>
          <a:off x="12446000" y="6985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39</xdr:row>
      <xdr:rowOff>156227</xdr:rowOff>
    </xdr:from>
    <xdr:ext cx="508000" cy="259045"/>
    <xdr:sp macro="" textlink="">
      <xdr:nvSpPr>
        <xdr:cNvPr id="291" name="テキスト ボックス 290">
          <a:extLst>
            <a:ext uri="{FF2B5EF4-FFF2-40B4-BE49-F238E27FC236}">
              <a16:creationId xmlns:a16="http://schemas.microsoft.com/office/drawing/2014/main" id="{00000000-0008-0000-0400-000023010000}"/>
            </a:ext>
          </a:extLst>
        </xdr:cNvPr>
        <xdr:cNvSpPr txBox="1"/>
      </xdr:nvSpPr>
      <xdr:spPr>
        <a:xfrm>
          <a:off x="11938000" y="6842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37</xdr:row>
      <xdr:rowOff>69850</xdr:rowOff>
    </xdr:from>
    <xdr:to>
      <xdr:col>85</xdr:col>
      <xdr:colOff>66675</xdr:colOff>
      <xdr:row>37</xdr:row>
      <xdr:rowOff>69850</xdr:rowOff>
    </xdr:to>
    <xdr:cxnSp macro="">
      <xdr:nvCxnSpPr>
        <xdr:cNvPr id="292" name="直線コネクタ 291">
          <a:extLst>
            <a:ext uri="{FF2B5EF4-FFF2-40B4-BE49-F238E27FC236}">
              <a16:creationId xmlns:a16="http://schemas.microsoft.com/office/drawing/2014/main" id="{00000000-0008-0000-0400-000024010000}"/>
            </a:ext>
          </a:extLst>
        </xdr:cNvPr>
        <xdr:cNvCxnSpPr/>
      </xdr:nvCxnSpPr>
      <xdr:spPr>
        <a:xfrm>
          <a:off x="12446000" y="641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36</xdr:row>
      <xdr:rowOff>99077</xdr:rowOff>
    </xdr:from>
    <xdr:ext cx="508000" cy="259045"/>
    <xdr:sp macro="" textlink="">
      <xdr:nvSpPr>
        <xdr:cNvPr id="293" name="テキスト ボックス 292">
          <a:extLst>
            <a:ext uri="{FF2B5EF4-FFF2-40B4-BE49-F238E27FC236}">
              <a16:creationId xmlns:a16="http://schemas.microsoft.com/office/drawing/2014/main" id="{00000000-0008-0000-0400-000025010000}"/>
            </a:ext>
          </a:extLst>
        </xdr:cNvPr>
        <xdr:cNvSpPr txBox="1"/>
      </xdr:nvSpPr>
      <xdr:spPr>
        <a:xfrm>
          <a:off x="11938000" y="627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34</xdr:row>
      <xdr:rowOff>12700</xdr:rowOff>
    </xdr:from>
    <xdr:to>
      <xdr:col>85</xdr:col>
      <xdr:colOff>66675</xdr:colOff>
      <xdr:row>34</xdr:row>
      <xdr:rowOff>12700</xdr:rowOff>
    </xdr:to>
    <xdr:cxnSp macro="">
      <xdr:nvCxnSpPr>
        <xdr:cNvPr id="294" name="直線コネクタ 293">
          <a:extLst>
            <a:ext uri="{FF2B5EF4-FFF2-40B4-BE49-F238E27FC236}">
              <a16:creationId xmlns:a16="http://schemas.microsoft.com/office/drawing/2014/main" id="{00000000-0008-0000-0400-000026010000}"/>
            </a:ext>
          </a:extLst>
        </xdr:cNvPr>
        <xdr:cNvCxnSpPr/>
      </xdr:nvCxnSpPr>
      <xdr:spPr>
        <a:xfrm>
          <a:off x="12446000" y="5842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33</xdr:row>
      <xdr:rowOff>41927</xdr:rowOff>
    </xdr:from>
    <xdr:ext cx="508000" cy="259045"/>
    <xdr:sp macro="" textlink="">
      <xdr:nvSpPr>
        <xdr:cNvPr id="295" name="テキスト ボックス 294">
          <a:extLst>
            <a:ext uri="{FF2B5EF4-FFF2-40B4-BE49-F238E27FC236}">
              <a16:creationId xmlns:a16="http://schemas.microsoft.com/office/drawing/2014/main" id="{00000000-0008-0000-0400-000027010000}"/>
            </a:ext>
          </a:extLst>
        </xdr:cNvPr>
        <xdr:cNvSpPr txBox="1"/>
      </xdr:nvSpPr>
      <xdr:spPr>
        <a:xfrm>
          <a:off x="11938000" y="5699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30</xdr:row>
      <xdr:rowOff>127000</xdr:rowOff>
    </xdr:from>
    <xdr:to>
      <xdr:col>85</xdr:col>
      <xdr:colOff>66675</xdr:colOff>
      <xdr:row>30</xdr:row>
      <xdr:rowOff>127000</xdr:rowOff>
    </xdr:to>
    <xdr:cxnSp macro="">
      <xdr:nvCxnSpPr>
        <xdr:cNvPr id="296" name="直線コネクタ 295">
          <a:extLst>
            <a:ext uri="{FF2B5EF4-FFF2-40B4-BE49-F238E27FC236}">
              <a16:creationId xmlns:a16="http://schemas.microsoft.com/office/drawing/2014/main" id="{00000000-0008-0000-0400-000028010000}"/>
            </a:ext>
          </a:extLst>
        </xdr:cNvPr>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62</xdr:col>
      <xdr:colOff>44450</xdr:colOff>
      <xdr:row>30</xdr:row>
      <xdr:rowOff>127000</xdr:rowOff>
    </xdr:from>
    <xdr:to>
      <xdr:col>85</xdr:col>
      <xdr:colOff>66675</xdr:colOff>
      <xdr:row>44</xdr:row>
      <xdr:rowOff>12700</xdr:rowOff>
    </xdr:to>
    <xdr:sp macro="" textlink="">
      <xdr:nvSpPr>
        <xdr:cNvPr id="297" name="補助費等グラフ枠">
          <a:extLst>
            <a:ext uri="{FF2B5EF4-FFF2-40B4-BE49-F238E27FC236}">
              <a16:creationId xmlns:a16="http://schemas.microsoft.com/office/drawing/2014/main" id="{00000000-0008-0000-0400-000029010000}"/>
            </a:ext>
          </a:extLst>
        </xdr:cNvPr>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34</xdr:row>
      <xdr:rowOff>98425</xdr:rowOff>
    </xdr:from>
    <xdr:to>
      <xdr:col>82</xdr:col>
      <xdr:colOff>107950</xdr:colOff>
      <xdr:row>41</xdr:row>
      <xdr:rowOff>46990</xdr:rowOff>
    </xdr:to>
    <xdr:cxnSp macro="">
      <xdr:nvCxnSpPr>
        <xdr:cNvPr id="298" name="直線コネクタ 297">
          <a:extLst>
            <a:ext uri="{FF2B5EF4-FFF2-40B4-BE49-F238E27FC236}">
              <a16:creationId xmlns:a16="http://schemas.microsoft.com/office/drawing/2014/main" id="{00000000-0008-0000-0400-00002A010000}"/>
            </a:ext>
          </a:extLst>
        </xdr:cNvPr>
        <xdr:cNvCxnSpPr/>
      </xdr:nvCxnSpPr>
      <xdr:spPr>
        <a:xfrm flipV="1">
          <a:off x="16510000" y="5927725"/>
          <a:ext cx="0" cy="114871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41</xdr:row>
      <xdr:rowOff>19067</xdr:rowOff>
    </xdr:from>
    <xdr:ext cx="762000" cy="259045"/>
    <xdr:sp macro="" textlink="">
      <xdr:nvSpPr>
        <xdr:cNvPr id="299" name="補助費等最小値テキスト">
          <a:extLst>
            <a:ext uri="{FF2B5EF4-FFF2-40B4-BE49-F238E27FC236}">
              <a16:creationId xmlns:a16="http://schemas.microsoft.com/office/drawing/2014/main" id="{00000000-0008-0000-0400-00002B010000}"/>
            </a:ext>
          </a:extLst>
        </xdr:cNvPr>
        <xdr:cNvSpPr txBox="1"/>
      </xdr:nvSpPr>
      <xdr:spPr>
        <a:xfrm>
          <a:off x="16598900" y="70485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41</xdr:row>
      <xdr:rowOff>46990</xdr:rowOff>
    </xdr:from>
    <xdr:to>
      <xdr:col>82</xdr:col>
      <xdr:colOff>196850</xdr:colOff>
      <xdr:row>41</xdr:row>
      <xdr:rowOff>46990</xdr:rowOff>
    </xdr:to>
    <xdr:cxnSp macro="">
      <xdr:nvCxnSpPr>
        <xdr:cNvPr id="300" name="直線コネクタ 299">
          <a:extLst>
            <a:ext uri="{FF2B5EF4-FFF2-40B4-BE49-F238E27FC236}">
              <a16:creationId xmlns:a16="http://schemas.microsoft.com/office/drawing/2014/main" id="{00000000-0008-0000-0400-00002C010000}"/>
            </a:ext>
          </a:extLst>
        </xdr:cNvPr>
        <xdr:cNvCxnSpPr/>
      </xdr:nvCxnSpPr>
      <xdr:spPr>
        <a:xfrm>
          <a:off x="16421100" y="70764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33</xdr:row>
      <xdr:rowOff>13352</xdr:rowOff>
    </xdr:from>
    <xdr:ext cx="762000" cy="259045"/>
    <xdr:sp macro="" textlink="">
      <xdr:nvSpPr>
        <xdr:cNvPr id="301" name="補助費等最大値テキスト">
          <a:extLst>
            <a:ext uri="{FF2B5EF4-FFF2-40B4-BE49-F238E27FC236}">
              <a16:creationId xmlns:a16="http://schemas.microsoft.com/office/drawing/2014/main" id="{00000000-0008-0000-0400-00002D010000}"/>
            </a:ext>
          </a:extLst>
        </xdr:cNvPr>
        <xdr:cNvSpPr txBox="1"/>
      </xdr:nvSpPr>
      <xdr:spPr>
        <a:xfrm>
          <a:off x="16598900" y="56712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34</xdr:row>
      <xdr:rowOff>98425</xdr:rowOff>
    </xdr:from>
    <xdr:to>
      <xdr:col>82</xdr:col>
      <xdr:colOff>196850</xdr:colOff>
      <xdr:row>34</xdr:row>
      <xdr:rowOff>98425</xdr:rowOff>
    </xdr:to>
    <xdr:cxnSp macro="">
      <xdr:nvCxnSpPr>
        <xdr:cNvPr id="302" name="直線コネクタ 301">
          <a:extLst>
            <a:ext uri="{FF2B5EF4-FFF2-40B4-BE49-F238E27FC236}">
              <a16:creationId xmlns:a16="http://schemas.microsoft.com/office/drawing/2014/main" id="{00000000-0008-0000-0400-00002E010000}"/>
            </a:ext>
          </a:extLst>
        </xdr:cNvPr>
        <xdr:cNvCxnSpPr/>
      </xdr:nvCxnSpPr>
      <xdr:spPr>
        <a:xfrm>
          <a:off x="16421100" y="5927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37</xdr:row>
      <xdr:rowOff>18415</xdr:rowOff>
    </xdr:from>
    <xdr:to>
      <xdr:col>82</xdr:col>
      <xdr:colOff>107950</xdr:colOff>
      <xdr:row>37</xdr:row>
      <xdr:rowOff>46990</xdr:rowOff>
    </xdr:to>
    <xdr:cxnSp macro="">
      <xdr:nvCxnSpPr>
        <xdr:cNvPr id="303" name="直線コネクタ 302">
          <a:extLst>
            <a:ext uri="{FF2B5EF4-FFF2-40B4-BE49-F238E27FC236}">
              <a16:creationId xmlns:a16="http://schemas.microsoft.com/office/drawing/2014/main" id="{00000000-0008-0000-0400-00002F010000}"/>
            </a:ext>
          </a:extLst>
        </xdr:cNvPr>
        <xdr:cNvCxnSpPr/>
      </xdr:nvCxnSpPr>
      <xdr:spPr>
        <a:xfrm flipV="1">
          <a:off x="15671800" y="6362065"/>
          <a:ext cx="8382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37</xdr:row>
      <xdr:rowOff>139717</xdr:rowOff>
    </xdr:from>
    <xdr:ext cx="762000" cy="259045"/>
    <xdr:sp macro="" textlink="">
      <xdr:nvSpPr>
        <xdr:cNvPr id="304" name="補助費等平均値テキスト">
          <a:extLst>
            <a:ext uri="{FF2B5EF4-FFF2-40B4-BE49-F238E27FC236}">
              <a16:creationId xmlns:a16="http://schemas.microsoft.com/office/drawing/2014/main" id="{00000000-0008-0000-0400-000030010000}"/>
            </a:ext>
          </a:extLst>
        </xdr:cNvPr>
        <xdr:cNvSpPr txBox="1"/>
      </xdr:nvSpPr>
      <xdr:spPr>
        <a:xfrm>
          <a:off x="16598900" y="648336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37</xdr:row>
      <xdr:rowOff>167640</xdr:rowOff>
    </xdr:from>
    <xdr:to>
      <xdr:col>82</xdr:col>
      <xdr:colOff>158750</xdr:colOff>
      <xdr:row>38</xdr:row>
      <xdr:rowOff>97790</xdr:rowOff>
    </xdr:to>
    <xdr:sp macro="" textlink="">
      <xdr:nvSpPr>
        <xdr:cNvPr id="305" name="フローチャート: 判断 304">
          <a:extLst>
            <a:ext uri="{FF2B5EF4-FFF2-40B4-BE49-F238E27FC236}">
              <a16:creationId xmlns:a16="http://schemas.microsoft.com/office/drawing/2014/main" id="{00000000-0008-0000-0400-000031010000}"/>
            </a:ext>
          </a:extLst>
        </xdr:cNvPr>
        <xdr:cNvSpPr/>
      </xdr:nvSpPr>
      <xdr:spPr>
        <a:xfrm>
          <a:off x="16459200" y="65112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37</xdr:row>
      <xdr:rowOff>1270</xdr:rowOff>
    </xdr:from>
    <xdr:to>
      <xdr:col>78</xdr:col>
      <xdr:colOff>69850</xdr:colOff>
      <xdr:row>37</xdr:row>
      <xdr:rowOff>46990</xdr:rowOff>
    </xdr:to>
    <xdr:cxnSp macro="">
      <xdr:nvCxnSpPr>
        <xdr:cNvPr id="306" name="直線コネクタ 305">
          <a:extLst>
            <a:ext uri="{FF2B5EF4-FFF2-40B4-BE49-F238E27FC236}">
              <a16:creationId xmlns:a16="http://schemas.microsoft.com/office/drawing/2014/main" id="{00000000-0008-0000-0400-000032010000}"/>
            </a:ext>
          </a:extLst>
        </xdr:cNvPr>
        <xdr:cNvCxnSpPr/>
      </xdr:nvCxnSpPr>
      <xdr:spPr>
        <a:xfrm>
          <a:off x="14782800" y="6344920"/>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37</xdr:row>
      <xdr:rowOff>161925</xdr:rowOff>
    </xdr:from>
    <xdr:to>
      <xdr:col>78</xdr:col>
      <xdr:colOff>120650</xdr:colOff>
      <xdr:row>38</xdr:row>
      <xdr:rowOff>92075</xdr:rowOff>
    </xdr:to>
    <xdr:sp macro="" textlink="">
      <xdr:nvSpPr>
        <xdr:cNvPr id="307" name="フローチャート: 判断 306">
          <a:extLst>
            <a:ext uri="{FF2B5EF4-FFF2-40B4-BE49-F238E27FC236}">
              <a16:creationId xmlns:a16="http://schemas.microsoft.com/office/drawing/2014/main" id="{00000000-0008-0000-0400-000033010000}"/>
            </a:ext>
          </a:extLst>
        </xdr:cNvPr>
        <xdr:cNvSpPr/>
      </xdr:nvSpPr>
      <xdr:spPr>
        <a:xfrm>
          <a:off x="15621000" y="65055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38</xdr:row>
      <xdr:rowOff>76852</xdr:rowOff>
    </xdr:from>
    <xdr:ext cx="736600" cy="259045"/>
    <xdr:sp macro="" textlink="">
      <xdr:nvSpPr>
        <xdr:cNvPr id="308" name="テキスト ボックス 307">
          <a:extLst>
            <a:ext uri="{FF2B5EF4-FFF2-40B4-BE49-F238E27FC236}">
              <a16:creationId xmlns:a16="http://schemas.microsoft.com/office/drawing/2014/main" id="{00000000-0008-0000-0400-000034010000}"/>
            </a:ext>
          </a:extLst>
        </xdr:cNvPr>
        <xdr:cNvSpPr txBox="1"/>
      </xdr:nvSpPr>
      <xdr:spPr>
        <a:xfrm>
          <a:off x="15290800" y="6591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36</xdr:row>
      <xdr:rowOff>149860</xdr:rowOff>
    </xdr:from>
    <xdr:to>
      <xdr:col>73</xdr:col>
      <xdr:colOff>180975</xdr:colOff>
      <xdr:row>37</xdr:row>
      <xdr:rowOff>1270</xdr:rowOff>
    </xdr:to>
    <xdr:cxnSp macro="">
      <xdr:nvCxnSpPr>
        <xdr:cNvPr id="309" name="直線コネクタ 308">
          <a:extLst>
            <a:ext uri="{FF2B5EF4-FFF2-40B4-BE49-F238E27FC236}">
              <a16:creationId xmlns:a16="http://schemas.microsoft.com/office/drawing/2014/main" id="{00000000-0008-0000-0400-000035010000}"/>
            </a:ext>
          </a:extLst>
        </xdr:cNvPr>
        <xdr:cNvCxnSpPr/>
      </xdr:nvCxnSpPr>
      <xdr:spPr>
        <a:xfrm>
          <a:off x="13893800" y="6322060"/>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37</xdr:row>
      <xdr:rowOff>139065</xdr:rowOff>
    </xdr:from>
    <xdr:to>
      <xdr:col>74</xdr:col>
      <xdr:colOff>31750</xdr:colOff>
      <xdr:row>38</xdr:row>
      <xdr:rowOff>69215</xdr:rowOff>
    </xdr:to>
    <xdr:sp macro="" textlink="">
      <xdr:nvSpPr>
        <xdr:cNvPr id="310" name="フローチャート: 判断 309">
          <a:extLst>
            <a:ext uri="{FF2B5EF4-FFF2-40B4-BE49-F238E27FC236}">
              <a16:creationId xmlns:a16="http://schemas.microsoft.com/office/drawing/2014/main" id="{00000000-0008-0000-0400-000036010000}"/>
            </a:ext>
          </a:extLst>
        </xdr:cNvPr>
        <xdr:cNvSpPr/>
      </xdr:nvSpPr>
      <xdr:spPr>
        <a:xfrm>
          <a:off x="14732000" y="64827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38</xdr:row>
      <xdr:rowOff>53992</xdr:rowOff>
    </xdr:from>
    <xdr:ext cx="762000" cy="259045"/>
    <xdr:sp macro="" textlink="">
      <xdr:nvSpPr>
        <xdr:cNvPr id="311" name="テキスト ボックス 310">
          <a:extLst>
            <a:ext uri="{FF2B5EF4-FFF2-40B4-BE49-F238E27FC236}">
              <a16:creationId xmlns:a16="http://schemas.microsoft.com/office/drawing/2014/main" id="{00000000-0008-0000-0400-000037010000}"/>
            </a:ext>
          </a:extLst>
        </xdr:cNvPr>
        <xdr:cNvSpPr txBox="1"/>
      </xdr:nvSpPr>
      <xdr:spPr>
        <a:xfrm>
          <a:off x="14401800" y="65690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36</xdr:row>
      <xdr:rowOff>149860</xdr:rowOff>
    </xdr:from>
    <xdr:to>
      <xdr:col>69</xdr:col>
      <xdr:colOff>92075</xdr:colOff>
      <xdr:row>36</xdr:row>
      <xdr:rowOff>161290</xdr:rowOff>
    </xdr:to>
    <xdr:cxnSp macro="">
      <xdr:nvCxnSpPr>
        <xdr:cNvPr id="312" name="直線コネクタ 311">
          <a:extLst>
            <a:ext uri="{FF2B5EF4-FFF2-40B4-BE49-F238E27FC236}">
              <a16:creationId xmlns:a16="http://schemas.microsoft.com/office/drawing/2014/main" id="{00000000-0008-0000-0400-000038010000}"/>
            </a:ext>
          </a:extLst>
        </xdr:cNvPr>
        <xdr:cNvCxnSpPr/>
      </xdr:nvCxnSpPr>
      <xdr:spPr>
        <a:xfrm flipV="1">
          <a:off x="13004800" y="6322060"/>
          <a:ext cx="889000" cy="114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37</xdr:row>
      <xdr:rowOff>133350</xdr:rowOff>
    </xdr:from>
    <xdr:to>
      <xdr:col>69</xdr:col>
      <xdr:colOff>142875</xdr:colOff>
      <xdr:row>38</xdr:row>
      <xdr:rowOff>63500</xdr:rowOff>
    </xdr:to>
    <xdr:sp macro="" textlink="">
      <xdr:nvSpPr>
        <xdr:cNvPr id="313" name="フローチャート: 判断 312">
          <a:extLst>
            <a:ext uri="{FF2B5EF4-FFF2-40B4-BE49-F238E27FC236}">
              <a16:creationId xmlns:a16="http://schemas.microsoft.com/office/drawing/2014/main" id="{00000000-0008-0000-0400-000039010000}"/>
            </a:ext>
          </a:extLst>
        </xdr:cNvPr>
        <xdr:cNvSpPr/>
      </xdr:nvSpPr>
      <xdr:spPr>
        <a:xfrm>
          <a:off x="13843000" y="6477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38</xdr:row>
      <xdr:rowOff>48277</xdr:rowOff>
    </xdr:from>
    <xdr:ext cx="762000" cy="259045"/>
    <xdr:sp macro="" textlink="">
      <xdr:nvSpPr>
        <xdr:cNvPr id="314" name="テキスト ボックス 313">
          <a:extLst>
            <a:ext uri="{FF2B5EF4-FFF2-40B4-BE49-F238E27FC236}">
              <a16:creationId xmlns:a16="http://schemas.microsoft.com/office/drawing/2014/main" id="{00000000-0008-0000-0400-00003A010000}"/>
            </a:ext>
          </a:extLst>
        </xdr:cNvPr>
        <xdr:cNvSpPr txBox="1"/>
      </xdr:nvSpPr>
      <xdr:spPr>
        <a:xfrm>
          <a:off x="13512800" y="6563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38</xdr:row>
      <xdr:rowOff>24765</xdr:rowOff>
    </xdr:from>
    <xdr:to>
      <xdr:col>65</xdr:col>
      <xdr:colOff>53975</xdr:colOff>
      <xdr:row>38</xdr:row>
      <xdr:rowOff>126365</xdr:rowOff>
    </xdr:to>
    <xdr:sp macro="" textlink="">
      <xdr:nvSpPr>
        <xdr:cNvPr id="315" name="フローチャート: 判断 314">
          <a:extLst>
            <a:ext uri="{FF2B5EF4-FFF2-40B4-BE49-F238E27FC236}">
              <a16:creationId xmlns:a16="http://schemas.microsoft.com/office/drawing/2014/main" id="{00000000-0008-0000-0400-00003B010000}"/>
            </a:ext>
          </a:extLst>
        </xdr:cNvPr>
        <xdr:cNvSpPr/>
      </xdr:nvSpPr>
      <xdr:spPr>
        <a:xfrm>
          <a:off x="12954000" y="65398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38</xdr:row>
      <xdr:rowOff>111142</xdr:rowOff>
    </xdr:from>
    <xdr:ext cx="762000" cy="259045"/>
    <xdr:sp macro="" textlink="">
      <xdr:nvSpPr>
        <xdr:cNvPr id="316" name="テキスト ボックス 315">
          <a:extLst>
            <a:ext uri="{FF2B5EF4-FFF2-40B4-BE49-F238E27FC236}">
              <a16:creationId xmlns:a16="http://schemas.microsoft.com/office/drawing/2014/main" id="{00000000-0008-0000-0400-00003C010000}"/>
            </a:ext>
          </a:extLst>
        </xdr:cNvPr>
        <xdr:cNvSpPr txBox="1"/>
      </xdr:nvSpPr>
      <xdr:spPr>
        <a:xfrm>
          <a:off x="12623800" y="66262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44</xdr:row>
      <xdr:rowOff>10177</xdr:rowOff>
    </xdr:from>
    <xdr:ext cx="762000" cy="259045"/>
    <xdr:sp macro="" textlink="">
      <xdr:nvSpPr>
        <xdr:cNvPr id="317" name="テキスト ボックス 316">
          <a:extLst>
            <a:ext uri="{FF2B5EF4-FFF2-40B4-BE49-F238E27FC236}">
              <a16:creationId xmlns:a16="http://schemas.microsoft.com/office/drawing/2014/main" id="{00000000-0008-0000-0400-00003D010000}"/>
            </a:ext>
          </a:extLst>
        </xdr:cNvPr>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44</xdr:row>
      <xdr:rowOff>10177</xdr:rowOff>
    </xdr:from>
    <xdr:ext cx="762000" cy="259045"/>
    <xdr:sp macro="" textlink="">
      <xdr:nvSpPr>
        <xdr:cNvPr id="318" name="テキスト ボックス 317">
          <a:extLst>
            <a:ext uri="{FF2B5EF4-FFF2-40B4-BE49-F238E27FC236}">
              <a16:creationId xmlns:a16="http://schemas.microsoft.com/office/drawing/2014/main" id="{00000000-0008-0000-0400-00003E010000}"/>
            </a:ext>
          </a:extLst>
        </xdr:cNvPr>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44</xdr:row>
      <xdr:rowOff>10177</xdr:rowOff>
    </xdr:from>
    <xdr:ext cx="762000" cy="259045"/>
    <xdr:sp macro="" textlink="">
      <xdr:nvSpPr>
        <xdr:cNvPr id="319" name="テキスト ボックス 318">
          <a:extLst>
            <a:ext uri="{FF2B5EF4-FFF2-40B4-BE49-F238E27FC236}">
              <a16:creationId xmlns:a16="http://schemas.microsoft.com/office/drawing/2014/main" id="{00000000-0008-0000-0400-00003F010000}"/>
            </a:ext>
          </a:extLst>
        </xdr:cNvPr>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44</xdr:row>
      <xdr:rowOff>10177</xdr:rowOff>
    </xdr:from>
    <xdr:ext cx="762000" cy="259045"/>
    <xdr:sp macro="" textlink="">
      <xdr:nvSpPr>
        <xdr:cNvPr id="320" name="テキスト ボックス 319">
          <a:extLst>
            <a:ext uri="{FF2B5EF4-FFF2-40B4-BE49-F238E27FC236}">
              <a16:creationId xmlns:a16="http://schemas.microsoft.com/office/drawing/2014/main" id="{00000000-0008-0000-0400-000040010000}"/>
            </a:ext>
          </a:extLst>
        </xdr:cNvPr>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44</xdr:row>
      <xdr:rowOff>10177</xdr:rowOff>
    </xdr:from>
    <xdr:ext cx="762000" cy="259045"/>
    <xdr:sp macro="" textlink="">
      <xdr:nvSpPr>
        <xdr:cNvPr id="321" name="テキスト ボックス 320">
          <a:extLst>
            <a:ext uri="{FF2B5EF4-FFF2-40B4-BE49-F238E27FC236}">
              <a16:creationId xmlns:a16="http://schemas.microsoft.com/office/drawing/2014/main" id="{00000000-0008-0000-0400-000041010000}"/>
            </a:ext>
          </a:extLst>
        </xdr:cNvPr>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36</xdr:row>
      <xdr:rowOff>139065</xdr:rowOff>
    </xdr:from>
    <xdr:to>
      <xdr:col>82</xdr:col>
      <xdr:colOff>158750</xdr:colOff>
      <xdr:row>37</xdr:row>
      <xdr:rowOff>69215</xdr:rowOff>
    </xdr:to>
    <xdr:sp macro="" textlink="">
      <xdr:nvSpPr>
        <xdr:cNvPr id="322" name="楕円 321">
          <a:extLst>
            <a:ext uri="{FF2B5EF4-FFF2-40B4-BE49-F238E27FC236}">
              <a16:creationId xmlns:a16="http://schemas.microsoft.com/office/drawing/2014/main" id="{00000000-0008-0000-0400-000042010000}"/>
            </a:ext>
          </a:extLst>
        </xdr:cNvPr>
        <xdr:cNvSpPr/>
      </xdr:nvSpPr>
      <xdr:spPr>
        <a:xfrm>
          <a:off x="16459200" y="6311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35</xdr:row>
      <xdr:rowOff>155592</xdr:rowOff>
    </xdr:from>
    <xdr:ext cx="762000" cy="259045"/>
    <xdr:sp macro="" textlink="">
      <xdr:nvSpPr>
        <xdr:cNvPr id="323" name="補助費等該当値テキスト">
          <a:extLst>
            <a:ext uri="{FF2B5EF4-FFF2-40B4-BE49-F238E27FC236}">
              <a16:creationId xmlns:a16="http://schemas.microsoft.com/office/drawing/2014/main" id="{00000000-0008-0000-0400-000043010000}"/>
            </a:ext>
          </a:extLst>
        </xdr:cNvPr>
        <xdr:cNvSpPr txBox="1"/>
      </xdr:nvSpPr>
      <xdr:spPr>
        <a:xfrm>
          <a:off x="16598900" y="615634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36</xdr:row>
      <xdr:rowOff>167640</xdr:rowOff>
    </xdr:from>
    <xdr:to>
      <xdr:col>78</xdr:col>
      <xdr:colOff>120650</xdr:colOff>
      <xdr:row>37</xdr:row>
      <xdr:rowOff>97790</xdr:rowOff>
    </xdr:to>
    <xdr:sp macro="" textlink="">
      <xdr:nvSpPr>
        <xdr:cNvPr id="324" name="楕円 323">
          <a:extLst>
            <a:ext uri="{FF2B5EF4-FFF2-40B4-BE49-F238E27FC236}">
              <a16:creationId xmlns:a16="http://schemas.microsoft.com/office/drawing/2014/main" id="{00000000-0008-0000-0400-000044010000}"/>
            </a:ext>
          </a:extLst>
        </xdr:cNvPr>
        <xdr:cNvSpPr/>
      </xdr:nvSpPr>
      <xdr:spPr>
        <a:xfrm>
          <a:off x="15621000" y="63398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35</xdr:row>
      <xdr:rowOff>107967</xdr:rowOff>
    </xdr:from>
    <xdr:ext cx="736600" cy="259045"/>
    <xdr:sp macro="" textlink="">
      <xdr:nvSpPr>
        <xdr:cNvPr id="325" name="テキスト ボックス 324">
          <a:extLst>
            <a:ext uri="{FF2B5EF4-FFF2-40B4-BE49-F238E27FC236}">
              <a16:creationId xmlns:a16="http://schemas.microsoft.com/office/drawing/2014/main" id="{00000000-0008-0000-0400-000045010000}"/>
            </a:ext>
          </a:extLst>
        </xdr:cNvPr>
        <xdr:cNvSpPr txBox="1"/>
      </xdr:nvSpPr>
      <xdr:spPr>
        <a:xfrm>
          <a:off x="15290800" y="610871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36</xdr:row>
      <xdr:rowOff>121920</xdr:rowOff>
    </xdr:from>
    <xdr:to>
      <xdr:col>74</xdr:col>
      <xdr:colOff>31750</xdr:colOff>
      <xdr:row>37</xdr:row>
      <xdr:rowOff>52070</xdr:rowOff>
    </xdr:to>
    <xdr:sp macro="" textlink="">
      <xdr:nvSpPr>
        <xdr:cNvPr id="326" name="楕円 325">
          <a:extLst>
            <a:ext uri="{FF2B5EF4-FFF2-40B4-BE49-F238E27FC236}">
              <a16:creationId xmlns:a16="http://schemas.microsoft.com/office/drawing/2014/main" id="{00000000-0008-0000-0400-000046010000}"/>
            </a:ext>
          </a:extLst>
        </xdr:cNvPr>
        <xdr:cNvSpPr/>
      </xdr:nvSpPr>
      <xdr:spPr>
        <a:xfrm>
          <a:off x="14732000" y="6294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35</xdr:row>
      <xdr:rowOff>62247</xdr:rowOff>
    </xdr:from>
    <xdr:ext cx="762000" cy="259045"/>
    <xdr:sp macro="" textlink="">
      <xdr:nvSpPr>
        <xdr:cNvPr id="327" name="テキスト ボックス 326">
          <a:extLst>
            <a:ext uri="{FF2B5EF4-FFF2-40B4-BE49-F238E27FC236}">
              <a16:creationId xmlns:a16="http://schemas.microsoft.com/office/drawing/2014/main" id="{00000000-0008-0000-0400-000047010000}"/>
            </a:ext>
          </a:extLst>
        </xdr:cNvPr>
        <xdr:cNvSpPr txBox="1"/>
      </xdr:nvSpPr>
      <xdr:spPr>
        <a:xfrm>
          <a:off x="14401800" y="60629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36</xdr:row>
      <xdr:rowOff>99060</xdr:rowOff>
    </xdr:from>
    <xdr:to>
      <xdr:col>69</xdr:col>
      <xdr:colOff>142875</xdr:colOff>
      <xdr:row>37</xdr:row>
      <xdr:rowOff>29210</xdr:rowOff>
    </xdr:to>
    <xdr:sp macro="" textlink="">
      <xdr:nvSpPr>
        <xdr:cNvPr id="328" name="楕円 327">
          <a:extLst>
            <a:ext uri="{FF2B5EF4-FFF2-40B4-BE49-F238E27FC236}">
              <a16:creationId xmlns:a16="http://schemas.microsoft.com/office/drawing/2014/main" id="{00000000-0008-0000-0400-000048010000}"/>
            </a:ext>
          </a:extLst>
        </xdr:cNvPr>
        <xdr:cNvSpPr/>
      </xdr:nvSpPr>
      <xdr:spPr>
        <a:xfrm>
          <a:off x="13843000" y="62712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35</xdr:row>
      <xdr:rowOff>39387</xdr:rowOff>
    </xdr:from>
    <xdr:ext cx="762000" cy="259045"/>
    <xdr:sp macro="" textlink="">
      <xdr:nvSpPr>
        <xdr:cNvPr id="329" name="テキスト ボックス 328">
          <a:extLst>
            <a:ext uri="{FF2B5EF4-FFF2-40B4-BE49-F238E27FC236}">
              <a16:creationId xmlns:a16="http://schemas.microsoft.com/office/drawing/2014/main" id="{00000000-0008-0000-0400-000049010000}"/>
            </a:ext>
          </a:extLst>
        </xdr:cNvPr>
        <xdr:cNvSpPr txBox="1"/>
      </xdr:nvSpPr>
      <xdr:spPr>
        <a:xfrm>
          <a:off x="13512800" y="6040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36</xdr:row>
      <xdr:rowOff>110490</xdr:rowOff>
    </xdr:from>
    <xdr:to>
      <xdr:col>65</xdr:col>
      <xdr:colOff>53975</xdr:colOff>
      <xdr:row>37</xdr:row>
      <xdr:rowOff>40640</xdr:rowOff>
    </xdr:to>
    <xdr:sp macro="" textlink="">
      <xdr:nvSpPr>
        <xdr:cNvPr id="330" name="楕円 329">
          <a:extLst>
            <a:ext uri="{FF2B5EF4-FFF2-40B4-BE49-F238E27FC236}">
              <a16:creationId xmlns:a16="http://schemas.microsoft.com/office/drawing/2014/main" id="{00000000-0008-0000-0400-00004A010000}"/>
            </a:ext>
          </a:extLst>
        </xdr:cNvPr>
        <xdr:cNvSpPr/>
      </xdr:nvSpPr>
      <xdr:spPr>
        <a:xfrm>
          <a:off x="12954000" y="62826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35</xdr:row>
      <xdr:rowOff>50817</xdr:rowOff>
    </xdr:from>
    <xdr:ext cx="762000" cy="259045"/>
    <xdr:sp macro="" textlink="">
      <xdr:nvSpPr>
        <xdr:cNvPr id="331" name="テキスト ボックス 330">
          <a:extLst>
            <a:ext uri="{FF2B5EF4-FFF2-40B4-BE49-F238E27FC236}">
              <a16:creationId xmlns:a16="http://schemas.microsoft.com/office/drawing/2014/main" id="{00000000-0008-0000-0400-00004B010000}"/>
            </a:ext>
          </a:extLst>
        </xdr:cNvPr>
        <xdr:cNvSpPr txBox="1"/>
      </xdr:nvSpPr>
      <xdr:spPr>
        <a:xfrm>
          <a:off x="12623800" y="605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67</xdr:row>
      <xdr:rowOff>69850</xdr:rowOff>
    </xdr:from>
    <xdr:to>
      <xdr:col>26</xdr:col>
      <xdr:colOff>184150</xdr:colOff>
      <xdr:row>69</xdr:row>
      <xdr:rowOff>44450</xdr:rowOff>
    </xdr:to>
    <xdr:sp macro="" textlink="">
      <xdr:nvSpPr>
        <xdr:cNvPr id="332" name="正方形/長方形 331">
          <a:extLst>
            <a:ext uri="{FF2B5EF4-FFF2-40B4-BE49-F238E27FC236}">
              <a16:creationId xmlns:a16="http://schemas.microsoft.com/office/drawing/2014/main" id="{00000000-0008-0000-0400-00004C010000}"/>
            </a:ext>
          </a:extLst>
        </xdr:cNvPr>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26</xdr:col>
      <xdr:colOff>196850</xdr:colOff>
      <xdr:row>67</xdr:row>
      <xdr:rowOff>133350</xdr:rowOff>
    </xdr:from>
    <xdr:to>
      <xdr:col>34</xdr:col>
      <xdr:colOff>120650</xdr:colOff>
      <xdr:row>69</xdr:row>
      <xdr:rowOff>44450</xdr:rowOff>
    </xdr:to>
    <xdr:sp macro="" textlink="">
      <xdr:nvSpPr>
        <xdr:cNvPr id="333" name="正方形/長方形 332">
          <a:extLst>
            <a:ext uri="{FF2B5EF4-FFF2-40B4-BE49-F238E27FC236}">
              <a16:creationId xmlns:a16="http://schemas.microsoft.com/office/drawing/2014/main" id="{00000000-0008-0000-0400-00004D010000}"/>
            </a:ext>
          </a:extLst>
        </xdr:cNvPr>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26</xdr:col>
      <xdr:colOff>196850</xdr:colOff>
      <xdr:row>68</xdr:row>
      <xdr:rowOff>152400</xdr:rowOff>
    </xdr:from>
    <xdr:to>
      <xdr:col>34</xdr:col>
      <xdr:colOff>120650</xdr:colOff>
      <xdr:row>70</xdr:row>
      <xdr:rowOff>63500</xdr:rowOff>
    </xdr:to>
    <xdr:sp macro="" textlink="">
      <xdr:nvSpPr>
        <xdr:cNvPr id="334" name="正方形/長方形 333">
          <a:extLst>
            <a:ext uri="{FF2B5EF4-FFF2-40B4-BE49-F238E27FC236}">
              <a16:creationId xmlns:a16="http://schemas.microsoft.com/office/drawing/2014/main" id="{00000000-0008-0000-0400-00004E010000}"/>
            </a:ext>
          </a:extLst>
        </xdr:cNvPr>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85725</xdr:colOff>
      <xdr:row>67</xdr:row>
      <xdr:rowOff>133350</xdr:rowOff>
    </xdr:from>
    <xdr:to>
      <xdr:col>42</xdr:col>
      <xdr:colOff>82550</xdr:colOff>
      <xdr:row>69</xdr:row>
      <xdr:rowOff>44450</xdr:rowOff>
    </xdr:to>
    <xdr:sp macro="" textlink="">
      <xdr:nvSpPr>
        <xdr:cNvPr id="335" name="正方形/長方形 334">
          <a:extLst>
            <a:ext uri="{FF2B5EF4-FFF2-40B4-BE49-F238E27FC236}">
              <a16:creationId xmlns:a16="http://schemas.microsoft.com/office/drawing/2014/main" id="{00000000-0008-0000-0400-00004F010000}"/>
            </a:ext>
          </a:extLst>
        </xdr:cNvPr>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85725</xdr:colOff>
      <xdr:row>68</xdr:row>
      <xdr:rowOff>152400</xdr:rowOff>
    </xdr:from>
    <xdr:to>
      <xdr:col>42</xdr:col>
      <xdr:colOff>82550</xdr:colOff>
      <xdr:row>70</xdr:row>
      <xdr:rowOff>63500</xdr:rowOff>
    </xdr:to>
    <xdr:sp macro="" textlink="">
      <xdr:nvSpPr>
        <xdr:cNvPr id="336" name="正方形/長方形 335">
          <a:extLst>
            <a:ext uri="{FF2B5EF4-FFF2-40B4-BE49-F238E27FC236}">
              <a16:creationId xmlns:a16="http://schemas.microsoft.com/office/drawing/2014/main" id="{00000000-0008-0000-0400-000050010000}"/>
            </a:ext>
          </a:extLst>
        </xdr:cNvPr>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98425</xdr:colOff>
      <xdr:row>67</xdr:row>
      <xdr:rowOff>133350</xdr:rowOff>
    </xdr:from>
    <xdr:to>
      <xdr:col>51</xdr:col>
      <xdr:colOff>22225</xdr:colOff>
      <xdr:row>69</xdr:row>
      <xdr:rowOff>44450</xdr:rowOff>
    </xdr:to>
    <xdr:sp macro="" textlink="">
      <xdr:nvSpPr>
        <xdr:cNvPr id="337" name="正方形/長方形 336">
          <a:extLst>
            <a:ext uri="{FF2B5EF4-FFF2-40B4-BE49-F238E27FC236}">
              <a16:creationId xmlns:a16="http://schemas.microsoft.com/office/drawing/2014/main" id="{00000000-0008-0000-0400-000051010000}"/>
            </a:ext>
          </a:extLst>
        </xdr:cNvPr>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98425</xdr:colOff>
      <xdr:row>68</xdr:row>
      <xdr:rowOff>152400</xdr:rowOff>
    </xdr:from>
    <xdr:to>
      <xdr:col>51</xdr:col>
      <xdr:colOff>22225</xdr:colOff>
      <xdr:row>70</xdr:row>
      <xdr:rowOff>63500</xdr:rowOff>
    </xdr:to>
    <xdr:sp macro="" textlink="">
      <xdr:nvSpPr>
        <xdr:cNvPr id="338" name="正方形/長方形 337">
          <a:extLst>
            <a:ext uri="{FF2B5EF4-FFF2-40B4-BE49-F238E27FC236}">
              <a16:creationId xmlns:a16="http://schemas.microsoft.com/office/drawing/2014/main" id="{00000000-0008-0000-0400-000052010000}"/>
            </a:ext>
          </a:extLst>
        </xdr:cNvPr>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xdr:col>
      <xdr:colOff>161925</xdr:colOff>
      <xdr:row>70</xdr:row>
      <xdr:rowOff>127000</xdr:rowOff>
    </xdr:from>
    <xdr:to>
      <xdr:col>26</xdr:col>
      <xdr:colOff>184150</xdr:colOff>
      <xdr:row>84</xdr:row>
      <xdr:rowOff>12700</xdr:rowOff>
    </xdr:to>
    <xdr:sp macro="" textlink="">
      <xdr:nvSpPr>
        <xdr:cNvPr id="339" name="正方形/長方形 338">
          <a:extLst>
            <a:ext uri="{FF2B5EF4-FFF2-40B4-BE49-F238E27FC236}">
              <a16:creationId xmlns:a16="http://schemas.microsoft.com/office/drawing/2014/main" id="{00000000-0008-0000-0400-000053010000}"/>
            </a:ext>
          </a:extLst>
        </xdr:cNvPr>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114300</xdr:colOff>
      <xdr:row>70</xdr:row>
      <xdr:rowOff>127000</xdr:rowOff>
    </xdr:from>
    <xdr:to>
      <xdr:col>55</xdr:col>
      <xdr:colOff>47625</xdr:colOff>
      <xdr:row>84</xdr:row>
      <xdr:rowOff>12700</xdr:rowOff>
    </xdr:to>
    <xdr:sp macro="" textlink="">
      <xdr:nvSpPr>
        <xdr:cNvPr id="340" name="正方形/長方形 339">
          <a:extLst>
            <a:ext uri="{FF2B5EF4-FFF2-40B4-BE49-F238E27FC236}">
              <a16:creationId xmlns:a16="http://schemas.microsoft.com/office/drawing/2014/main" id="{00000000-0008-0000-0400-000054010000}"/>
            </a:ext>
          </a:extLst>
        </xdr:cNvPr>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177800</xdr:colOff>
      <xdr:row>70</xdr:row>
      <xdr:rowOff>127000</xdr:rowOff>
    </xdr:from>
    <xdr:to>
      <xdr:col>47</xdr:col>
      <xdr:colOff>187325</xdr:colOff>
      <xdr:row>72</xdr:row>
      <xdr:rowOff>38100</xdr:rowOff>
    </xdr:to>
    <xdr:sp macro="" textlink="">
      <xdr:nvSpPr>
        <xdr:cNvPr id="341" name="正方形/長方形 340">
          <a:extLst>
            <a:ext uri="{FF2B5EF4-FFF2-40B4-BE49-F238E27FC236}">
              <a16:creationId xmlns:a16="http://schemas.microsoft.com/office/drawing/2014/main" id="{00000000-0008-0000-0400-000055010000}"/>
            </a:ext>
          </a:extLst>
        </xdr:cNvPr>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公債費の分析欄</a:t>
          </a:r>
        </a:p>
      </xdr:txBody>
    </xdr:sp>
    <xdr:clientData/>
  </xdr:twoCellAnchor>
  <xdr:twoCellAnchor>
    <xdr:from>
      <xdr:col>29</xdr:col>
      <xdr:colOff>15875</xdr:colOff>
      <xdr:row>72</xdr:row>
      <xdr:rowOff>101600</xdr:rowOff>
    </xdr:from>
    <xdr:to>
      <xdr:col>54</xdr:col>
      <xdr:colOff>95250</xdr:colOff>
      <xdr:row>83</xdr:row>
      <xdr:rowOff>120650</xdr:rowOff>
    </xdr:to>
    <xdr:sp macro="" textlink="" fLocksText="0">
      <xdr:nvSpPr>
        <xdr:cNvPr id="342" name="テキスト ボックス 341">
          <a:extLst>
            <a:ext uri="{FF2B5EF4-FFF2-40B4-BE49-F238E27FC236}">
              <a16:creationId xmlns:a16="http://schemas.microsoft.com/office/drawing/2014/main" id="{00000000-0008-0000-0400-000056010000}"/>
            </a:ext>
          </a:extLst>
        </xdr:cNvPr>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大規模事業の地方債償還が終了した影響により減少しているが、今後沖縄振興特別推進交付金事業</a:t>
          </a:r>
          <a:r>
            <a:rPr kumimoji="1" lang="ja-JP" altLang="en-US" sz="1300">
              <a:solidFill>
                <a:sysClr val="windowText" lastClr="000000"/>
              </a:solidFill>
              <a:latin typeface="ＭＳ Ｐゴシック" panose="020B0600070205080204" pitchFamily="50" charset="-128"/>
              <a:ea typeface="ＭＳ Ｐゴシック" panose="020B0600070205080204" pitchFamily="50" charset="-128"/>
            </a:rPr>
            <a:t>及び高嶺小中一貫校整備事業に伴う地方債発行の増加が見込まれる。</a:t>
          </a:r>
          <a:endParaRPr kumimoji="1" lang="en-US" altLang="ja-JP" sz="1300">
            <a:solidFill>
              <a:sysClr val="windowText" lastClr="000000"/>
            </a:solidFill>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事業推進のうえで地方債の発行は必要不可欠だが、義務的経費の増加による財政の硬直化を防ぐため、地方債の新規発行を抑制するよう引き続き高補助事業等の活用に努める。</a:t>
          </a:r>
        </a:p>
      </xdr:txBody>
    </xdr:sp>
    <xdr:clientData/>
  </xdr:twoCellAnchor>
  <xdr:oneCellAnchor>
    <xdr:from>
      <xdr:col>3</xdr:col>
      <xdr:colOff>123825</xdr:colOff>
      <xdr:row>69</xdr:row>
      <xdr:rowOff>107950</xdr:rowOff>
    </xdr:from>
    <xdr:ext cx="298543" cy="225703"/>
    <xdr:sp macro="" textlink="">
      <xdr:nvSpPr>
        <xdr:cNvPr id="343" name="テキスト ボックス 342">
          <a:extLst>
            <a:ext uri="{FF2B5EF4-FFF2-40B4-BE49-F238E27FC236}">
              <a16:creationId xmlns:a16="http://schemas.microsoft.com/office/drawing/2014/main" id="{00000000-0008-0000-0400-000057010000}"/>
            </a:ext>
          </a:extLst>
        </xdr:cNvPr>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84</xdr:row>
      <xdr:rowOff>12700</xdr:rowOff>
    </xdr:from>
    <xdr:to>
      <xdr:col>26</xdr:col>
      <xdr:colOff>184150</xdr:colOff>
      <xdr:row>84</xdr:row>
      <xdr:rowOff>12700</xdr:rowOff>
    </xdr:to>
    <xdr:cxnSp macro="">
      <xdr:nvCxnSpPr>
        <xdr:cNvPr id="344" name="直線コネクタ 343">
          <a:extLst>
            <a:ext uri="{FF2B5EF4-FFF2-40B4-BE49-F238E27FC236}">
              <a16:creationId xmlns:a16="http://schemas.microsoft.com/office/drawing/2014/main" id="{00000000-0008-0000-0400-000058010000}"/>
            </a:ext>
          </a:extLst>
        </xdr:cNvPr>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83</xdr:row>
      <xdr:rowOff>41927</xdr:rowOff>
    </xdr:from>
    <xdr:ext cx="508000" cy="259045"/>
    <xdr:sp macro="" textlink="">
      <xdr:nvSpPr>
        <xdr:cNvPr id="345" name="テキスト ボックス 344">
          <a:extLst>
            <a:ext uri="{FF2B5EF4-FFF2-40B4-BE49-F238E27FC236}">
              <a16:creationId xmlns:a16="http://schemas.microsoft.com/office/drawing/2014/main" id="{00000000-0008-0000-0400-000059010000}"/>
            </a:ext>
          </a:extLst>
        </xdr:cNvPr>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82</xdr:row>
      <xdr:rowOff>69850</xdr:rowOff>
    </xdr:from>
    <xdr:to>
      <xdr:col>26</xdr:col>
      <xdr:colOff>184150</xdr:colOff>
      <xdr:row>82</xdr:row>
      <xdr:rowOff>69850</xdr:rowOff>
    </xdr:to>
    <xdr:cxnSp macro="">
      <xdr:nvCxnSpPr>
        <xdr:cNvPr id="346" name="直線コネクタ 345">
          <a:extLst>
            <a:ext uri="{FF2B5EF4-FFF2-40B4-BE49-F238E27FC236}">
              <a16:creationId xmlns:a16="http://schemas.microsoft.com/office/drawing/2014/main" id="{00000000-0008-0000-0400-00005A010000}"/>
            </a:ext>
          </a:extLst>
        </xdr:cNvPr>
        <xdr:cNvCxnSpPr/>
      </xdr:nvCxnSpPr>
      <xdr:spPr>
        <a:xfrm>
          <a:off x="762000" y="14128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81</xdr:row>
      <xdr:rowOff>99077</xdr:rowOff>
    </xdr:from>
    <xdr:ext cx="508000" cy="259045"/>
    <xdr:sp macro="" textlink="">
      <xdr:nvSpPr>
        <xdr:cNvPr id="347" name="テキスト ボックス 346">
          <a:extLst>
            <a:ext uri="{FF2B5EF4-FFF2-40B4-BE49-F238E27FC236}">
              <a16:creationId xmlns:a16="http://schemas.microsoft.com/office/drawing/2014/main" id="{00000000-0008-0000-0400-00005B010000}"/>
            </a:ext>
          </a:extLst>
        </xdr:cNvPr>
        <xdr:cNvSpPr txBox="1"/>
      </xdr:nvSpPr>
      <xdr:spPr>
        <a:xfrm>
          <a:off x="254000" y="13986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80</xdr:row>
      <xdr:rowOff>127000</xdr:rowOff>
    </xdr:from>
    <xdr:to>
      <xdr:col>26</xdr:col>
      <xdr:colOff>184150</xdr:colOff>
      <xdr:row>80</xdr:row>
      <xdr:rowOff>127000</xdr:rowOff>
    </xdr:to>
    <xdr:cxnSp macro="">
      <xdr:nvCxnSpPr>
        <xdr:cNvPr id="348" name="直線コネクタ 347">
          <a:extLst>
            <a:ext uri="{FF2B5EF4-FFF2-40B4-BE49-F238E27FC236}">
              <a16:creationId xmlns:a16="http://schemas.microsoft.com/office/drawing/2014/main" id="{00000000-0008-0000-0400-00005C010000}"/>
            </a:ext>
          </a:extLst>
        </xdr:cNvPr>
        <xdr:cNvCxnSpPr/>
      </xdr:nvCxnSpPr>
      <xdr:spPr>
        <a:xfrm>
          <a:off x="762000" y="13843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79</xdr:row>
      <xdr:rowOff>156227</xdr:rowOff>
    </xdr:from>
    <xdr:ext cx="508000" cy="259045"/>
    <xdr:sp macro="" textlink="">
      <xdr:nvSpPr>
        <xdr:cNvPr id="349" name="テキスト ボックス 348">
          <a:extLst>
            <a:ext uri="{FF2B5EF4-FFF2-40B4-BE49-F238E27FC236}">
              <a16:creationId xmlns:a16="http://schemas.microsoft.com/office/drawing/2014/main" id="{00000000-0008-0000-0400-00005D010000}"/>
            </a:ext>
          </a:extLst>
        </xdr:cNvPr>
        <xdr:cNvSpPr txBox="1"/>
      </xdr:nvSpPr>
      <xdr:spPr>
        <a:xfrm>
          <a:off x="254000" y="13700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79</xdr:row>
      <xdr:rowOff>12700</xdr:rowOff>
    </xdr:from>
    <xdr:to>
      <xdr:col>26</xdr:col>
      <xdr:colOff>184150</xdr:colOff>
      <xdr:row>79</xdr:row>
      <xdr:rowOff>12700</xdr:rowOff>
    </xdr:to>
    <xdr:cxnSp macro="">
      <xdr:nvCxnSpPr>
        <xdr:cNvPr id="350" name="直線コネクタ 349">
          <a:extLst>
            <a:ext uri="{FF2B5EF4-FFF2-40B4-BE49-F238E27FC236}">
              <a16:creationId xmlns:a16="http://schemas.microsoft.com/office/drawing/2014/main" id="{00000000-0008-0000-0400-00005E010000}"/>
            </a:ext>
          </a:extLst>
        </xdr:cNvPr>
        <xdr:cNvCxnSpPr/>
      </xdr:nvCxnSpPr>
      <xdr:spPr>
        <a:xfrm>
          <a:off x="762000" y="13557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78</xdr:row>
      <xdr:rowOff>41927</xdr:rowOff>
    </xdr:from>
    <xdr:ext cx="508000" cy="259045"/>
    <xdr:sp macro="" textlink="">
      <xdr:nvSpPr>
        <xdr:cNvPr id="351" name="テキスト ボックス 350">
          <a:extLst>
            <a:ext uri="{FF2B5EF4-FFF2-40B4-BE49-F238E27FC236}">
              <a16:creationId xmlns:a16="http://schemas.microsoft.com/office/drawing/2014/main" id="{00000000-0008-0000-0400-00005F010000}"/>
            </a:ext>
          </a:extLst>
        </xdr:cNvPr>
        <xdr:cNvSpPr txBox="1"/>
      </xdr:nvSpPr>
      <xdr:spPr>
        <a:xfrm>
          <a:off x="254000" y="13415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77</xdr:row>
      <xdr:rowOff>69850</xdr:rowOff>
    </xdr:from>
    <xdr:to>
      <xdr:col>26</xdr:col>
      <xdr:colOff>184150</xdr:colOff>
      <xdr:row>77</xdr:row>
      <xdr:rowOff>69850</xdr:rowOff>
    </xdr:to>
    <xdr:cxnSp macro="">
      <xdr:nvCxnSpPr>
        <xdr:cNvPr id="352" name="直線コネクタ 351">
          <a:extLst>
            <a:ext uri="{FF2B5EF4-FFF2-40B4-BE49-F238E27FC236}">
              <a16:creationId xmlns:a16="http://schemas.microsoft.com/office/drawing/2014/main" id="{00000000-0008-0000-0400-000060010000}"/>
            </a:ext>
          </a:extLst>
        </xdr:cNvPr>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76</xdr:row>
      <xdr:rowOff>99077</xdr:rowOff>
    </xdr:from>
    <xdr:ext cx="508000" cy="259045"/>
    <xdr:sp macro="" textlink="">
      <xdr:nvSpPr>
        <xdr:cNvPr id="353" name="テキスト ボックス 352">
          <a:extLst>
            <a:ext uri="{FF2B5EF4-FFF2-40B4-BE49-F238E27FC236}">
              <a16:creationId xmlns:a16="http://schemas.microsoft.com/office/drawing/2014/main" id="{00000000-0008-0000-0400-000061010000}"/>
            </a:ext>
          </a:extLst>
        </xdr:cNvPr>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75</xdr:row>
      <xdr:rowOff>127000</xdr:rowOff>
    </xdr:from>
    <xdr:to>
      <xdr:col>26</xdr:col>
      <xdr:colOff>184150</xdr:colOff>
      <xdr:row>75</xdr:row>
      <xdr:rowOff>127000</xdr:rowOff>
    </xdr:to>
    <xdr:cxnSp macro="">
      <xdr:nvCxnSpPr>
        <xdr:cNvPr id="354" name="直線コネクタ 353">
          <a:extLst>
            <a:ext uri="{FF2B5EF4-FFF2-40B4-BE49-F238E27FC236}">
              <a16:creationId xmlns:a16="http://schemas.microsoft.com/office/drawing/2014/main" id="{00000000-0008-0000-0400-000062010000}"/>
            </a:ext>
          </a:extLst>
        </xdr:cNvPr>
        <xdr:cNvCxnSpPr/>
      </xdr:nvCxnSpPr>
      <xdr:spPr>
        <a:xfrm>
          <a:off x="762000" y="129857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74</xdr:row>
      <xdr:rowOff>156227</xdr:rowOff>
    </xdr:from>
    <xdr:ext cx="508000" cy="259045"/>
    <xdr:sp macro="" textlink="">
      <xdr:nvSpPr>
        <xdr:cNvPr id="355" name="テキスト ボックス 354">
          <a:extLst>
            <a:ext uri="{FF2B5EF4-FFF2-40B4-BE49-F238E27FC236}">
              <a16:creationId xmlns:a16="http://schemas.microsoft.com/office/drawing/2014/main" id="{00000000-0008-0000-0400-000063010000}"/>
            </a:ext>
          </a:extLst>
        </xdr:cNvPr>
        <xdr:cNvSpPr txBox="1"/>
      </xdr:nvSpPr>
      <xdr:spPr>
        <a:xfrm>
          <a:off x="254000" y="128435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74</xdr:row>
      <xdr:rowOff>12700</xdr:rowOff>
    </xdr:from>
    <xdr:to>
      <xdr:col>26</xdr:col>
      <xdr:colOff>184150</xdr:colOff>
      <xdr:row>74</xdr:row>
      <xdr:rowOff>12700</xdr:rowOff>
    </xdr:to>
    <xdr:cxnSp macro="">
      <xdr:nvCxnSpPr>
        <xdr:cNvPr id="356" name="直線コネクタ 355">
          <a:extLst>
            <a:ext uri="{FF2B5EF4-FFF2-40B4-BE49-F238E27FC236}">
              <a16:creationId xmlns:a16="http://schemas.microsoft.com/office/drawing/2014/main" id="{00000000-0008-0000-0400-000064010000}"/>
            </a:ext>
          </a:extLst>
        </xdr:cNvPr>
        <xdr:cNvCxnSpPr/>
      </xdr:nvCxnSpPr>
      <xdr:spPr>
        <a:xfrm>
          <a:off x="762000" y="127000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73</xdr:row>
      <xdr:rowOff>41927</xdr:rowOff>
    </xdr:from>
    <xdr:ext cx="508000" cy="259045"/>
    <xdr:sp macro="" textlink="">
      <xdr:nvSpPr>
        <xdr:cNvPr id="357" name="テキスト ボックス 356">
          <a:extLst>
            <a:ext uri="{FF2B5EF4-FFF2-40B4-BE49-F238E27FC236}">
              <a16:creationId xmlns:a16="http://schemas.microsoft.com/office/drawing/2014/main" id="{00000000-0008-0000-0400-000065010000}"/>
            </a:ext>
          </a:extLst>
        </xdr:cNvPr>
        <xdr:cNvSpPr txBox="1"/>
      </xdr:nvSpPr>
      <xdr:spPr>
        <a:xfrm>
          <a:off x="254000" y="125577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72</xdr:row>
      <xdr:rowOff>69850</xdr:rowOff>
    </xdr:from>
    <xdr:to>
      <xdr:col>26</xdr:col>
      <xdr:colOff>184150</xdr:colOff>
      <xdr:row>72</xdr:row>
      <xdr:rowOff>69850</xdr:rowOff>
    </xdr:to>
    <xdr:cxnSp macro="">
      <xdr:nvCxnSpPr>
        <xdr:cNvPr id="358" name="直線コネクタ 357">
          <a:extLst>
            <a:ext uri="{FF2B5EF4-FFF2-40B4-BE49-F238E27FC236}">
              <a16:creationId xmlns:a16="http://schemas.microsoft.com/office/drawing/2014/main" id="{00000000-0008-0000-0400-000066010000}"/>
            </a:ext>
          </a:extLst>
        </xdr:cNvPr>
        <xdr:cNvCxnSpPr/>
      </xdr:nvCxnSpPr>
      <xdr:spPr>
        <a:xfrm>
          <a:off x="762000" y="1241425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71</xdr:row>
      <xdr:rowOff>99077</xdr:rowOff>
    </xdr:from>
    <xdr:ext cx="508000" cy="259045"/>
    <xdr:sp macro="" textlink="">
      <xdr:nvSpPr>
        <xdr:cNvPr id="359" name="テキスト ボックス 358">
          <a:extLst>
            <a:ext uri="{FF2B5EF4-FFF2-40B4-BE49-F238E27FC236}">
              <a16:creationId xmlns:a16="http://schemas.microsoft.com/office/drawing/2014/main" id="{00000000-0008-0000-0400-000067010000}"/>
            </a:ext>
          </a:extLst>
        </xdr:cNvPr>
        <xdr:cNvSpPr txBox="1"/>
      </xdr:nvSpPr>
      <xdr:spPr>
        <a:xfrm>
          <a:off x="254000" y="1227202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70</xdr:row>
      <xdr:rowOff>127000</xdr:rowOff>
    </xdr:to>
    <xdr:cxnSp macro="">
      <xdr:nvCxnSpPr>
        <xdr:cNvPr id="360" name="直線コネクタ 359">
          <a:extLst>
            <a:ext uri="{FF2B5EF4-FFF2-40B4-BE49-F238E27FC236}">
              <a16:creationId xmlns:a16="http://schemas.microsoft.com/office/drawing/2014/main" id="{00000000-0008-0000-0400-000068010000}"/>
            </a:ext>
          </a:extLst>
        </xdr:cNvPr>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53975</xdr:colOff>
      <xdr:row>69</xdr:row>
      <xdr:rowOff>156227</xdr:rowOff>
    </xdr:from>
    <xdr:ext cx="508000" cy="259045"/>
    <xdr:sp macro="" textlink="">
      <xdr:nvSpPr>
        <xdr:cNvPr id="361" name="テキスト ボックス 360">
          <a:extLst>
            <a:ext uri="{FF2B5EF4-FFF2-40B4-BE49-F238E27FC236}">
              <a16:creationId xmlns:a16="http://schemas.microsoft.com/office/drawing/2014/main" id="{00000000-0008-0000-0400-000069010000}"/>
            </a:ext>
          </a:extLst>
        </xdr:cNvPr>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xdr:col>
      <xdr:colOff>161925</xdr:colOff>
      <xdr:row>70</xdr:row>
      <xdr:rowOff>127000</xdr:rowOff>
    </xdr:from>
    <xdr:to>
      <xdr:col>26</xdr:col>
      <xdr:colOff>184150</xdr:colOff>
      <xdr:row>84</xdr:row>
      <xdr:rowOff>12700</xdr:rowOff>
    </xdr:to>
    <xdr:sp macro="" textlink="">
      <xdr:nvSpPr>
        <xdr:cNvPr id="362" name="公債費グラフ枠">
          <a:extLst>
            <a:ext uri="{FF2B5EF4-FFF2-40B4-BE49-F238E27FC236}">
              <a16:creationId xmlns:a16="http://schemas.microsoft.com/office/drawing/2014/main" id="{00000000-0008-0000-0400-00006A010000}"/>
            </a:ext>
          </a:extLst>
        </xdr:cNvPr>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25400</xdr:colOff>
      <xdr:row>73</xdr:row>
      <xdr:rowOff>22225</xdr:rowOff>
    </xdr:from>
    <xdr:to>
      <xdr:col>24</xdr:col>
      <xdr:colOff>25400</xdr:colOff>
      <xdr:row>81</xdr:row>
      <xdr:rowOff>41275</xdr:rowOff>
    </xdr:to>
    <xdr:cxnSp macro="">
      <xdr:nvCxnSpPr>
        <xdr:cNvPr id="363" name="直線コネクタ 362">
          <a:extLst>
            <a:ext uri="{FF2B5EF4-FFF2-40B4-BE49-F238E27FC236}">
              <a16:creationId xmlns:a16="http://schemas.microsoft.com/office/drawing/2014/main" id="{00000000-0008-0000-0400-00006B010000}"/>
            </a:ext>
          </a:extLst>
        </xdr:cNvPr>
        <xdr:cNvCxnSpPr/>
      </xdr:nvCxnSpPr>
      <xdr:spPr>
        <a:xfrm flipV="1">
          <a:off x="4826000" y="12538075"/>
          <a:ext cx="0" cy="13906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81</xdr:row>
      <xdr:rowOff>13352</xdr:rowOff>
    </xdr:from>
    <xdr:ext cx="762000" cy="259045"/>
    <xdr:sp macro="" textlink="">
      <xdr:nvSpPr>
        <xdr:cNvPr id="364" name="公債費最小値テキスト">
          <a:extLst>
            <a:ext uri="{FF2B5EF4-FFF2-40B4-BE49-F238E27FC236}">
              <a16:creationId xmlns:a16="http://schemas.microsoft.com/office/drawing/2014/main" id="{00000000-0008-0000-0400-00006C010000}"/>
            </a:ext>
          </a:extLst>
        </xdr:cNvPr>
        <xdr:cNvSpPr txBox="1"/>
      </xdr:nvSpPr>
      <xdr:spPr>
        <a:xfrm>
          <a:off x="4914900" y="13900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81</xdr:row>
      <xdr:rowOff>41275</xdr:rowOff>
    </xdr:from>
    <xdr:to>
      <xdr:col>24</xdr:col>
      <xdr:colOff>114300</xdr:colOff>
      <xdr:row>81</xdr:row>
      <xdr:rowOff>41275</xdr:rowOff>
    </xdr:to>
    <xdr:cxnSp macro="">
      <xdr:nvCxnSpPr>
        <xdr:cNvPr id="365" name="直線コネクタ 364">
          <a:extLst>
            <a:ext uri="{FF2B5EF4-FFF2-40B4-BE49-F238E27FC236}">
              <a16:creationId xmlns:a16="http://schemas.microsoft.com/office/drawing/2014/main" id="{00000000-0008-0000-0400-00006D010000}"/>
            </a:ext>
          </a:extLst>
        </xdr:cNvPr>
        <xdr:cNvCxnSpPr/>
      </xdr:nvCxnSpPr>
      <xdr:spPr>
        <a:xfrm>
          <a:off x="4737100" y="1392872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71</xdr:row>
      <xdr:rowOff>108602</xdr:rowOff>
    </xdr:from>
    <xdr:ext cx="762000" cy="259045"/>
    <xdr:sp macro="" textlink="">
      <xdr:nvSpPr>
        <xdr:cNvPr id="366" name="公債費最大値テキスト">
          <a:extLst>
            <a:ext uri="{FF2B5EF4-FFF2-40B4-BE49-F238E27FC236}">
              <a16:creationId xmlns:a16="http://schemas.microsoft.com/office/drawing/2014/main" id="{00000000-0008-0000-0400-00006E010000}"/>
            </a:ext>
          </a:extLst>
        </xdr:cNvPr>
        <xdr:cNvSpPr txBox="1"/>
      </xdr:nvSpPr>
      <xdr:spPr>
        <a:xfrm>
          <a:off x="4914900" y="122815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136525</xdr:colOff>
      <xdr:row>73</xdr:row>
      <xdr:rowOff>22225</xdr:rowOff>
    </xdr:from>
    <xdr:to>
      <xdr:col>24</xdr:col>
      <xdr:colOff>114300</xdr:colOff>
      <xdr:row>73</xdr:row>
      <xdr:rowOff>22225</xdr:rowOff>
    </xdr:to>
    <xdr:cxnSp macro="">
      <xdr:nvCxnSpPr>
        <xdr:cNvPr id="367" name="直線コネクタ 366">
          <a:extLst>
            <a:ext uri="{FF2B5EF4-FFF2-40B4-BE49-F238E27FC236}">
              <a16:creationId xmlns:a16="http://schemas.microsoft.com/office/drawing/2014/main" id="{00000000-0008-0000-0400-00006F010000}"/>
            </a:ext>
          </a:extLst>
        </xdr:cNvPr>
        <xdr:cNvCxnSpPr/>
      </xdr:nvCxnSpPr>
      <xdr:spPr>
        <a:xfrm>
          <a:off x="4737100" y="12538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187325</xdr:colOff>
      <xdr:row>74</xdr:row>
      <xdr:rowOff>69850</xdr:rowOff>
    </xdr:from>
    <xdr:to>
      <xdr:col>24</xdr:col>
      <xdr:colOff>25400</xdr:colOff>
      <xdr:row>74</xdr:row>
      <xdr:rowOff>155575</xdr:rowOff>
    </xdr:to>
    <xdr:cxnSp macro="">
      <xdr:nvCxnSpPr>
        <xdr:cNvPr id="368" name="直線コネクタ 367">
          <a:extLst>
            <a:ext uri="{FF2B5EF4-FFF2-40B4-BE49-F238E27FC236}">
              <a16:creationId xmlns:a16="http://schemas.microsoft.com/office/drawing/2014/main" id="{00000000-0008-0000-0400-000070010000}"/>
            </a:ext>
          </a:extLst>
        </xdr:cNvPr>
        <xdr:cNvCxnSpPr/>
      </xdr:nvCxnSpPr>
      <xdr:spPr>
        <a:xfrm flipV="1">
          <a:off x="3987800" y="12757150"/>
          <a:ext cx="838200" cy="857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77</xdr:row>
      <xdr:rowOff>19702</xdr:rowOff>
    </xdr:from>
    <xdr:ext cx="762000" cy="259045"/>
    <xdr:sp macro="" textlink="">
      <xdr:nvSpPr>
        <xdr:cNvPr id="369" name="公債費平均値テキスト">
          <a:extLst>
            <a:ext uri="{FF2B5EF4-FFF2-40B4-BE49-F238E27FC236}">
              <a16:creationId xmlns:a16="http://schemas.microsoft.com/office/drawing/2014/main" id="{00000000-0008-0000-0400-000071010000}"/>
            </a:ext>
          </a:extLst>
        </xdr:cNvPr>
        <xdr:cNvSpPr txBox="1"/>
      </xdr:nvSpPr>
      <xdr:spPr>
        <a:xfrm>
          <a:off x="4914900" y="1322135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77</xdr:row>
      <xdr:rowOff>47625</xdr:rowOff>
    </xdr:from>
    <xdr:to>
      <xdr:col>24</xdr:col>
      <xdr:colOff>76200</xdr:colOff>
      <xdr:row>77</xdr:row>
      <xdr:rowOff>149225</xdr:rowOff>
    </xdr:to>
    <xdr:sp macro="" textlink="">
      <xdr:nvSpPr>
        <xdr:cNvPr id="370" name="フローチャート: 判断 369">
          <a:extLst>
            <a:ext uri="{FF2B5EF4-FFF2-40B4-BE49-F238E27FC236}">
              <a16:creationId xmlns:a16="http://schemas.microsoft.com/office/drawing/2014/main" id="{00000000-0008-0000-0400-000072010000}"/>
            </a:ext>
          </a:extLst>
        </xdr:cNvPr>
        <xdr:cNvSpPr/>
      </xdr:nvSpPr>
      <xdr:spPr>
        <a:xfrm>
          <a:off x="47752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98425</xdr:colOff>
      <xdr:row>74</xdr:row>
      <xdr:rowOff>155575</xdr:rowOff>
    </xdr:from>
    <xdr:to>
      <xdr:col>19</xdr:col>
      <xdr:colOff>187325</xdr:colOff>
      <xdr:row>75</xdr:row>
      <xdr:rowOff>12700</xdr:rowOff>
    </xdr:to>
    <xdr:cxnSp macro="">
      <xdr:nvCxnSpPr>
        <xdr:cNvPr id="371" name="直線コネクタ 370">
          <a:extLst>
            <a:ext uri="{FF2B5EF4-FFF2-40B4-BE49-F238E27FC236}">
              <a16:creationId xmlns:a16="http://schemas.microsoft.com/office/drawing/2014/main" id="{00000000-0008-0000-0400-000073010000}"/>
            </a:ext>
          </a:extLst>
        </xdr:cNvPr>
        <xdr:cNvCxnSpPr/>
      </xdr:nvCxnSpPr>
      <xdr:spPr>
        <a:xfrm flipV="1">
          <a:off x="3098800" y="128428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136525</xdr:colOff>
      <xdr:row>77</xdr:row>
      <xdr:rowOff>85725</xdr:rowOff>
    </xdr:from>
    <xdr:to>
      <xdr:col>20</xdr:col>
      <xdr:colOff>38100</xdr:colOff>
      <xdr:row>78</xdr:row>
      <xdr:rowOff>15875</xdr:rowOff>
    </xdr:to>
    <xdr:sp macro="" textlink="">
      <xdr:nvSpPr>
        <xdr:cNvPr id="372" name="フローチャート: 判断 371">
          <a:extLst>
            <a:ext uri="{FF2B5EF4-FFF2-40B4-BE49-F238E27FC236}">
              <a16:creationId xmlns:a16="http://schemas.microsoft.com/office/drawing/2014/main" id="{00000000-0008-0000-0400-000074010000}"/>
            </a:ext>
          </a:extLst>
        </xdr:cNvPr>
        <xdr:cNvSpPr/>
      </xdr:nvSpPr>
      <xdr:spPr>
        <a:xfrm>
          <a:off x="3937000" y="13287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78</xdr:row>
      <xdr:rowOff>652</xdr:rowOff>
    </xdr:from>
    <xdr:ext cx="736600" cy="259045"/>
    <xdr:sp macro="" textlink="">
      <xdr:nvSpPr>
        <xdr:cNvPr id="373" name="テキスト ボックス 372">
          <a:extLst>
            <a:ext uri="{FF2B5EF4-FFF2-40B4-BE49-F238E27FC236}">
              <a16:creationId xmlns:a16="http://schemas.microsoft.com/office/drawing/2014/main" id="{00000000-0008-0000-0400-000075010000}"/>
            </a:ext>
          </a:extLst>
        </xdr:cNvPr>
        <xdr:cNvSpPr txBox="1"/>
      </xdr:nvSpPr>
      <xdr:spPr>
        <a:xfrm>
          <a:off x="3606800" y="133737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9525</xdr:colOff>
      <xdr:row>74</xdr:row>
      <xdr:rowOff>155575</xdr:rowOff>
    </xdr:from>
    <xdr:to>
      <xdr:col>15</xdr:col>
      <xdr:colOff>98425</xdr:colOff>
      <xdr:row>75</xdr:row>
      <xdr:rowOff>12700</xdr:rowOff>
    </xdr:to>
    <xdr:cxnSp macro="">
      <xdr:nvCxnSpPr>
        <xdr:cNvPr id="374" name="直線コネクタ 373">
          <a:extLst>
            <a:ext uri="{FF2B5EF4-FFF2-40B4-BE49-F238E27FC236}">
              <a16:creationId xmlns:a16="http://schemas.microsoft.com/office/drawing/2014/main" id="{00000000-0008-0000-0400-000076010000}"/>
            </a:ext>
          </a:extLst>
        </xdr:cNvPr>
        <xdr:cNvCxnSpPr/>
      </xdr:nvCxnSpPr>
      <xdr:spPr>
        <a:xfrm>
          <a:off x="2209800" y="1284287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47625</xdr:colOff>
      <xdr:row>77</xdr:row>
      <xdr:rowOff>104775</xdr:rowOff>
    </xdr:from>
    <xdr:to>
      <xdr:col>15</xdr:col>
      <xdr:colOff>149225</xdr:colOff>
      <xdr:row>78</xdr:row>
      <xdr:rowOff>34925</xdr:rowOff>
    </xdr:to>
    <xdr:sp macro="" textlink="">
      <xdr:nvSpPr>
        <xdr:cNvPr id="375" name="フローチャート: 判断 374">
          <a:extLst>
            <a:ext uri="{FF2B5EF4-FFF2-40B4-BE49-F238E27FC236}">
              <a16:creationId xmlns:a16="http://schemas.microsoft.com/office/drawing/2014/main" id="{00000000-0008-0000-0400-000077010000}"/>
            </a:ext>
          </a:extLst>
        </xdr:cNvPr>
        <xdr:cNvSpPr/>
      </xdr:nvSpPr>
      <xdr:spPr>
        <a:xfrm>
          <a:off x="3048000" y="133064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78</xdr:row>
      <xdr:rowOff>19702</xdr:rowOff>
    </xdr:from>
    <xdr:ext cx="762000" cy="259045"/>
    <xdr:sp macro="" textlink="">
      <xdr:nvSpPr>
        <xdr:cNvPr id="376" name="テキスト ボックス 375">
          <a:extLst>
            <a:ext uri="{FF2B5EF4-FFF2-40B4-BE49-F238E27FC236}">
              <a16:creationId xmlns:a16="http://schemas.microsoft.com/office/drawing/2014/main" id="{00000000-0008-0000-0400-000078010000}"/>
            </a:ext>
          </a:extLst>
        </xdr:cNvPr>
        <xdr:cNvSpPr txBox="1"/>
      </xdr:nvSpPr>
      <xdr:spPr>
        <a:xfrm>
          <a:off x="2717800" y="133928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120650</xdr:colOff>
      <xdr:row>74</xdr:row>
      <xdr:rowOff>155575</xdr:rowOff>
    </xdr:from>
    <xdr:to>
      <xdr:col>11</xdr:col>
      <xdr:colOff>9525</xdr:colOff>
      <xdr:row>75</xdr:row>
      <xdr:rowOff>60325</xdr:rowOff>
    </xdr:to>
    <xdr:cxnSp macro="">
      <xdr:nvCxnSpPr>
        <xdr:cNvPr id="377" name="直線コネクタ 376">
          <a:extLst>
            <a:ext uri="{FF2B5EF4-FFF2-40B4-BE49-F238E27FC236}">
              <a16:creationId xmlns:a16="http://schemas.microsoft.com/office/drawing/2014/main" id="{00000000-0008-0000-0400-000079010000}"/>
            </a:ext>
          </a:extLst>
        </xdr:cNvPr>
        <xdr:cNvCxnSpPr/>
      </xdr:nvCxnSpPr>
      <xdr:spPr>
        <a:xfrm flipV="1">
          <a:off x="1320800" y="12842875"/>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158750</xdr:colOff>
      <xdr:row>77</xdr:row>
      <xdr:rowOff>47625</xdr:rowOff>
    </xdr:from>
    <xdr:to>
      <xdr:col>11</xdr:col>
      <xdr:colOff>60325</xdr:colOff>
      <xdr:row>77</xdr:row>
      <xdr:rowOff>149225</xdr:rowOff>
    </xdr:to>
    <xdr:sp macro="" textlink="">
      <xdr:nvSpPr>
        <xdr:cNvPr id="378" name="フローチャート: 判断 377">
          <a:extLst>
            <a:ext uri="{FF2B5EF4-FFF2-40B4-BE49-F238E27FC236}">
              <a16:creationId xmlns:a16="http://schemas.microsoft.com/office/drawing/2014/main" id="{00000000-0008-0000-0400-00007A010000}"/>
            </a:ext>
          </a:extLst>
        </xdr:cNvPr>
        <xdr:cNvSpPr/>
      </xdr:nvSpPr>
      <xdr:spPr>
        <a:xfrm>
          <a:off x="2159000" y="13249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77</xdr:row>
      <xdr:rowOff>134002</xdr:rowOff>
    </xdr:from>
    <xdr:ext cx="762000" cy="259045"/>
    <xdr:sp macro="" textlink="">
      <xdr:nvSpPr>
        <xdr:cNvPr id="379" name="テキスト ボックス 378">
          <a:extLst>
            <a:ext uri="{FF2B5EF4-FFF2-40B4-BE49-F238E27FC236}">
              <a16:creationId xmlns:a16="http://schemas.microsoft.com/office/drawing/2014/main" id="{00000000-0008-0000-0400-00007B010000}"/>
            </a:ext>
          </a:extLst>
        </xdr:cNvPr>
        <xdr:cNvSpPr txBox="1"/>
      </xdr:nvSpPr>
      <xdr:spPr>
        <a:xfrm>
          <a:off x="1828800" y="13335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85725</xdr:rowOff>
    </xdr:from>
    <xdr:to>
      <xdr:col>6</xdr:col>
      <xdr:colOff>171450</xdr:colOff>
      <xdr:row>76</xdr:row>
      <xdr:rowOff>15875</xdr:rowOff>
    </xdr:to>
    <xdr:sp macro="" textlink="">
      <xdr:nvSpPr>
        <xdr:cNvPr id="380" name="フローチャート: 判断 379">
          <a:extLst>
            <a:ext uri="{FF2B5EF4-FFF2-40B4-BE49-F238E27FC236}">
              <a16:creationId xmlns:a16="http://schemas.microsoft.com/office/drawing/2014/main" id="{00000000-0008-0000-0400-00007C010000}"/>
            </a:ext>
          </a:extLst>
        </xdr:cNvPr>
        <xdr:cNvSpPr/>
      </xdr:nvSpPr>
      <xdr:spPr>
        <a:xfrm>
          <a:off x="1270000" y="129444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76</xdr:row>
      <xdr:rowOff>652</xdr:rowOff>
    </xdr:from>
    <xdr:ext cx="762000" cy="259045"/>
    <xdr:sp macro="" textlink="">
      <xdr:nvSpPr>
        <xdr:cNvPr id="381" name="テキスト ボックス 380">
          <a:extLst>
            <a:ext uri="{FF2B5EF4-FFF2-40B4-BE49-F238E27FC236}">
              <a16:creationId xmlns:a16="http://schemas.microsoft.com/office/drawing/2014/main" id="{00000000-0008-0000-0400-00007D010000}"/>
            </a:ext>
          </a:extLst>
        </xdr:cNvPr>
        <xdr:cNvSpPr txBox="1"/>
      </xdr:nvSpPr>
      <xdr:spPr>
        <a:xfrm>
          <a:off x="939800" y="130308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9525</xdr:colOff>
      <xdr:row>84</xdr:row>
      <xdr:rowOff>10177</xdr:rowOff>
    </xdr:from>
    <xdr:ext cx="762000" cy="259045"/>
    <xdr:sp macro="" textlink="">
      <xdr:nvSpPr>
        <xdr:cNvPr id="382" name="テキスト ボックス 381">
          <a:extLst>
            <a:ext uri="{FF2B5EF4-FFF2-40B4-BE49-F238E27FC236}">
              <a16:creationId xmlns:a16="http://schemas.microsoft.com/office/drawing/2014/main" id="{00000000-0008-0000-0400-00007E010000}"/>
            </a:ext>
          </a:extLst>
        </xdr:cNvPr>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171450</xdr:colOff>
      <xdr:row>84</xdr:row>
      <xdr:rowOff>10177</xdr:rowOff>
    </xdr:from>
    <xdr:ext cx="762000" cy="259045"/>
    <xdr:sp macro="" textlink="">
      <xdr:nvSpPr>
        <xdr:cNvPr id="383" name="テキスト ボックス 382">
          <a:extLst>
            <a:ext uri="{FF2B5EF4-FFF2-40B4-BE49-F238E27FC236}">
              <a16:creationId xmlns:a16="http://schemas.microsoft.com/office/drawing/2014/main" id="{00000000-0008-0000-0400-00007F010000}"/>
            </a:ext>
          </a:extLst>
        </xdr:cNvPr>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82550</xdr:colOff>
      <xdr:row>84</xdr:row>
      <xdr:rowOff>10177</xdr:rowOff>
    </xdr:from>
    <xdr:ext cx="762000" cy="259045"/>
    <xdr:sp macro="" textlink="">
      <xdr:nvSpPr>
        <xdr:cNvPr id="384" name="テキスト ボックス 383">
          <a:extLst>
            <a:ext uri="{FF2B5EF4-FFF2-40B4-BE49-F238E27FC236}">
              <a16:creationId xmlns:a16="http://schemas.microsoft.com/office/drawing/2014/main" id="{00000000-0008-0000-0400-000080010000}"/>
            </a:ext>
          </a:extLst>
        </xdr:cNvPr>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193675</xdr:colOff>
      <xdr:row>84</xdr:row>
      <xdr:rowOff>10177</xdr:rowOff>
    </xdr:from>
    <xdr:ext cx="762000" cy="259045"/>
    <xdr:sp macro="" textlink="">
      <xdr:nvSpPr>
        <xdr:cNvPr id="385" name="テキスト ボックス 384">
          <a:extLst>
            <a:ext uri="{FF2B5EF4-FFF2-40B4-BE49-F238E27FC236}">
              <a16:creationId xmlns:a16="http://schemas.microsoft.com/office/drawing/2014/main" id="{00000000-0008-0000-0400-000081010000}"/>
            </a:ext>
          </a:extLst>
        </xdr:cNvPr>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5</xdr:col>
      <xdr:colOff>104775</xdr:colOff>
      <xdr:row>84</xdr:row>
      <xdr:rowOff>10177</xdr:rowOff>
    </xdr:from>
    <xdr:ext cx="762000" cy="259045"/>
    <xdr:sp macro="" textlink="">
      <xdr:nvSpPr>
        <xdr:cNvPr id="386" name="テキスト ボックス 385">
          <a:extLst>
            <a:ext uri="{FF2B5EF4-FFF2-40B4-BE49-F238E27FC236}">
              <a16:creationId xmlns:a16="http://schemas.microsoft.com/office/drawing/2014/main" id="{00000000-0008-0000-0400-000082010000}"/>
            </a:ext>
          </a:extLst>
        </xdr:cNvPr>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174625</xdr:colOff>
      <xdr:row>74</xdr:row>
      <xdr:rowOff>19050</xdr:rowOff>
    </xdr:from>
    <xdr:to>
      <xdr:col>24</xdr:col>
      <xdr:colOff>76200</xdr:colOff>
      <xdr:row>74</xdr:row>
      <xdr:rowOff>120650</xdr:rowOff>
    </xdr:to>
    <xdr:sp macro="" textlink="">
      <xdr:nvSpPr>
        <xdr:cNvPr id="387" name="楕円 386">
          <a:extLst>
            <a:ext uri="{FF2B5EF4-FFF2-40B4-BE49-F238E27FC236}">
              <a16:creationId xmlns:a16="http://schemas.microsoft.com/office/drawing/2014/main" id="{00000000-0008-0000-0400-000083010000}"/>
            </a:ext>
          </a:extLst>
        </xdr:cNvPr>
        <xdr:cNvSpPr/>
      </xdr:nvSpPr>
      <xdr:spPr>
        <a:xfrm>
          <a:off x="4775200" y="127063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73</xdr:row>
      <xdr:rowOff>35577</xdr:rowOff>
    </xdr:from>
    <xdr:ext cx="762000" cy="259045"/>
    <xdr:sp macro="" textlink="">
      <xdr:nvSpPr>
        <xdr:cNvPr id="388" name="公債費該当値テキスト">
          <a:extLst>
            <a:ext uri="{FF2B5EF4-FFF2-40B4-BE49-F238E27FC236}">
              <a16:creationId xmlns:a16="http://schemas.microsoft.com/office/drawing/2014/main" id="{00000000-0008-0000-0400-000084010000}"/>
            </a:ext>
          </a:extLst>
        </xdr:cNvPr>
        <xdr:cNvSpPr txBox="1"/>
      </xdr:nvSpPr>
      <xdr:spPr>
        <a:xfrm>
          <a:off x="4914900" y="125514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136525</xdr:colOff>
      <xdr:row>74</xdr:row>
      <xdr:rowOff>104775</xdr:rowOff>
    </xdr:from>
    <xdr:to>
      <xdr:col>20</xdr:col>
      <xdr:colOff>38100</xdr:colOff>
      <xdr:row>75</xdr:row>
      <xdr:rowOff>34925</xdr:rowOff>
    </xdr:to>
    <xdr:sp macro="" textlink="">
      <xdr:nvSpPr>
        <xdr:cNvPr id="389" name="楕円 388">
          <a:extLst>
            <a:ext uri="{FF2B5EF4-FFF2-40B4-BE49-F238E27FC236}">
              <a16:creationId xmlns:a16="http://schemas.microsoft.com/office/drawing/2014/main" id="{00000000-0008-0000-0400-000085010000}"/>
            </a:ext>
          </a:extLst>
        </xdr:cNvPr>
        <xdr:cNvSpPr/>
      </xdr:nvSpPr>
      <xdr:spPr>
        <a:xfrm>
          <a:off x="3937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6350</xdr:colOff>
      <xdr:row>73</xdr:row>
      <xdr:rowOff>45102</xdr:rowOff>
    </xdr:from>
    <xdr:ext cx="736600" cy="259045"/>
    <xdr:sp macro="" textlink="">
      <xdr:nvSpPr>
        <xdr:cNvPr id="390" name="テキスト ボックス 389">
          <a:extLst>
            <a:ext uri="{FF2B5EF4-FFF2-40B4-BE49-F238E27FC236}">
              <a16:creationId xmlns:a16="http://schemas.microsoft.com/office/drawing/2014/main" id="{00000000-0008-0000-0400-000086010000}"/>
            </a:ext>
          </a:extLst>
        </xdr:cNvPr>
        <xdr:cNvSpPr txBox="1"/>
      </xdr:nvSpPr>
      <xdr:spPr>
        <a:xfrm>
          <a:off x="3606800" y="1256095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47625</xdr:colOff>
      <xdr:row>74</xdr:row>
      <xdr:rowOff>133350</xdr:rowOff>
    </xdr:from>
    <xdr:to>
      <xdr:col>15</xdr:col>
      <xdr:colOff>149225</xdr:colOff>
      <xdr:row>75</xdr:row>
      <xdr:rowOff>63500</xdr:rowOff>
    </xdr:to>
    <xdr:sp macro="" textlink="">
      <xdr:nvSpPr>
        <xdr:cNvPr id="391" name="楕円 390">
          <a:extLst>
            <a:ext uri="{FF2B5EF4-FFF2-40B4-BE49-F238E27FC236}">
              <a16:creationId xmlns:a16="http://schemas.microsoft.com/office/drawing/2014/main" id="{00000000-0008-0000-0400-000087010000}"/>
            </a:ext>
          </a:extLst>
        </xdr:cNvPr>
        <xdr:cNvSpPr/>
      </xdr:nvSpPr>
      <xdr:spPr>
        <a:xfrm>
          <a:off x="3048000" y="12820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117475</xdr:colOff>
      <xdr:row>73</xdr:row>
      <xdr:rowOff>73677</xdr:rowOff>
    </xdr:from>
    <xdr:ext cx="762000" cy="259045"/>
    <xdr:sp macro="" textlink="">
      <xdr:nvSpPr>
        <xdr:cNvPr id="392" name="テキスト ボックス 391">
          <a:extLst>
            <a:ext uri="{FF2B5EF4-FFF2-40B4-BE49-F238E27FC236}">
              <a16:creationId xmlns:a16="http://schemas.microsoft.com/office/drawing/2014/main" id="{00000000-0008-0000-0400-000088010000}"/>
            </a:ext>
          </a:extLst>
        </xdr:cNvPr>
        <xdr:cNvSpPr txBox="1"/>
      </xdr:nvSpPr>
      <xdr:spPr>
        <a:xfrm>
          <a:off x="2717800" y="1258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158750</xdr:colOff>
      <xdr:row>74</xdr:row>
      <xdr:rowOff>104775</xdr:rowOff>
    </xdr:from>
    <xdr:to>
      <xdr:col>11</xdr:col>
      <xdr:colOff>60325</xdr:colOff>
      <xdr:row>75</xdr:row>
      <xdr:rowOff>34925</xdr:rowOff>
    </xdr:to>
    <xdr:sp macro="" textlink="">
      <xdr:nvSpPr>
        <xdr:cNvPr id="393" name="楕円 392">
          <a:extLst>
            <a:ext uri="{FF2B5EF4-FFF2-40B4-BE49-F238E27FC236}">
              <a16:creationId xmlns:a16="http://schemas.microsoft.com/office/drawing/2014/main" id="{00000000-0008-0000-0400-000089010000}"/>
            </a:ext>
          </a:extLst>
        </xdr:cNvPr>
        <xdr:cNvSpPr/>
      </xdr:nvSpPr>
      <xdr:spPr>
        <a:xfrm>
          <a:off x="2159000" y="127920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28575</xdr:colOff>
      <xdr:row>73</xdr:row>
      <xdr:rowOff>45102</xdr:rowOff>
    </xdr:from>
    <xdr:ext cx="762000" cy="259045"/>
    <xdr:sp macro="" textlink="">
      <xdr:nvSpPr>
        <xdr:cNvPr id="394" name="テキスト ボックス 393">
          <a:extLst>
            <a:ext uri="{FF2B5EF4-FFF2-40B4-BE49-F238E27FC236}">
              <a16:creationId xmlns:a16="http://schemas.microsoft.com/office/drawing/2014/main" id="{00000000-0008-0000-0400-00008A010000}"/>
            </a:ext>
          </a:extLst>
        </xdr:cNvPr>
        <xdr:cNvSpPr txBox="1"/>
      </xdr:nvSpPr>
      <xdr:spPr>
        <a:xfrm>
          <a:off x="1828800" y="125609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xdr:col>
      <xdr:colOff>69850</xdr:colOff>
      <xdr:row>75</xdr:row>
      <xdr:rowOff>9525</xdr:rowOff>
    </xdr:from>
    <xdr:to>
      <xdr:col>6</xdr:col>
      <xdr:colOff>171450</xdr:colOff>
      <xdr:row>75</xdr:row>
      <xdr:rowOff>111125</xdr:rowOff>
    </xdr:to>
    <xdr:sp macro="" textlink="">
      <xdr:nvSpPr>
        <xdr:cNvPr id="395" name="楕円 394">
          <a:extLst>
            <a:ext uri="{FF2B5EF4-FFF2-40B4-BE49-F238E27FC236}">
              <a16:creationId xmlns:a16="http://schemas.microsoft.com/office/drawing/2014/main" id="{00000000-0008-0000-0400-00008B010000}"/>
            </a:ext>
          </a:extLst>
        </xdr:cNvPr>
        <xdr:cNvSpPr/>
      </xdr:nvSpPr>
      <xdr:spPr>
        <a:xfrm>
          <a:off x="1270000" y="128682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139700</xdr:colOff>
      <xdr:row>73</xdr:row>
      <xdr:rowOff>121302</xdr:rowOff>
    </xdr:from>
    <xdr:ext cx="762000" cy="259045"/>
    <xdr:sp macro="" textlink="">
      <xdr:nvSpPr>
        <xdr:cNvPr id="396" name="テキスト ボックス 395">
          <a:extLst>
            <a:ext uri="{FF2B5EF4-FFF2-40B4-BE49-F238E27FC236}">
              <a16:creationId xmlns:a16="http://schemas.microsoft.com/office/drawing/2014/main" id="{00000000-0008-0000-0400-00008C010000}"/>
            </a:ext>
          </a:extLst>
        </xdr:cNvPr>
        <xdr:cNvSpPr txBox="1"/>
      </xdr:nvSpPr>
      <xdr:spPr>
        <a:xfrm>
          <a:off x="939800" y="126371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67</xdr:row>
      <xdr:rowOff>69850</xdr:rowOff>
    </xdr:from>
    <xdr:to>
      <xdr:col>85</xdr:col>
      <xdr:colOff>66675</xdr:colOff>
      <xdr:row>69</xdr:row>
      <xdr:rowOff>44450</xdr:rowOff>
    </xdr:to>
    <xdr:sp macro="" textlink="">
      <xdr:nvSpPr>
        <xdr:cNvPr id="397" name="正方形/長方形 396">
          <a:extLst>
            <a:ext uri="{FF2B5EF4-FFF2-40B4-BE49-F238E27FC236}">
              <a16:creationId xmlns:a16="http://schemas.microsoft.com/office/drawing/2014/main" id="{00000000-0008-0000-0400-00008D010000}"/>
            </a:ext>
          </a:extLst>
        </xdr:cNvPr>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公債費以外</a:t>
          </a:r>
        </a:p>
      </xdr:txBody>
    </xdr:sp>
    <xdr:clientData/>
  </xdr:twoCellAnchor>
  <xdr:twoCellAnchor>
    <xdr:from>
      <xdr:col>85</xdr:col>
      <xdr:colOff>79375</xdr:colOff>
      <xdr:row>67</xdr:row>
      <xdr:rowOff>133350</xdr:rowOff>
    </xdr:from>
    <xdr:to>
      <xdr:col>93</xdr:col>
      <xdr:colOff>3175</xdr:colOff>
      <xdr:row>69</xdr:row>
      <xdr:rowOff>44450</xdr:rowOff>
    </xdr:to>
    <xdr:sp macro="" textlink="">
      <xdr:nvSpPr>
        <xdr:cNvPr id="398" name="正方形/長方形 397">
          <a:extLst>
            <a:ext uri="{FF2B5EF4-FFF2-40B4-BE49-F238E27FC236}">
              <a16:creationId xmlns:a16="http://schemas.microsoft.com/office/drawing/2014/main" id="{00000000-0008-0000-0400-00008E010000}"/>
            </a:ext>
          </a:extLst>
        </xdr:cNvPr>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85</xdr:col>
      <xdr:colOff>79375</xdr:colOff>
      <xdr:row>68</xdr:row>
      <xdr:rowOff>152400</xdr:rowOff>
    </xdr:from>
    <xdr:to>
      <xdr:col>93</xdr:col>
      <xdr:colOff>3175</xdr:colOff>
      <xdr:row>70</xdr:row>
      <xdr:rowOff>63500</xdr:rowOff>
    </xdr:to>
    <xdr:sp macro="" textlink="">
      <xdr:nvSpPr>
        <xdr:cNvPr id="399" name="正方形/長方形 398">
          <a:extLst>
            <a:ext uri="{FF2B5EF4-FFF2-40B4-BE49-F238E27FC236}">
              <a16:creationId xmlns:a16="http://schemas.microsoft.com/office/drawing/2014/main" id="{00000000-0008-0000-0400-00008F010000}"/>
            </a:ext>
          </a:extLst>
        </xdr:cNvPr>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93</xdr:col>
      <xdr:colOff>168275</xdr:colOff>
      <xdr:row>67</xdr:row>
      <xdr:rowOff>133350</xdr:rowOff>
    </xdr:from>
    <xdr:to>
      <xdr:col>100</xdr:col>
      <xdr:colOff>165100</xdr:colOff>
      <xdr:row>69</xdr:row>
      <xdr:rowOff>44450</xdr:rowOff>
    </xdr:to>
    <xdr:sp macro="" textlink="">
      <xdr:nvSpPr>
        <xdr:cNvPr id="400" name="正方形/長方形 399">
          <a:extLst>
            <a:ext uri="{FF2B5EF4-FFF2-40B4-BE49-F238E27FC236}">
              <a16:creationId xmlns:a16="http://schemas.microsoft.com/office/drawing/2014/main" id="{00000000-0008-0000-0400-000090010000}"/>
            </a:ext>
          </a:extLst>
        </xdr:cNvPr>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93</xdr:col>
      <xdr:colOff>168275</xdr:colOff>
      <xdr:row>68</xdr:row>
      <xdr:rowOff>152400</xdr:rowOff>
    </xdr:from>
    <xdr:to>
      <xdr:col>100</xdr:col>
      <xdr:colOff>165100</xdr:colOff>
      <xdr:row>70</xdr:row>
      <xdr:rowOff>63500</xdr:rowOff>
    </xdr:to>
    <xdr:sp macro="" textlink="">
      <xdr:nvSpPr>
        <xdr:cNvPr id="401" name="正方形/長方形 400">
          <a:extLst>
            <a:ext uri="{FF2B5EF4-FFF2-40B4-BE49-F238E27FC236}">
              <a16:creationId xmlns:a16="http://schemas.microsoft.com/office/drawing/2014/main" id="{00000000-0008-0000-0400-000091010000}"/>
            </a:ext>
          </a:extLst>
        </xdr:cNvPr>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101</xdr:col>
      <xdr:colOff>180975</xdr:colOff>
      <xdr:row>67</xdr:row>
      <xdr:rowOff>133350</xdr:rowOff>
    </xdr:from>
    <xdr:to>
      <xdr:col>109</xdr:col>
      <xdr:colOff>104775</xdr:colOff>
      <xdr:row>69</xdr:row>
      <xdr:rowOff>44450</xdr:rowOff>
    </xdr:to>
    <xdr:sp macro="" textlink="">
      <xdr:nvSpPr>
        <xdr:cNvPr id="402" name="正方形/長方形 401">
          <a:extLst>
            <a:ext uri="{FF2B5EF4-FFF2-40B4-BE49-F238E27FC236}">
              <a16:creationId xmlns:a16="http://schemas.microsoft.com/office/drawing/2014/main" id="{00000000-0008-0000-0400-000092010000}"/>
            </a:ext>
          </a:extLst>
        </xdr:cNvPr>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101</xdr:col>
      <xdr:colOff>180975</xdr:colOff>
      <xdr:row>68</xdr:row>
      <xdr:rowOff>152400</xdr:rowOff>
    </xdr:from>
    <xdr:to>
      <xdr:col>109</xdr:col>
      <xdr:colOff>104775</xdr:colOff>
      <xdr:row>70</xdr:row>
      <xdr:rowOff>63500</xdr:rowOff>
    </xdr:to>
    <xdr:sp macro="" textlink="">
      <xdr:nvSpPr>
        <xdr:cNvPr id="403" name="正方形/長方形 402">
          <a:extLst>
            <a:ext uri="{FF2B5EF4-FFF2-40B4-BE49-F238E27FC236}">
              <a16:creationId xmlns:a16="http://schemas.microsoft.com/office/drawing/2014/main" id="{00000000-0008-0000-0400-000093010000}"/>
            </a:ext>
          </a:extLst>
        </xdr:cNvPr>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62</xdr:col>
      <xdr:colOff>44450</xdr:colOff>
      <xdr:row>70</xdr:row>
      <xdr:rowOff>127000</xdr:rowOff>
    </xdr:from>
    <xdr:to>
      <xdr:col>85</xdr:col>
      <xdr:colOff>66675</xdr:colOff>
      <xdr:row>84</xdr:row>
      <xdr:rowOff>12700</xdr:rowOff>
    </xdr:to>
    <xdr:sp macro="" textlink="">
      <xdr:nvSpPr>
        <xdr:cNvPr id="404" name="正方形/長方形 403">
          <a:extLst>
            <a:ext uri="{FF2B5EF4-FFF2-40B4-BE49-F238E27FC236}">
              <a16:creationId xmlns:a16="http://schemas.microsoft.com/office/drawing/2014/main" id="{00000000-0008-0000-0400-000094010000}"/>
            </a:ext>
          </a:extLst>
        </xdr:cNvPr>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86</xdr:col>
      <xdr:colOff>196850</xdr:colOff>
      <xdr:row>70</xdr:row>
      <xdr:rowOff>127000</xdr:rowOff>
    </xdr:from>
    <xdr:to>
      <xdr:col>113</xdr:col>
      <xdr:colOff>130175</xdr:colOff>
      <xdr:row>84</xdr:row>
      <xdr:rowOff>12700</xdr:rowOff>
    </xdr:to>
    <xdr:sp macro="" textlink="">
      <xdr:nvSpPr>
        <xdr:cNvPr id="405" name="正方形/長方形 404">
          <a:extLst>
            <a:ext uri="{FF2B5EF4-FFF2-40B4-BE49-F238E27FC236}">
              <a16:creationId xmlns:a16="http://schemas.microsoft.com/office/drawing/2014/main" id="{00000000-0008-0000-0400-000095010000}"/>
            </a:ext>
          </a:extLst>
        </xdr:cNvPr>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60325</xdr:colOff>
      <xdr:row>70</xdr:row>
      <xdr:rowOff>127000</xdr:rowOff>
    </xdr:from>
    <xdr:to>
      <xdr:col>106</xdr:col>
      <xdr:colOff>69850</xdr:colOff>
      <xdr:row>72</xdr:row>
      <xdr:rowOff>38100</xdr:rowOff>
    </xdr:to>
    <xdr:sp macro="" textlink="">
      <xdr:nvSpPr>
        <xdr:cNvPr id="406" name="正方形/長方形 405">
          <a:extLst>
            <a:ext uri="{FF2B5EF4-FFF2-40B4-BE49-F238E27FC236}">
              <a16:creationId xmlns:a16="http://schemas.microsoft.com/office/drawing/2014/main" id="{00000000-0008-0000-0400-000096010000}"/>
            </a:ext>
          </a:extLst>
        </xdr:cNvPr>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公債費以外の分析欄</a:t>
          </a:r>
        </a:p>
      </xdr:txBody>
    </xdr:sp>
    <xdr:clientData/>
  </xdr:twoCellAnchor>
  <xdr:twoCellAnchor>
    <xdr:from>
      <xdr:col>87</xdr:col>
      <xdr:colOff>98425</xdr:colOff>
      <xdr:row>72</xdr:row>
      <xdr:rowOff>101600</xdr:rowOff>
    </xdr:from>
    <xdr:to>
      <xdr:col>112</xdr:col>
      <xdr:colOff>177800</xdr:colOff>
      <xdr:row>83</xdr:row>
      <xdr:rowOff>120650</xdr:rowOff>
    </xdr:to>
    <xdr:sp macro="" textlink="" fLocksText="0">
      <xdr:nvSpPr>
        <xdr:cNvPr id="407" name="テキスト ボックス 406">
          <a:extLst>
            <a:ext uri="{FF2B5EF4-FFF2-40B4-BE49-F238E27FC236}">
              <a16:creationId xmlns:a16="http://schemas.microsoft.com/office/drawing/2014/main" id="{00000000-0008-0000-0400-000097010000}"/>
            </a:ext>
          </a:extLst>
        </xdr:cNvPr>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経常一般財源等が増加しているが、一般財源充当経常経費の増加が上回ったことに伴い、前年度より</a:t>
          </a:r>
          <a:r>
            <a:rPr kumimoji="1" lang="en-US" altLang="ja-JP" sz="1300">
              <a:latin typeface="ＭＳ Ｐゴシック" panose="020B0600070205080204" pitchFamily="50" charset="-128"/>
              <a:ea typeface="ＭＳ Ｐゴシック" panose="020B0600070205080204" pitchFamily="50" charset="-128"/>
            </a:rPr>
            <a:t>2.9</a:t>
          </a:r>
          <a:r>
            <a:rPr kumimoji="1" lang="ja-JP" altLang="en-US" sz="1300">
              <a:latin typeface="ＭＳ Ｐゴシック" panose="020B0600070205080204" pitchFamily="50" charset="-128"/>
              <a:ea typeface="ＭＳ Ｐゴシック" panose="020B0600070205080204" pitchFamily="50" charset="-128"/>
            </a:rPr>
            <a:t>ポイント増加している。</a:t>
          </a:r>
        </a:p>
        <a:p>
          <a:r>
            <a:rPr kumimoji="1" lang="ja-JP" altLang="en-US" sz="1300">
              <a:latin typeface="ＭＳ Ｐゴシック" panose="020B0600070205080204" pitchFamily="50" charset="-128"/>
              <a:ea typeface="ＭＳ Ｐゴシック" panose="020B0600070205080204" pitchFamily="50" charset="-128"/>
            </a:rPr>
            <a:t>社会保障関係費の増加に伴う扶助費の増及び農業集落排水事業会計への繰出金や糸豊環境衛生事業への負担金増により、今後も増加が見込まれている。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したがって、経常経費の削減、抑制を十分に検討することに加え、経常一般財源の増収に努めるなど、引き続き財政改革に取り組む必要がある。</a:t>
          </a:r>
        </a:p>
      </xdr:txBody>
    </xdr:sp>
    <xdr:clientData/>
  </xdr:twoCellAnchor>
  <xdr:oneCellAnchor>
    <xdr:from>
      <xdr:col>62</xdr:col>
      <xdr:colOff>6350</xdr:colOff>
      <xdr:row>69</xdr:row>
      <xdr:rowOff>107950</xdr:rowOff>
    </xdr:from>
    <xdr:ext cx="298543" cy="225703"/>
    <xdr:sp macro="" textlink="">
      <xdr:nvSpPr>
        <xdr:cNvPr id="408" name="テキスト ボックス 407">
          <a:extLst>
            <a:ext uri="{FF2B5EF4-FFF2-40B4-BE49-F238E27FC236}">
              <a16:creationId xmlns:a16="http://schemas.microsoft.com/office/drawing/2014/main" id="{00000000-0008-0000-0400-000098010000}"/>
            </a:ext>
          </a:extLst>
        </xdr:cNvPr>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84</xdr:row>
      <xdr:rowOff>12700</xdr:rowOff>
    </xdr:from>
    <xdr:to>
      <xdr:col>85</xdr:col>
      <xdr:colOff>66675</xdr:colOff>
      <xdr:row>84</xdr:row>
      <xdr:rowOff>12700</xdr:rowOff>
    </xdr:to>
    <xdr:cxnSp macro="">
      <xdr:nvCxnSpPr>
        <xdr:cNvPr id="409" name="直線コネクタ 408">
          <a:extLst>
            <a:ext uri="{FF2B5EF4-FFF2-40B4-BE49-F238E27FC236}">
              <a16:creationId xmlns:a16="http://schemas.microsoft.com/office/drawing/2014/main" id="{00000000-0008-0000-0400-000099010000}"/>
            </a:ext>
          </a:extLst>
        </xdr:cNvPr>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83</xdr:row>
      <xdr:rowOff>41927</xdr:rowOff>
    </xdr:from>
    <xdr:ext cx="508000" cy="259045"/>
    <xdr:sp macro="" textlink="">
      <xdr:nvSpPr>
        <xdr:cNvPr id="410" name="テキスト ボックス 409">
          <a:extLst>
            <a:ext uri="{FF2B5EF4-FFF2-40B4-BE49-F238E27FC236}">
              <a16:creationId xmlns:a16="http://schemas.microsoft.com/office/drawing/2014/main" id="{00000000-0008-0000-0400-00009A010000}"/>
            </a:ext>
          </a:extLst>
        </xdr:cNvPr>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81</xdr:row>
      <xdr:rowOff>146050</xdr:rowOff>
    </xdr:from>
    <xdr:to>
      <xdr:col>85</xdr:col>
      <xdr:colOff>66675</xdr:colOff>
      <xdr:row>81</xdr:row>
      <xdr:rowOff>146050</xdr:rowOff>
    </xdr:to>
    <xdr:cxnSp macro="">
      <xdr:nvCxnSpPr>
        <xdr:cNvPr id="411" name="直線コネクタ 410">
          <a:extLst>
            <a:ext uri="{FF2B5EF4-FFF2-40B4-BE49-F238E27FC236}">
              <a16:creationId xmlns:a16="http://schemas.microsoft.com/office/drawing/2014/main" id="{00000000-0008-0000-0400-00009B010000}"/>
            </a:ext>
          </a:extLst>
        </xdr:cNvPr>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81</xdr:row>
      <xdr:rowOff>3827</xdr:rowOff>
    </xdr:from>
    <xdr:ext cx="508000" cy="259045"/>
    <xdr:sp macro="" textlink="">
      <xdr:nvSpPr>
        <xdr:cNvPr id="412" name="テキスト ボックス 411">
          <a:extLst>
            <a:ext uri="{FF2B5EF4-FFF2-40B4-BE49-F238E27FC236}">
              <a16:creationId xmlns:a16="http://schemas.microsoft.com/office/drawing/2014/main" id="{00000000-0008-0000-0400-00009C010000}"/>
            </a:ext>
          </a:extLst>
        </xdr:cNvPr>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79</xdr:row>
      <xdr:rowOff>107950</xdr:rowOff>
    </xdr:from>
    <xdr:to>
      <xdr:col>85</xdr:col>
      <xdr:colOff>66675</xdr:colOff>
      <xdr:row>79</xdr:row>
      <xdr:rowOff>107950</xdr:rowOff>
    </xdr:to>
    <xdr:cxnSp macro="">
      <xdr:nvCxnSpPr>
        <xdr:cNvPr id="413" name="直線コネクタ 412">
          <a:extLst>
            <a:ext uri="{FF2B5EF4-FFF2-40B4-BE49-F238E27FC236}">
              <a16:creationId xmlns:a16="http://schemas.microsoft.com/office/drawing/2014/main" id="{00000000-0008-0000-0400-00009D010000}"/>
            </a:ext>
          </a:extLst>
        </xdr:cNvPr>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78</xdr:row>
      <xdr:rowOff>137177</xdr:rowOff>
    </xdr:from>
    <xdr:ext cx="508000" cy="259045"/>
    <xdr:sp macro="" textlink="">
      <xdr:nvSpPr>
        <xdr:cNvPr id="414" name="テキスト ボックス 413">
          <a:extLst>
            <a:ext uri="{FF2B5EF4-FFF2-40B4-BE49-F238E27FC236}">
              <a16:creationId xmlns:a16="http://schemas.microsoft.com/office/drawing/2014/main" id="{00000000-0008-0000-0400-00009E010000}"/>
            </a:ext>
          </a:extLst>
        </xdr:cNvPr>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77</xdr:row>
      <xdr:rowOff>69850</xdr:rowOff>
    </xdr:from>
    <xdr:to>
      <xdr:col>85</xdr:col>
      <xdr:colOff>66675</xdr:colOff>
      <xdr:row>77</xdr:row>
      <xdr:rowOff>69850</xdr:rowOff>
    </xdr:to>
    <xdr:cxnSp macro="">
      <xdr:nvCxnSpPr>
        <xdr:cNvPr id="415" name="直線コネクタ 414">
          <a:extLst>
            <a:ext uri="{FF2B5EF4-FFF2-40B4-BE49-F238E27FC236}">
              <a16:creationId xmlns:a16="http://schemas.microsoft.com/office/drawing/2014/main" id="{00000000-0008-0000-0400-00009F010000}"/>
            </a:ext>
          </a:extLst>
        </xdr:cNvPr>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76</xdr:row>
      <xdr:rowOff>99077</xdr:rowOff>
    </xdr:from>
    <xdr:ext cx="508000" cy="259045"/>
    <xdr:sp macro="" textlink="">
      <xdr:nvSpPr>
        <xdr:cNvPr id="416" name="テキスト ボックス 415">
          <a:extLst>
            <a:ext uri="{FF2B5EF4-FFF2-40B4-BE49-F238E27FC236}">
              <a16:creationId xmlns:a16="http://schemas.microsoft.com/office/drawing/2014/main" id="{00000000-0008-0000-0400-0000A0010000}"/>
            </a:ext>
          </a:extLst>
        </xdr:cNvPr>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75</xdr:row>
      <xdr:rowOff>31750</xdr:rowOff>
    </xdr:from>
    <xdr:to>
      <xdr:col>85</xdr:col>
      <xdr:colOff>66675</xdr:colOff>
      <xdr:row>75</xdr:row>
      <xdr:rowOff>31750</xdr:rowOff>
    </xdr:to>
    <xdr:cxnSp macro="">
      <xdr:nvCxnSpPr>
        <xdr:cNvPr id="417" name="直線コネクタ 416">
          <a:extLst>
            <a:ext uri="{FF2B5EF4-FFF2-40B4-BE49-F238E27FC236}">
              <a16:creationId xmlns:a16="http://schemas.microsoft.com/office/drawing/2014/main" id="{00000000-0008-0000-0400-0000A1010000}"/>
            </a:ext>
          </a:extLst>
        </xdr:cNvPr>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74</xdr:row>
      <xdr:rowOff>60977</xdr:rowOff>
    </xdr:from>
    <xdr:ext cx="508000" cy="259045"/>
    <xdr:sp macro="" textlink="">
      <xdr:nvSpPr>
        <xdr:cNvPr id="418" name="テキスト ボックス 417">
          <a:extLst>
            <a:ext uri="{FF2B5EF4-FFF2-40B4-BE49-F238E27FC236}">
              <a16:creationId xmlns:a16="http://schemas.microsoft.com/office/drawing/2014/main" id="{00000000-0008-0000-0400-0000A2010000}"/>
            </a:ext>
          </a:extLst>
        </xdr:cNvPr>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72</xdr:row>
      <xdr:rowOff>165100</xdr:rowOff>
    </xdr:from>
    <xdr:to>
      <xdr:col>85</xdr:col>
      <xdr:colOff>66675</xdr:colOff>
      <xdr:row>72</xdr:row>
      <xdr:rowOff>165100</xdr:rowOff>
    </xdr:to>
    <xdr:cxnSp macro="">
      <xdr:nvCxnSpPr>
        <xdr:cNvPr id="419" name="直線コネクタ 418">
          <a:extLst>
            <a:ext uri="{FF2B5EF4-FFF2-40B4-BE49-F238E27FC236}">
              <a16:creationId xmlns:a16="http://schemas.microsoft.com/office/drawing/2014/main" id="{00000000-0008-0000-0400-0000A3010000}"/>
            </a:ext>
          </a:extLst>
        </xdr:cNvPr>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72</xdr:row>
      <xdr:rowOff>22877</xdr:rowOff>
    </xdr:from>
    <xdr:ext cx="508000" cy="259045"/>
    <xdr:sp macro="" textlink="">
      <xdr:nvSpPr>
        <xdr:cNvPr id="420" name="テキスト ボックス 419">
          <a:extLst>
            <a:ext uri="{FF2B5EF4-FFF2-40B4-BE49-F238E27FC236}">
              <a16:creationId xmlns:a16="http://schemas.microsoft.com/office/drawing/2014/main" id="{00000000-0008-0000-0400-0000A4010000}"/>
            </a:ext>
          </a:extLst>
        </xdr:cNvPr>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70</xdr:row>
      <xdr:rowOff>127000</xdr:rowOff>
    </xdr:to>
    <xdr:cxnSp macro="">
      <xdr:nvCxnSpPr>
        <xdr:cNvPr id="421" name="直線コネクタ 420">
          <a:extLst>
            <a:ext uri="{FF2B5EF4-FFF2-40B4-BE49-F238E27FC236}">
              <a16:creationId xmlns:a16="http://schemas.microsoft.com/office/drawing/2014/main" id="{00000000-0008-0000-0400-0000A5010000}"/>
            </a:ext>
          </a:extLst>
        </xdr:cNvPr>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59</xdr:col>
      <xdr:colOff>136525</xdr:colOff>
      <xdr:row>69</xdr:row>
      <xdr:rowOff>156227</xdr:rowOff>
    </xdr:from>
    <xdr:ext cx="508000" cy="259045"/>
    <xdr:sp macro="" textlink="">
      <xdr:nvSpPr>
        <xdr:cNvPr id="422" name="テキスト ボックス 421">
          <a:extLst>
            <a:ext uri="{FF2B5EF4-FFF2-40B4-BE49-F238E27FC236}">
              <a16:creationId xmlns:a16="http://schemas.microsoft.com/office/drawing/2014/main" id="{00000000-0008-0000-0400-0000A6010000}"/>
            </a:ext>
          </a:extLst>
        </xdr:cNvPr>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62</xdr:col>
      <xdr:colOff>44450</xdr:colOff>
      <xdr:row>70</xdr:row>
      <xdr:rowOff>127000</xdr:rowOff>
    </xdr:from>
    <xdr:to>
      <xdr:col>85</xdr:col>
      <xdr:colOff>66675</xdr:colOff>
      <xdr:row>84</xdr:row>
      <xdr:rowOff>12700</xdr:rowOff>
    </xdr:to>
    <xdr:sp macro="" textlink="">
      <xdr:nvSpPr>
        <xdr:cNvPr id="423" name="公債費以外グラフ枠">
          <a:extLst>
            <a:ext uri="{FF2B5EF4-FFF2-40B4-BE49-F238E27FC236}">
              <a16:creationId xmlns:a16="http://schemas.microsoft.com/office/drawing/2014/main" id="{00000000-0008-0000-0400-0000A7010000}"/>
            </a:ext>
          </a:extLst>
        </xdr:cNvPr>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82</xdr:col>
      <xdr:colOff>107950</xdr:colOff>
      <xdr:row>72</xdr:row>
      <xdr:rowOff>96520</xdr:rowOff>
    </xdr:from>
    <xdr:to>
      <xdr:col>82</xdr:col>
      <xdr:colOff>107950</xdr:colOff>
      <xdr:row>81</xdr:row>
      <xdr:rowOff>39370</xdr:rowOff>
    </xdr:to>
    <xdr:cxnSp macro="">
      <xdr:nvCxnSpPr>
        <xdr:cNvPr id="424" name="直線コネクタ 423">
          <a:extLst>
            <a:ext uri="{FF2B5EF4-FFF2-40B4-BE49-F238E27FC236}">
              <a16:creationId xmlns:a16="http://schemas.microsoft.com/office/drawing/2014/main" id="{00000000-0008-0000-0400-0000A8010000}"/>
            </a:ext>
          </a:extLst>
        </xdr:cNvPr>
        <xdr:cNvCxnSpPr/>
      </xdr:nvCxnSpPr>
      <xdr:spPr>
        <a:xfrm flipV="1">
          <a:off x="16510000" y="12440920"/>
          <a:ext cx="0" cy="14859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81</xdr:row>
      <xdr:rowOff>11447</xdr:rowOff>
    </xdr:from>
    <xdr:ext cx="762000" cy="259045"/>
    <xdr:sp macro="" textlink="">
      <xdr:nvSpPr>
        <xdr:cNvPr id="425" name="公債費以外最小値テキスト">
          <a:extLst>
            <a:ext uri="{FF2B5EF4-FFF2-40B4-BE49-F238E27FC236}">
              <a16:creationId xmlns:a16="http://schemas.microsoft.com/office/drawing/2014/main" id="{00000000-0008-0000-0400-0000A9010000}"/>
            </a:ext>
          </a:extLst>
        </xdr:cNvPr>
        <xdr:cNvSpPr txBox="1"/>
      </xdr:nvSpPr>
      <xdr:spPr>
        <a:xfrm>
          <a:off x="16598900" y="138988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81</xdr:row>
      <xdr:rowOff>39370</xdr:rowOff>
    </xdr:from>
    <xdr:to>
      <xdr:col>82</xdr:col>
      <xdr:colOff>196850</xdr:colOff>
      <xdr:row>81</xdr:row>
      <xdr:rowOff>39370</xdr:rowOff>
    </xdr:to>
    <xdr:cxnSp macro="">
      <xdr:nvCxnSpPr>
        <xdr:cNvPr id="426" name="直線コネクタ 425">
          <a:extLst>
            <a:ext uri="{FF2B5EF4-FFF2-40B4-BE49-F238E27FC236}">
              <a16:creationId xmlns:a16="http://schemas.microsoft.com/office/drawing/2014/main" id="{00000000-0008-0000-0400-0000AA010000}"/>
            </a:ext>
          </a:extLst>
        </xdr:cNvPr>
        <xdr:cNvCxnSpPr/>
      </xdr:nvCxnSpPr>
      <xdr:spPr>
        <a:xfrm>
          <a:off x="16421100" y="139268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71</xdr:row>
      <xdr:rowOff>11447</xdr:rowOff>
    </xdr:from>
    <xdr:ext cx="762000" cy="259045"/>
    <xdr:sp macro="" textlink="">
      <xdr:nvSpPr>
        <xdr:cNvPr id="427" name="公債費以外最大値テキスト">
          <a:extLst>
            <a:ext uri="{FF2B5EF4-FFF2-40B4-BE49-F238E27FC236}">
              <a16:creationId xmlns:a16="http://schemas.microsoft.com/office/drawing/2014/main" id="{00000000-0008-0000-0400-0000AB010000}"/>
            </a:ext>
          </a:extLst>
        </xdr:cNvPr>
        <xdr:cNvSpPr txBox="1"/>
      </xdr:nvSpPr>
      <xdr:spPr>
        <a:xfrm>
          <a:off x="16598900" y="12184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69.1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19050</xdr:colOff>
      <xdr:row>72</xdr:row>
      <xdr:rowOff>96520</xdr:rowOff>
    </xdr:from>
    <xdr:to>
      <xdr:col>82</xdr:col>
      <xdr:colOff>196850</xdr:colOff>
      <xdr:row>72</xdr:row>
      <xdr:rowOff>96520</xdr:rowOff>
    </xdr:to>
    <xdr:cxnSp macro="">
      <xdr:nvCxnSpPr>
        <xdr:cNvPr id="428" name="直線コネクタ 427">
          <a:extLst>
            <a:ext uri="{FF2B5EF4-FFF2-40B4-BE49-F238E27FC236}">
              <a16:creationId xmlns:a16="http://schemas.microsoft.com/office/drawing/2014/main" id="{00000000-0008-0000-0400-0000AC010000}"/>
            </a:ext>
          </a:extLst>
        </xdr:cNvPr>
        <xdr:cNvCxnSpPr/>
      </xdr:nvCxnSpPr>
      <xdr:spPr>
        <a:xfrm>
          <a:off x="16421100" y="124409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69850</xdr:colOff>
      <xdr:row>76</xdr:row>
      <xdr:rowOff>134620</xdr:rowOff>
    </xdr:from>
    <xdr:to>
      <xdr:col>82</xdr:col>
      <xdr:colOff>107950</xdr:colOff>
      <xdr:row>78</xdr:row>
      <xdr:rowOff>12700</xdr:rowOff>
    </xdr:to>
    <xdr:cxnSp macro="">
      <xdr:nvCxnSpPr>
        <xdr:cNvPr id="429" name="直線コネクタ 428">
          <a:extLst>
            <a:ext uri="{FF2B5EF4-FFF2-40B4-BE49-F238E27FC236}">
              <a16:creationId xmlns:a16="http://schemas.microsoft.com/office/drawing/2014/main" id="{00000000-0008-0000-0400-0000AD010000}"/>
            </a:ext>
          </a:extLst>
        </xdr:cNvPr>
        <xdr:cNvCxnSpPr/>
      </xdr:nvCxnSpPr>
      <xdr:spPr>
        <a:xfrm>
          <a:off x="15671800" y="13164820"/>
          <a:ext cx="838200" cy="2209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82</xdr:col>
      <xdr:colOff>196850</xdr:colOff>
      <xdr:row>74</xdr:row>
      <xdr:rowOff>73677</xdr:rowOff>
    </xdr:from>
    <xdr:ext cx="762000" cy="259045"/>
    <xdr:sp macro="" textlink="">
      <xdr:nvSpPr>
        <xdr:cNvPr id="430" name="公債費以外平均値テキスト">
          <a:extLst>
            <a:ext uri="{FF2B5EF4-FFF2-40B4-BE49-F238E27FC236}">
              <a16:creationId xmlns:a16="http://schemas.microsoft.com/office/drawing/2014/main" id="{00000000-0008-0000-0400-0000AE010000}"/>
            </a:ext>
          </a:extLst>
        </xdr:cNvPr>
        <xdr:cNvSpPr txBox="1"/>
      </xdr:nvSpPr>
      <xdr:spPr>
        <a:xfrm>
          <a:off x="16598900" y="127609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75</xdr:row>
      <xdr:rowOff>57150</xdr:rowOff>
    </xdr:from>
    <xdr:to>
      <xdr:col>82</xdr:col>
      <xdr:colOff>158750</xdr:colOff>
      <xdr:row>75</xdr:row>
      <xdr:rowOff>158750</xdr:rowOff>
    </xdr:to>
    <xdr:sp macro="" textlink="">
      <xdr:nvSpPr>
        <xdr:cNvPr id="431" name="フローチャート: 判断 430">
          <a:extLst>
            <a:ext uri="{FF2B5EF4-FFF2-40B4-BE49-F238E27FC236}">
              <a16:creationId xmlns:a16="http://schemas.microsoft.com/office/drawing/2014/main" id="{00000000-0008-0000-0400-0000AF010000}"/>
            </a:ext>
          </a:extLst>
        </xdr:cNvPr>
        <xdr:cNvSpPr/>
      </xdr:nvSpPr>
      <xdr:spPr>
        <a:xfrm>
          <a:off x="16459200" y="12915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180975</xdr:colOff>
      <xdr:row>76</xdr:row>
      <xdr:rowOff>50800</xdr:rowOff>
    </xdr:from>
    <xdr:to>
      <xdr:col>78</xdr:col>
      <xdr:colOff>69850</xdr:colOff>
      <xdr:row>76</xdr:row>
      <xdr:rowOff>134620</xdr:rowOff>
    </xdr:to>
    <xdr:cxnSp macro="">
      <xdr:nvCxnSpPr>
        <xdr:cNvPr id="432" name="直線コネクタ 431">
          <a:extLst>
            <a:ext uri="{FF2B5EF4-FFF2-40B4-BE49-F238E27FC236}">
              <a16:creationId xmlns:a16="http://schemas.microsoft.com/office/drawing/2014/main" id="{00000000-0008-0000-0400-0000B0010000}"/>
            </a:ext>
          </a:extLst>
        </xdr:cNvPr>
        <xdr:cNvCxnSpPr/>
      </xdr:nvCxnSpPr>
      <xdr:spPr>
        <a:xfrm>
          <a:off x="14782800" y="13081000"/>
          <a:ext cx="889000" cy="83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78</xdr:col>
      <xdr:colOff>19050</xdr:colOff>
      <xdr:row>74</xdr:row>
      <xdr:rowOff>83820</xdr:rowOff>
    </xdr:from>
    <xdr:to>
      <xdr:col>78</xdr:col>
      <xdr:colOff>120650</xdr:colOff>
      <xdr:row>75</xdr:row>
      <xdr:rowOff>13970</xdr:rowOff>
    </xdr:to>
    <xdr:sp macro="" textlink="">
      <xdr:nvSpPr>
        <xdr:cNvPr id="433" name="フローチャート: 判断 432">
          <a:extLst>
            <a:ext uri="{FF2B5EF4-FFF2-40B4-BE49-F238E27FC236}">
              <a16:creationId xmlns:a16="http://schemas.microsoft.com/office/drawing/2014/main" id="{00000000-0008-0000-0400-0000B1010000}"/>
            </a:ext>
          </a:extLst>
        </xdr:cNvPr>
        <xdr:cNvSpPr/>
      </xdr:nvSpPr>
      <xdr:spPr>
        <a:xfrm>
          <a:off x="15621000" y="127711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73</xdr:row>
      <xdr:rowOff>24147</xdr:rowOff>
    </xdr:from>
    <xdr:ext cx="736600" cy="259045"/>
    <xdr:sp macro="" textlink="">
      <xdr:nvSpPr>
        <xdr:cNvPr id="434" name="テキスト ボックス 433">
          <a:extLst>
            <a:ext uri="{FF2B5EF4-FFF2-40B4-BE49-F238E27FC236}">
              <a16:creationId xmlns:a16="http://schemas.microsoft.com/office/drawing/2014/main" id="{00000000-0008-0000-0400-0000B2010000}"/>
            </a:ext>
          </a:extLst>
        </xdr:cNvPr>
        <xdr:cNvSpPr txBox="1"/>
      </xdr:nvSpPr>
      <xdr:spPr>
        <a:xfrm>
          <a:off x="15290800" y="125399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92075</xdr:colOff>
      <xdr:row>74</xdr:row>
      <xdr:rowOff>43180</xdr:rowOff>
    </xdr:from>
    <xdr:to>
      <xdr:col>73</xdr:col>
      <xdr:colOff>180975</xdr:colOff>
      <xdr:row>76</xdr:row>
      <xdr:rowOff>50800</xdr:rowOff>
    </xdr:to>
    <xdr:cxnSp macro="">
      <xdr:nvCxnSpPr>
        <xdr:cNvPr id="435" name="直線コネクタ 434">
          <a:extLst>
            <a:ext uri="{FF2B5EF4-FFF2-40B4-BE49-F238E27FC236}">
              <a16:creationId xmlns:a16="http://schemas.microsoft.com/office/drawing/2014/main" id="{00000000-0008-0000-0400-0000B3010000}"/>
            </a:ext>
          </a:extLst>
        </xdr:cNvPr>
        <xdr:cNvCxnSpPr/>
      </xdr:nvCxnSpPr>
      <xdr:spPr>
        <a:xfrm>
          <a:off x="13893800" y="12730480"/>
          <a:ext cx="889000" cy="3505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73</xdr:col>
      <xdr:colOff>130175</xdr:colOff>
      <xdr:row>73</xdr:row>
      <xdr:rowOff>163830</xdr:rowOff>
    </xdr:from>
    <xdr:to>
      <xdr:col>74</xdr:col>
      <xdr:colOff>31750</xdr:colOff>
      <xdr:row>74</xdr:row>
      <xdr:rowOff>93980</xdr:rowOff>
    </xdr:to>
    <xdr:sp macro="" textlink="">
      <xdr:nvSpPr>
        <xdr:cNvPr id="436" name="フローチャート: 判断 435">
          <a:extLst>
            <a:ext uri="{FF2B5EF4-FFF2-40B4-BE49-F238E27FC236}">
              <a16:creationId xmlns:a16="http://schemas.microsoft.com/office/drawing/2014/main" id="{00000000-0008-0000-0400-0000B4010000}"/>
            </a:ext>
          </a:extLst>
        </xdr:cNvPr>
        <xdr:cNvSpPr/>
      </xdr:nvSpPr>
      <xdr:spPr>
        <a:xfrm>
          <a:off x="14732000" y="12679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72</xdr:row>
      <xdr:rowOff>104157</xdr:rowOff>
    </xdr:from>
    <xdr:ext cx="762000" cy="259045"/>
    <xdr:sp macro="" textlink="">
      <xdr:nvSpPr>
        <xdr:cNvPr id="437" name="テキスト ボックス 436">
          <a:extLst>
            <a:ext uri="{FF2B5EF4-FFF2-40B4-BE49-F238E27FC236}">
              <a16:creationId xmlns:a16="http://schemas.microsoft.com/office/drawing/2014/main" id="{00000000-0008-0000-0400-0000B5010000}"/>
            </a:ext>
          </a:extLst>
        </xdr:cNvPr>
        <xdr:cNvSpPr txBox="1"/>
      </xdr:nvSpPr>
      <xdr:spPr>
        <a:xfrm>
          <a:off x="14401800" y="12448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3175</xdr:colOff>
      <xdr:row>74</xdr:row>
      <xdr:rowOff>43180</xdr:rowOff>
    </xdr:from>
    <xdr:to>
      <xdr:col>69</xdr:col>
      <xdr:colOff>92075</xdr:colOff>
      <xdr:row>75</xdr:row>
      <xdr:rowOff>138430</xdr:rowOff>
    </xdr:to>
    <xdr:cxnSp macro="">
      <xdr:nvCxnSpPr>
        <xdr:cNvPr id="438" name="直線コネクタ 437">
          <a:extLst>
            <a:ext uri="{FF2B5EF4-FFF2-40B4-BE49-F238E27FC236}">
              <a16:creationId xmlns:a16="http://schemas.microsoft.com/office/drawing/2014/main" id="{00000000-0008-0000-0400-0000B6010000}"/>
            </a:ext>
          </a:extLst>
        </xdr:cNvPr>
        <xdr:cNvCxnSpPr/>
      </xdr:nvCxnSpPr>
      <xdr:spPr>
        <a:xfrm flipV="1">
          <a:off x="13004800" y="12730480"/>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69</xdr:col>
      <xdr:colOff>41275</xdr:colOff>
      <xdr:row>72</xdr:row>
      <xdr:rowOff>137160</xdr:rowOff>
    </xdr:from>
    <xdr:to>
      <xdr:col>69</xdr:col>
      <xdr:colOff>142875</xdr:colOff>
      <xdr:row>73</xdr:row>
      <xdr:rowOff>67310</xdr:rowOff>
    </xdr:to>
    <xdr:sp macro="" textlink="">
      <xdr:nvSpPr>
        <xdr:cNvPr id="439" name="フローチャート: 判断 438">
          <a:extLst>
            <a:ext uri="{FF2B5EF4-FFF2-40B4-BE49-F238E27FC236}">
              <a16:creationId xmlns:a16="http://schemas.microsoft.com/office/drawing/2014/main" id="{00000000-0008-0000-0400-0000B7010000}"/>
            </a:ext>
          </a:extLst>
        </xdr:cNvPr>
        <xdr:cNvSpPr/>
      </xdr:nvSpPr>
      <xdr:spPr>
        <a:xfrm>
          <a:off x="13843000" y="124815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71</xdr:row>
      <xdr:rowOff>77487</xdr:rowOff>
    </xdr:from>
    <xdr:ext cx="762000" cy="259045"/>
    <xdr:sp macro="" textlink="">
      <xdr:nvSpPr>
        <xdr:cNvPr id="440" name="テキスト ボックス 439">
          <a:extLst>
            <a:ext uri="{FF2B5EF4-FFF2-40B4-BE49-F238E27FC236}">
              <a16:creationId xmlns:a16="http://schemas.microsoft.com/office/drawing/2014/main" id="{00000000-0008-0000-0400-0000B8010000}"/>
            </a:ext>
          </a:extLst>
        </xdr:cNvPr>
        <xdr:cNvSpPr txBox="1"/>
      </xdr:nvSpPr>
      <xdr:spPr>
        <a:xfrm>
          <a:off x="13512800" y="122504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76</xdr:row>
      <xdr:rowOff>68580</xdr:rowOff>
    </xdr:from>
    <xdr:to>
      <xdr:col>65</xdr:col>
      <xdr:colOff>53975</xdr:colOff>
      <xdr:row>76</xdr:row>
      <xdr:rowOff>170180</xdr:rowOff>
    </xdr:to>
    <xdr:sp macro="" textlink="">
      <xdr:nvSpPr>
        <xdr:cNvPr id="441" name="フローチャート: 判断 440">
          <a:extLst>
            <a:ext uri="{FF2B5EF4-FFF2-40B4-BE49-F238E27FC236}">
              <a16:creationId xmlns:a16="http://schemas.microsoft.com/office/drawing/2014/main" id="{00000000-0008-0000-0400-0000B9010000}"/>
            </a:ext>
          </a:extLst>
        </xdr:cNvPr>
        <xdr:cNvSpPr/>
      </xdr:nvSpPr>
      <xdr:spPr>
        <a:xfrm>
          <a:off x="12954000" y="130987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76</xdr:row>
      <xdr:rowOff>154957</xdr:rowOff>
    </xdr:from>
    <xdr:ext cx="762000" cy="259045"/>
    <xdr:sp macro="" textlink="">
      <xdr:nvSpPr>
        <xdr:cNvPr id="442" name="テキスト ボックス 441">
          <a:extLst>
            <a:ext uri="{FF2B5EF4-FFF2-40B4-BE49-F238E27FC236}">
              <a16:creationId xmlns:a16="http://schemas.microsoft.com/office/drawing/2014/main" id="{00000000-0008-0000-0400-0000BA010000}"/>
            </a:ext>
          </a:extLst>
        </xdr:cNvPr>
        <xdr:cNvSpPr txBox="1"/>
      </xdr:nvSpPr>
      <xdr:spPr>
        <a:xfrm>
          <a:off x="12623800" y="13185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81</xdr:col>
      <xdr:colOff>92075</xdr:colOff>
      <xdr:row>84</xdr:row>
      <xdr:rowOff>10177</xdr:rowOff>
    </xdr:from>
    <xdr:ext cx="762000" cy="259045"/>
    <xdr:sp macro="" textlink="">
      <xdr:nvSpPr>
        <xdr:cNvPr id="443" name="テキスト ボックス 442">
          <a:extLst>
            <a:ext uri="{FF2B5EF4-FFF2-40B4-BE49-F238E27FC236}">
              <a16:creationId xmlns:a16="http://schemas.microsoft.com/office/drawing/2014/main" id="{00000000-0008-0000-0400-0000BB010000}"/>
            </a:ext>
          </a:extLst>
        </xdr:cNvPr>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77</xdr:col>
      <xdr:colOff>53975</xdr:colOff>
      <xdr:row>84</xdr:row>
      <xdr:rowOff>10177</xdr:rowOff>
    </xdr:from>
    <xdr:ext cx="762000" cy="259045"/>
    <xdr:sp macro="" textlink="">
      <xdr:nvSpPr>
        <xdr:cNvPr id="444" name="テキスト ボックス 443">
          <a:extLst>
            <a:ext uri="{FF2B5EF4-FFF2-40B4-BE49-F238E27FC236}">
              <a16:creationId xmlns:a16="http://schemas.microsoft.com/office/drawing/2014/main" id="{00000000-0008-0000-0400-0000BC010000}"/>
            </a:ext>
          </a:extLst>
        </xdr:cNvPr>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72</xdr:col>
      <xdr:colOff>165100</xdr:colOff>
      <xdr:row>84</xdr:row>
      <xdr:rowOff>10177</xdr:rowOff>
    </xdr:from>
    <xdr:ext cx="762000" cy="259045"/>
    <xdr:sp macro="" textlink="">
      <xdr:nvSpPr>
        <xdr:cNvPr id="445" name="テキスト ボックス 444">
          <a:extLst>
            <a:ext uri="{FF2B5EF4-FFF2-40B4-BE49-F238E27FC236}">
              <a16:creationId xmlns:a16="http://schemas.microsoft.com/office/drawing/2014/main" id="{00000000-0008-0000-0400-0000BD010000}"/>
            </a:ext>
          </a:extLst>
        </xdr:cNvPr>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68</xdr:col>
      <xdr:colOff>76200</xdr:colOff>
      <xdr:row>84</xdr:row>
      <xdr:rowOff>10177</xdr:rowOff>
    </xdr:from>
    <xdr:ext cx="762000" cy="259045"/>
    <xdr:sp macro="" textlink="">
      <xdr:nvSpPr>
        <xdr:cNvPr id="446" name="テキスト ボックス 445">
          <a:extLst>
            <a:ext uri="{FF2B5EF4-FFF2-40B4-BE49-F238E27FC236}">
              <a16:creationId xmlns:a16="http://schemas.microsoft.com/office/drawing/2014/main" id="{00000000-0008-0000-0400-0000BE010000}"/>
            </a:ext>
          </a:extLst>
        </xdr:cNvPr>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187325</xdr:colOff>
      <xdr:row>84</xdr:row>
      <xdr:rowOff>10177</xdr:rowOff>
    </xdr:from>
    <xdr:ext cx="762000" cy="259045"/>
    <xdr:sp macro="" textlink="">
      <xdr:nvSpPr>
        <xdr:cNvPr id="447" name="テキスト ボックス 446">
          <a:extLst>
            <a:ext uri="{FF2B5EF4-FFF2-40B4-BE49-F238E27FC236}">
              <a16:creationId xmlns:a16="http://schemas.microsoft.com/office/drawing/2014/main" id="{00000000-0008-0000-0400-0000BF010000}"/>
            </a:ext>
          </a:extLst>
        </xdr:cNvPr>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82</xdr:col>
      <xdr:colOff>57150</xdr:colOff>
      <xdr:row>77</xdr:row>
      <xdr:rowOff>133350</xdr:rowOff>
    </xdr:from>
    <xdr:to>
      <xdr:col>82</xdr:col>
      <xdr:colOff>158750</xdr:colOff>
      <xdr:row>78</xdr:row>
      <xdr:rowOff>63500</xdr:rowOff>
    </xdr:to>
    <xdr:sp macro="" textlink="">
      <xdr:nvSpPr>
        <xdr:cNvPr id="448" name="楕円 447">
          <a:extLst>
            <a:ext uri="{FF2B5EF4-FFF2-40B4-BE49-F238E27FC236}">
              <a16:creationId xmlns:a16="http://schemas.microsoft.com/office/drawing/2014/main" id="{00000000-0008-0000-0400-0000C0010000}"/>
            </a:ext>
          </a:extLst>
        </xdr:cNvPr>
        <xdr:cNvSpPr/>
      </xdr:nvSpPr>
      <xdr:spPr>
        <a:xfrm>
          <a:off x="16459200" y="13335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82</xdr:col>
      <xdr:colOff>196850</xdr:colOff>
      <xdr:row>77</xdr:row>
      <xdr:rowOff>105427</xdr:rowOff>
    </xdr:from>
    <xdr:ext cx="762000" cy="259045"/>
    <xdr:sp macro="" textlink="">
      <xdr:nvSpPr>
        <xdr:cNvPr id="449" name="公債費以外該当値テキスト">
          <a:extLst>
            <a:ext uri="{FF2B5EF4-FFF2-40B4-BE49-F238E27FC236}">
              <a16:creationId xmlns:a16="http://schemas.microsoft.com/office/drawing/2014/main" id="{00000000-0008-0000-0400-0000C1010000}"/>
            </a:ext>
          </a:extLst>
        </xdr:cNvPr>
        <xdr:cNvSpPr txBox="1"/>
      </xdr:nvSpPr>
      <xdr:spPr>
        <a:xfrm>
          <a:off x="16598900" y="1330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78</xdr:col>
      <xdr:colOff>19050</xdr:colOff>
      <xdr:row>76</xdr:row>
      <xdr:rowOff>83820</xdr:rowOff>
    </xdr:from>
    <xdr:to>
      <xdr:col>78</xdr:col>
      <xdr:colOff>120650</xdr:colOff>
      <xdr:row>77</xdr:row>
      <xdr:rowOff>13970</xdr:rowOff>
    </xdr:to>
    <xdr:sp macro="" textlink="">
      <xdr:nvSpPr>
        <xdr:cNvPr id="450" name="楕円 449">
          <a:extLst>
            <a:ext uri="{FF2B5EF4-FFF2-40B4-BE49-F238E27FC236}">
              <a16:creationId xmlns:a16="http://schemas.microsoft.com/office/drawing/2014/main" id="{00000000-0008-0000-0400-0000C2010000}"/>
            </a:ext>
          </a:extLst>
        </xdr:cNvPr>
        <xdr:cNvSpPr/>
      </xdr:nvSpPr>
      <xdr:spPr>
        <a:xfrm>
          <a:off x="15621000" y="1311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88900</xdr:colOff>
      <xdr:row>76</xdr:row>
      <xdr:rowOff>170197</xdr:rowOff>
    </xdr:from>
    <xdr:ext cx="736600" cy="259045"/>
    <xdr:sp macro="" textlink="">
      <xdr:nvSpPr>
        <xdr:cNvPr id="451" name="テキスト ボックス 450">
          <a:extLst>
            <a:ext uri="{FF2B5EF4-FFF2-40B4-BE49-F238E27FC236}">
              <a16:creationId xmlns:a16="http://schemas.microsoft.com/office/drawing/2014/main" id="{00000000-0008-0000-0400-0000C3010000}"/>
            </a:ext>
          </a:extLst>
        </xdr:cNvPr>
        <xdr:cNvSpPr txBox="1"/>
      </xdr:nvSpPr>
      <xdr:spPr>
        <a:xfrm>
          <a:off x="15290800" y="132003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73</xdr:col>
      <xdr:colOff>130175</xdr:colOff>
      <xdr:row>76</xdr:row>
      <xdr:rowOff>0</xdr:rowOff>
    </xdr:from>
    <xdr:to>
      <xdr:col>74</xdr:col>
      <xdr:colOff>31750</xdr:colOff>
      <xdr:row>76</xdr:row>
      <xdr:rowOff>101600</xdr:rowOff>
    </xdr:to>
    <xdr:sp macro="" textlink="">
      <xdr:nvSpPr>
        <xdr:cNvPr id="452" name="楕円 451">
          <a:extLst>
            <a:ext uri="{FF2B5EF4-FFF2-40B4-BE49-F238E27FC236}">
              <a16:creationId xmlns:a16="http://schemas.microsoft.com/office/drawing/2014/main" id="{00000000-0008-0000-0400-0000C4010000}"/>
            </a:ext>
          </a:extLst>
        </xdr:cNvPr>
        <xdr:cNvSpPr/>
      </xdr:nvSpPr>
      <xdr:spPr>
        <a:xfrm>
          <a:off x="14732000" y="13030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72</xdr:col>
      <xdr:colOff>0</xdr:colOff>
      <xdr:row>76</xdr:row>
      <xdr:rowOff>86377</xdr:rowOff>
    </xdr:from>
    <xdr:ext cx="762000" cy="259045"/>
    <xdr:sp macro="" textlink="">
      <xdr:nvSpPr>
        <xdr:cNvPr id="453" name="テキスト ボックス 452">
          <a:extLst>
            <a:ext uri="{FF2B5EF4-FFF2-40B4-BE49-F238E27FC236}">
              <a16:creationId xmlns:a16="http://schemas.microsoft.com/office/drawing/2014/main" id="{00000000-0008-0000-0400-0000C5010000}"/>
            </a:ext>
          </a:extLst>
        </xdr:cNvPr>
        <xdr:cNvSpPr txBox="1"/>
      </xdr:nvSpPr>
      <xdr:spPr>
        <a:xfrm>
          <a:off x="14401800" y="13116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69</xdr:col>
      <xdr:colOff>41275</xdr:colOff>
      <xdr:row>73</xdr:row>
      <xdr:rowOff>163830</xdr:rowOff>
    </xdr:from>
    <xdr:to>
      <xdr:col>69</xdr:col>
      <xdr:colOff>142875</xdr:colOff>
      <xdr:row>74</xdr:row>
      <xdr:rowOff>93980</xdr:rowOff>
    </xdr:to>
    <xdr:sp macro="" textlink="">
      <xdr:nvSpPr>
        <xdr:cNvPr id="454" name="楕円 453">
          <a:extLst>
            <a:ext uri="{FF2B5EF4-FFF2-40B4-BE49-F238E27FC236}">
              <a16:creationId xmlns:a16="http://schemas.microsoft.com/office/drawing/2014/main" id="{00000000-0008-0000-0400-0000C6010000}"/>
            </a:ext>
          </a:extLst>
        </xdr:cNvPr>
        <xdr:cNvSpPr/>
      </xdr:nvSpPr>
      <xdr:spPr>
        <a:xfrm>
          <a:off x="13843000" y="12679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67</xdr:col>
      <xdr:colOff>111125</xdr:colOff>
      <xdr:row>74</xdr:row>
      <xdr:rowOff>78757</xdr:rowOff>
    </xdr:from>
    <xdr:ext cx="762000" cy="259045"/>
    <xdr:sp macro="" textlink="">
      <xdr:nvSpPr>
        <xdr:cNvPr id="455" name="テキスト ボックス 454">
          <a:extLst>
            <a:ext uri="{FF2B5EF4-FFF2-40B4-BE49-F238E27FC236}">
              <a16:creationId xmlns:a16="http://schemas.microsoft.com/office/drawing/2014/main" id="{00000000-0008-0000-0400-0000C7010000}"/>
            </a:ext>
          </a:extLst>
        </xdr:cNvPr>
        <xdr:cNvSpPr txBox="1"/>
      </xdr:nvSpPr>
      <xdr:spPr>
        <a:xfrm>
          <a:off x="13512800" y="12766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64</xdr:col>
      <xdr:colOff>152400</xdr:colOff>
      <xdr:row>75</xdr:row>
      <xdr:rowOff>87630</xdr:rowOff>
    </xdr:from>
    <xdr:to>
      <xdr:col>65</xdr:col>
      <xdr:colOff>53975</xdr:colOff>
      <xdr:row>76</xdr:row>
      <xdr:rowOff>17780</xdr:rowOff>
    </xdr:to>
    <xdr:sp macro="" textlink="">
      <xdr:nvSpPr>
        <xdr:cNvPr id="456" name="楕円 455">
          <a:extLst>
            <a:ext uri="{FF2B5EF4-FFF2-40B4-BE49-F238E27FC236}">
              <a16:creationId xmlns:a16="http://schemas.microsoft.com/office/drawing/2014/main" id="{00000000-0008-0000-0400-0000C8010000}"/>
            </a:ext>
          </a:extLst>
        </xdr:cNvPr>
        <xdr:cNvSpPr/>
      </xdr:nvSpPr>
      <xdr:spPr>
        <a:xfrm>
          <a:off x="12954000" y="129463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63</xdr:col>
      <xdr:colOff>22225</xdr:colOff>
      <xdr:row>74</xdr:row>
      <xdr:rowOff>27957</xdr:rowOff>
    </xdr:from>
    <xdr:ext cx="762000" cy="259045"/>
    <xdr:sp macro="" textlink="">
      <xdr:nvSpPr>
        <xdr:cNvPr id="457" name="テキスト ボックス 456">
          <a:extLst>
            <a:ext uri="{FF2B5EF4-FFF2-40B4-BE49-F238E27FC236}">
              <a16:creationId xmlns:a16="http://schemas.microsoft.com/office/drawing/2014/main" id="{00000000-0008-0000-0400-0000C9010000}"/>
            </a:ext>
          </a:extLst>
        </xdr:cNvPr>
        <xdr:cNvSpPr txBox="1"/>
      </xdr:nvSpPr>
      <xdr:spPr>
        <a:xfrm>
          <a:off x="12623800" y="127152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6</xdr:col>
      <xdr:colOff>76200</xdr:colOff>
      <xdr:row>47</xdr:row>
      <xdr:rowOff>114300</xdr:rowOff>
    </xdr:from>
    <xdr:to>
      <xdr:col>34</xdr:col>
      <xdr:colOff>19050</xdr:colOff>
      <xdr:row>64</xdr:row>
      <xdr:rowOff>114300</xdr:rowOff>
    </xdr:to>
    <xdr:graphicFrame macro="">
      <xdr:nvGraphicFramePr>
        <xdr:cNvPr id="2" name="グラフ3">
          <a:extLst>
            <a:ext uri="{FF2B5EF4-FFF2-40B4-BE49-F238E27FC236}">
              <a16:creationId xmlns:a16="http://schemas.microsoft.com/office/drawing/2014/main" id="{00000000-0008-0000-05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40</xdr:col>
      <xdr:colOff>279400</xdr:colOff>
      <xdr:row>3</xdr:row>
      <xdr:rowOff>19050</xdr:rowOff>
    </xdr:to>
    <xdr:sp macro="" textlink="">
      <xdr:nvSpPr>
        <xdr:cNvPr id="3" name="表題ボックス">
          <a:extLst>
            <a:ext uri="{FF2B5EF4-FFF2-40B4-BE49-F238E27FC236}">
              <a16:creationId xmlns:a16="http://schemas.microsoft.com/office/drawing/2014/main" id="{00000000-0008-0000-0500-000003000000}"/>
            </a:ext>
          </a:extLst>
        </xdr:cNvPr>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4</a:t>
          </a:r>
          <a:r>
            <a:rPr kumimoji="1" lang="ja-JP" altLang="en-US" sz="2500" b="1">
              <a:latin typeface="ＭＳ Ｐゴシック" panose="020B0600070205080204" pitchFamily="50" charset="-128"/>
              <a:ea typeface="ＭＳ Ｐゴシック" panose="020B0600070205080204" pitchFamily="50" charset="-128"/>
            </a:rPr>
            <a:t>）</a:t>
          </a:r>
          <a:r>
            <a:rPr kumimoji="1" lang="en-US" altLang="ja-JP" sz="2500" b="1">
              <a:latin typeface="ＭＳ Ｐゴシック" panose="020B0600070205080204" pitchFamily="50" charset="-128"/>
              <a:ea typeface="ＭＳ Ｐゴシック" panose="020B0600070205080204" pitchFamily="50" charset="-128"/>
            </a:rPr>
            <a:t>-2 </a:t>
          </a:r>
          <a:r>
            <a:rPr kumimoji="1" lang="ja-JP" altLang="en-US" sz="2500" b="1">
              <a:latin typeface="ＭＳ Ｐゴシック" panose="020B0600070205080204" pitchFamily="50" charset="-128"/>
              <a:ea typeface="ＭＳ Ｐゴシック" panose="020B0600070205080204" pitchFamily="50" charset="-128"/>
            </a:rPr>
            <a:t>市町村経常経費分析表</a:t>
          </a:r>
          <a:r>
            <a:rPr kumimoji="1" lang="en-US" altLang="ja-JP" sz="2500" b="1">
              <a:latin typeface="ＭＳ Ｐゴシック" panose="020B0600070205080204" pitchFamily="50" charset="-128"/>
              <a:ea typeface="ＭＳ Ｐゴシック" panose="020B0600070205080204" pitchFamily="50" charset="-128"/>
            </a:rPr>
            <a:t>(</a:t>
          </a:r>
          <a:r>
            <a:rPr kumimoji="1" lang="ja-JP" altLang="en-US" sz="2500" b="1">
              <a:latin typeface="ＭＳ Ｐゴシック" panose="020B0600070205080204" pitchFamily="50" charset="-128"/>
              <a:ea typeface="ＭＳ Ｐゴシック" panose="020B0600070205080204" pitchFamily="50" charset="-128"/>
            </a:rPr>
            <a:t>普通会計決算</a:t>
          </a:r>
          <a:r>
            <a:rPr kumimoji="1" lang="en-US" altLang="ja-JP" sz="2500" b="1">
              <a:latin typeface="ＭＳ Ｐゴシック" panose="020B0600070205080204" pitchFamily="50" charset="-128"/>
              <a:ea typeface="ＭＳ Ｐゴシック" panose="020B0600070205080204" pitchFamily="50" charset="-128"/>
            </a:rPr>
            <a:t>)</a:t>
          </a:r>
          <a:endParaRPr kumimoji="1" lang="ja-JP" altLang="en-US" sz="2500" b="1">
            <a:latin typeface="ＭＳ Ｐゴシック" panose="020B0600070205080204" pitchFamily="50" charset="-128"/>
            <a:ea typeface="ＭＳ Ｐゴシック" panose="020B0600070205080204" pitchFamily="50" charset="-128"/>
          </a:endParaRPr>
        </a:p>
      </xdr:txBody>
    </xdr:sp>
    <xdr:clientData/>
  </xdr:twoCellAnchor>
  <xdr:twoCellAnchor>
    <xdr:from>
      <xdr:col>41</xdr:col>
      <xdr:colOff>698500</xdr:colOff>
      <xdr:row>0</xdr:row>
      <xdr:rowOff>0</xdr:rowOff>
    </xdr:from>
    <xdr:to>
      <xdr:col>43</xdr:col>
      <xdr:colOff>1092200</xdr:colOff>
      <xdr:row>2</xdr:row>
      <xdr:rowOff>38100</xdr:rowOff>
    </xdr:to>
    <xdr:sp macro="" textlink="">
      <xdr:nvSpPr>
        <xdr:cNvPr id="4" name="団体名称ボックス1">
          <a:extLst>
            <a:ext uri="{FF2B5EF4-FFF2-40B4-BE49-F238E27FC236}">
              <a16:creationId xmlns:a16="http://schemas.microsoft.com/office/drawing/2014/main" id="{00000000-0008-0000-0500-000004000000}"/>
            </a:ext>
          </a:extLst>
        </xdr:cNvPr>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708025</xdr:colOff>
      <xdr:row>0</xdr:row>
      <xdr:rowOff>12700</xdr:rowOff>
    </xdr:from>
    <xdr:to>
      <xdr:col>43</xdr:col>
      <xdr:colOff>1076325</xdr:colOff>
      <xdr:row>2</xdr:row>
      <xdr:rowOff>25400</xdr:rowOff>
    </xdr:to>
    <xdr:sp macro="" textlink="">
      <xdr:nvSpPr>
        <xdr:cNvPr id="5" name="団体名称ボックス2">
          <a:extLst>
            <a:ext uri="{FF2B5EF4-FFF2-40B4-BE49-F238E27FC236}">
              <a16:creationId xmlns:a16="http://schemas.microsoft.com/office/drawing/2014/main" id="{00000000-0008-0000-0500-000005000000}"/>
            </a:ext>
          </a:extLst>
        </xdr:cNvPr>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41</xdr:col>
      <xdr:colOff>720725</xdr:colOff>
      <xdr:row>0</xdr:row>
      <xdr:rowOff>31750</xdr:rowOff>
    </xdr:from>
    <xdr:to>
      <xdr:col>43</xdr:col>
      <xdr:colOff>1056639</xdr:colOff>
      <xdr:row>2</xdr:row>
      <xdr:rowOff>12700</xdr:rowOff>
    </xdr:to>
    <xdr:sp macro="" textlink="">
      <xdr:nvSpPr>
        <xdr:cNvPr id="6" name="団体名称ボックス3">
          <a:extLst>
            <a:ext uri="{FF2B5EF4-FFF2-40B4-BE49-F238E27FC236}">
              <a16:creationId xmlns:a16="http://schemas.microsoft.com/office/drawing/2014/main" id="{00000000-0008-0000-0500-000006000000}"/>
            </a:ext>
          </a:extLst>
        </xdr:cNvPr>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沖縄県糸満市</a:t>
          </a:r>
        </a:p>
      </xdr:txBody>
    </xdr:sp>
    <xdr:clientData/>
  </xdr:twoCellAnchor>
  <xdr:twoCellAnchor>
    <xdr:from>
      <xdr:col>39</xdr:col>
      <xdr:colOff>1066800</xdr:colOff>
      <xdr:row>0</xdr:row>
      <xdr:rowOff>0</xdr:rowOff>
    </xdr:from>
    <xdr:to>
      <xdr:col>41</xdr:col>
      <xdr:colOff>501650</xdr:colOff>
      <xdr:row>2</xdr:row>
      <xdr:rowOff>38100</xdr:rowOff>
    </xdr:to>
    <xdr:sp macro="" textlink="">
      <xdr:nvSpPr>
        <xdr:cNvPr id="7" name="正方形/長方形 6">
          <a:extLst>
            <a:ext uri="{FF2B5EF4-FFF2-40B4-BE49-F238E27FC236}">
              <a16:creationId xmlns:a16="http://schemas.microsoft.com/office/drawing/2014/main" id="{00000000-0008-0000-0500-000007000000}"/>
            </a:ext>
          </a:extLst>
        </xdr:cNvPr>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1092200</xdr:colOff>
      <xdr:row>0</xdr:row>
      <xdr:rowOff>12700</xdr:rowOff>
    </xdr:from>
    <xdr:to>
      <xdr:col>41</xdr:col>
      <xdr:colOff>482600</xdr:colOff>
      <xdr:row>2</xdr:row>
      <xdr:rowOff>25400</xdr:rowOff>
    </xdr:to>
    <xdr:sp macro="" textlink="">
      <xdr:nvSpPr>
        <xdr:cNvPr id="8" name="正方形/長方形 7">
          <a:extLst>
            <a:ext uri="{FF2B5EF4-FFF2-40B4-BE49-F238E27FC236}">
              <a16:creationId xmlns:a16="http://schemas.microsoft.com/office/drawing/2014/main" id="{00000000-0008-0000-0500-000008000000}"/>
            </a:ext>
          </a:extLst>
        </xdr:cNvPr>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39</xdr:col>
      <xdr:colOff>1117600</xdr:colOff>
      <xdr:row>0</xdr:row>
      <xdr:rowOff>31750</xdr:rowOff>
    </xdr:from>
    <xdr:to>
      <xdr:col>41</xdr:col>
      <xdr:colOff>450850</xdr:colOff>
      <xdr:row>2</xdr:row>
      <xdr:rowOff>12700</xdr:rowOff>
    </xdr:to>
    <xdr:sp macro="" textlink="">
      <xdr:nvSpPr>
        <xdr:cNvPr id="9" name="正方形/長方形 8">
          <a:extLst>
            <a:ext uri="{FF2B5EF4-FFF2-40B4-BE49-F238E27FC236}">
              <a16:creationId xmlns:a16="http://schemas.microsoft.com/office/drawing/2014/main" id="{00000000-0008-0000-0500-000009000000}"/>
            </a:ext>
          </a:extLst>
        </xdr:cNvPr>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panose="020B0609070205080204" pitchFamily="49" charset="-128"/>
              <a:ea typeface="ＭＳ ゴシック" panose="020B0609070205080204" pitchFamily="49" charset="-128"/>
            </a:rPr>
            <a:t>令和</a:t>
          </a:r>
          <a:r>
            <a:rPr kumimoji="1" lang="en-US" altLang="ja-JP" sz="1250" b="1">
              <a:solidFill>
                <a:srgbClr val="FFFFFF"/>
              </a:solidFill>
              <a:latin typeface="ＭＳ ゴシック" panose="020B0609070205080204" pitchFamily="49" charset="-128"/>
              <a:ea typeface="ＭＳ ゴシック" panose="020B0609070205080204" pitchFamily="49" charset="-128"/>
            </a:rPr>
            <a:t>6</a:t>
          </a:r>
          <a:r>
            <a:rPr kumimoji="1" lang="ja-JP" altLang="en-US" sz="125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11</xdr:col>
      <xdr:colOff>63500</xdr:colOff>
      <xdr:row>63</xdr:row>
      <xdr:rowOff>28575</xdr:rowOff>
    </xdr:from>
    <xdr:to>
      <xdr:col>33</xdr:col>
      <xdr:colOff>114300</xdr:colOff>
      <xdr:row>64</xdr:row>
      <xdr:rowOff>111125</xdr:rowOff>
    </xdr:to>
    <xdr:sp macro="" textlink="">
      <xdr:nvSpPr>
        <xdr:cNvPr id="10" name="角丸四角形 9">
          <a:extLst>
            <a:ext uri="{FF2B5EF4-FFF2-40B4-BE49-F238E27FC236}">
              <a16:creationId xmlns:a16="http://schemas.microsoft.com/office/drawing/2014/main" id="{00000000-0008-0000-0500-00000A000000}"/>
            </a:ext>
          </a:extLst>
        </xdr:cNvPr>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14</xdr:col>
      <xdr:colOff>63500</xdr:colOff>
      <xdr:row>63</xdr:row>
      <xdr:rowOff>66675</xdr:rowOff>
    </xdr:from>
    <xdr:to>
      <xdr:col>21</xdr:col>
      <xdr:colOff>0</xdr:colOff>
      <xdr:row>64</xdr:row>
      <xdr:rowOff>149225</xdr:rowOff>
    </xdr:to>
    <xdr:sp macro="" textlink="">
      <xdr:nvSpPr>
        <xdr:cNvPr id="11" name="正方形/長方形 10">
          <a:extLst>
            <a:ext uri="{FF2B5EF4-FFF2-40B4-BE49-F238E27FC236}">
              <a16:creationId xmlns:a16="http://schemas.microsoft.com/office/drawing/2014/main" id="{00000000-0008-0000-0500-00000B000000}"/>
            </a:ext>
          </a:extLst>
        </xdr:cNvPr>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当該団体値</a:t>
          </a:r>
        </a:p>
      </xdr:txBody>
    </xdr:sp>
    <xdr:clientData/>
  </xdr:twoCellAnchor>
  <xdr:twoCellAnchor>
    <xdr:from>
      <xdr:col>12</xdr:col>
      <xdr:colOff>127000</xdr:colOff>
      <xdr:row>63</xdr:row>
      <xdr:rowOff>155575</xdr:rowOff>
    </xdr:from>
    <xdr:to>
      <xdr:col>14</xdr:col>
      <xdr:colOff>38100</xdr:colOff>
      <xdr:row>63</xdr:row>
      <xdr:rowOff>155575</xdr:rowOff>
    </xdr:to>
    <xdr:cxnSp macro="">
      <xdr:nvCxnSpPr>
        <xdr:cNvPr id="12" name="直線コネクタ 11">
          <a:extLst>
            <a:ext uri="{FF2B5EF4-FFF2-40B4-BE49-F238E27FC236}">
              <a16:creationId xmlns:a16="http://schemas.microsoft.com/office/drawing/2014/main" id="{00000000-0008-0000-0500-00000C000000}"/>
            </a:ext>
          </a:extLst>
        </xdr:cNvPr>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13</xdr:col>
      <xdr:colOff>38100</xdr:colOff>
      <xdr:row>63</xdr:row>
      <xdr:rowOff>104775</xdr:rowOff>
    </xdr:from>
    <xdr:to>
      <xdr:col>13</xdr:col>
      <xdr:colOff>139700</xdr:colOff>
      <xdr:row>64</xdr:row>
      <xdr:rowOff>34925</xdr:rowOff>
    </xdr:to>
    <xdr:sp macro="" textlink="">
      <xdr:nvSpPr>
        <xdr:cNvPr id="13" name="楕円 12">
          <a:extLst>
            <a:ext uri="{FF2B5EF4-FFF2-40B4-BE49-F238E27FC236}">
              <a16:creationId xmlns:a16="http://schemas.microsoft.com/office/drawing/2014/main" id="{00000000-0008-0000-0500-00000D000000}"/>
            </a:ext>
          </a:extLst>
        </xdr:cNvPr>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23</xdr:col>
      <xdr:colOff>101600</xdr:colOff>
      <xdr:row>63</xdr:row>
      <xdr:rowOff>104775</xdr:rowOff>
    </xdr:from>
    <xdr:to>
      <xdr:col>24</xdr:col>
      <xdr:colOff>12700</xdr:colOff>
      <xdr:row>64</xdr:row>
      <xdr:rowOff>34925</xdr:rowOff>
    </xdr:to>
    <xdr:sp macro="" textlink="">
      <xdr:nvSpPr>
        <xdr:cNvPr id="14" name="フローチャート: 判断 13">
          <a:extLst>
            <a:ext uri="{FF2B5EF4-FFF2-40B4-BE49-F238E27FC236}">
              <a16:creationId xmlns:a16="http://schemas.microsoft.com/office/drawing/2014/main" id="{00000000-0008-0000-0500-00000E000000}"/>
            </a:ext>
          </a:extLst>
        </xdr:cNvPr>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24</xdr:col>
      <xdr:colOff>139700</xdr:colOff>
      <xdr:row>63</xdr:row>
      <xdr:rowOff>66675</xdr:rowOff>
    </xdr:from>
    <xdr:to>
      <xdr:col>31</xdr:col>
      <xdr:colOff>76200</xdr:colOff>
      <xdr:row>64</xdr:row>
      <xdr:rowOff>149225</xdr:rowOff>
    </xdr:to>
    <xdr:sp macro="" textlink="">
      <xdr:nvSpPr>
        <xdr:cNvPr id="15" name="正方形/長方形 14">
          <a:extLst>
            <a:ext uri="{FF2B5EF4-FFF2-40B4-BE49-F238E27FC236}">
              <a16:creationId xmlns:a16="http://schemas.microsoft.com/office/drawing/2014/main" id="{00000000-0008-0000-0500-00000F000000}"/>
            </a:ext>
          </a:extLst>
        </xdr:cNvPr>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ea typeface="ＭＳ Ｐゴシック" panose="020B0600070205080204" pitchFamily="50" charset="-128"/>
            </a:rPr>
            <a:t>類似団体内平均値</a:t>
          </a:r>
        </a:p>
      </xdr:txBody>
    </xdr:sp>
    <xdr:clientData/>
  </xdr:twoCellAnchor>
  <xdr:twoCellAnchor>
    <xdr:from>
      <xdr:col>11</xdr:col>
      <xdr:colOff>63500</xdr:colOff>
      <xdr:row>6</xdr:row>
      <xdr:rowOff>3175</xdr:rowOff>
    </xdr:from>
    <xdr:to>
      <xdr:col>33</xdr:col>
      <xdr:colOff>114300</xdr:colOff>
      <xdr:row>7</xdr:row>
      <xdr:rowOff>85725</xdr:rowOff>
    </xdr:to>
    <xdr:sp macro="" textlink="">
      <xdr:nvSpPr>
        <xdr:cNvPr id="16" name="正方形/長方形 15">
          <a:extLst>
            <a:ext uri="{FF2B5EF4-FFF2-40B4-BE49-F238E27FC236}">
              <a16:creationId xmlns:a16="http://schemas.microsoft.com/office/drawing/2014/main" id="{00000000-0008-0000-0500-000010000000}"/>
            </a:ext>
          </a:extLst>
        </xdr:cNvPr>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6</xdr:row>
      <xdr:rowOff>3175</xdr:rowOff>
    </xdr:from>
    <xdr:to>
      <xdr:col>7</xdr:col>
      <xdr:colOff>127000</xdr:colOff>
      <xdr:row>12</xdr:row>
      <xdr:rowOff>117475</xdr:rowOff>
    </xdr:to>
    <xdr:sp macro="" textlink="">
      <xdr:nvSpPr>
        <xdr:cNvPr id="17" name="角丸四角形 16">
          <a:extLst>
            <a:ext uri="{FF2B5EF4-FFF2-40B4-BE49-F238E27FC236}">
              <a16:creationId xmlns:a16="http://schemas.microsoft.com/office/drawing/2014/main" id="{00000000-0008-0000-0500-000011000000}"/>
            </a:ext>
          </a:extLst>
        </xdr:cNvPr>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6</xdr:row>
      <xdr:rowOff>117475</xdr:rowOff>
    </xdr:from>
    <xdr:to>
      <xdr:col>9</xdr:col>
      <xdr:colOff>12700</xdr:colOff>
      <xdr:row>8</xdr:row>
      <xdr:rowOff>28575</xdr:rowOff>
    </xdr:to>
    <xdr:sp macro="" textlink="">
      <xdr:nvSpPr>
        <xdr:cNvPr id="18" name="正方形/長方形 17">
          <a:extLst>
            <a:ext uri="{FF2B5EF4-FFF2-40B4-BE49-F238E27FC236}">
              <a16:creationId xmlns:a16="http://schemas.microsoft.com/office/drawing/2014/main" id="{00000000-0008-0000-0500-000012000000}"/>
            </a:ext>
          </a:extLst>
        </xdr:cNvPr>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8</xdr:row>
      <xdr:rowOff>41275</xdr:rowOff>
    </xdr:from>
    <xdr:to>
      <xdr:col>9</xdr:col>
      <xdr:colOff>12700</xdr:colOff>
      <xdr:row>9</xdr:row>
      <xdr:rowOff>123825</xdr:rowOff>
    </xdr:to>
    <xdr:sp macro="" textlink="">
      <xdr:nvSpPr>
        <xdr:cNvPr id="19" name="正方形/長方形 18">
          <a:extLst>
            <a:ext uri="{FF2B5EF4-FFF2-40B4-BE49-F238E27FC236}">
              <a16:creationId xmlns:a16="http://schemas.microsoft.com/office/drawing/2014/main" id="{00000000-0008-0000-0500-000013000000}"/>
            </a:ext>
          </a:extLst>
        </xdr:cNvPr>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10</xdr:row>
      <xdr:rowOff>3175</xdr:rowOff>
    </xdr:from>
    <xdr:to>
      <xdr:col>9</xdr:col>
      <xdr:colOff>12700</xdr:colOff>
      <xdr:row>13</xdr:row>
      <xdr:rowOff>123825</xdr:rowOff>
    </xdr:to>
    <xdr:sp macro="" textlink="">
      <xdr:nvSpPr>
        <xdr:cNvPr id="20" name="正方形/長方形 19">
          <a:extLst>
            <a:ext uri="{FF2B5EF4-FFF2-40B4-BE49-F238E27FC236}">
              <a16:creationId xmlns:a16="http://schemas.microsoft.com/office/drawing/2014/main" id="{00000000-0008-0000-0500-000014000000}"/>
            </a:ext>
          </a:extLst>
        </xdr:cNvPr>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7</xdr:row>
      <xdr:rowOff>9525</xdr:rowOff>
    </xdr:from>
    <xdr:to>
      <xdr:col>1</xdr:col>
      <xdr:colOff>177800</xdr:colOff>
      <xdr:row>7</xdr:row>
      <xdr:rowOff>9525</xdr:rowOff>
    </xdr:to>
    <xdr:cxnSp macro="">
      <xdr:nvCxnSpPr>
        <xdr:cNvPr id="21" name="直線コネクタ 20">
          <a:extLst>
            <a:ext uri="{FF2B5EF4-FFF2-40B4-BE49-F238E27FC236}">
              <a16:creationId xmlns:a16="http://schemas.microsoft.com/office/drawing/2014/main" id="{00000000-0008-0000-0500-000015000000}"/>
            </a:ext>
          </a:extLst>
        </xdr:cNvPr>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9</xdr:row>
      <xdr:rowOff>123825</xdr:rowOff>
    </xdr:from>
    <xdr:to>
      <xdr:col>1</xdr:col>
      <xdr:colOff>92075</xdr:colOff>
      <xdr:row>10</xdr:row>
      <xdr:rowOff>92075</xdr:rowOff>
    </xdr:to>
    <xdr:cxnSp macro="">
      <xdr:nvCxnSpPr>
        <xdr:cNvPr id="22" name="直線コネクタ 21">
          <a:extLst>
            <a:ext uri="{FF2B5EF4-FFF2-40B4-BE49-F238E27FC236}">
              <a16:creationId xmlns:a16="http://schemas.microsoft.com/office/drawing/2014/main" id="{00000000-0008-0000-0500-000016000000}"/>
            </a:ext>
          </a:extLst>
        </xdr:cNvPr>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9</xdr:row>
      <xdr:rowOff>123825</xdr:rowOff>
    </xdr:from>
    <xdr:to>
      <xdr:col>1</xdr:col>
      <xdr:colOff>177800</xdr:colOff>
      <xdr:row>9</xdr:row>
      <xdr:rowOff>123825</xdr:rowOff>
    </xdr:to>
    <xdr:cxnSp macro="">
      <xdr:nvCxnSpPr>
        <xdr:cNvPr id="23" name="直線コネクタ 22">
          <a:extLst>
            <a:ext uri="{FF2B5EF4-FFF2-40B4-BE49-F238E27FC236}">
              <a16:creationId xmlns:a16="http://schemas.microsoft.com/office/drawing/2014/main" id="{00000000-0008-0000-0500-000017000000}"/>
            </a:ext>
          </a:extLst>
        </xdr:cNvPr>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11</xdr:row>
      <xdr:rowOff>19050</xdr:rowOff>
    </xdr:from>
    <xdr:to>
      <xdr:col>1</xdr:col>
      <xdr:colOff>92075</xdr:colOff>
      <xdr:row>11</xdr:row>
      <xdr:rowOff>158750</xdr:rowOff>
    </xdr:to>
    <xdr:cxnSp macro="">
      <xdr:nvCxnSpPr>
        <xdr:cNvPr id="24" name="直線コネクタ 23">
          <a:extLst>
            <a:ext uri="{FF2B5EF4-FFF2-40B4-BE49-F238E27FC236}">
              <a16:creationId xmlns:a16="http://schemas.microsoft.com/office/drawing/2014/main" id="{00000000-0008-0000-0500-000018000000}"/>
            </a:ext>
          </a:extLst>
        </xdr:cNvPr>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11</xdr:row>
      <xdr:rowOff>161925</xdr:rowOff>
    </xdr:from>
    <xdr:to>
      <xdr:col>1</xdr:col>
      <xdr:colOff>177800</xdr:colOff>
      <xdr:row>11</xdr:row>
      <xdr:rowOff>161925</xdr:rowOff>
    </xdr:to>
    <xdr:cxnSp macro="">
      <xdr:nvCxnSpPr>
        <xdr:cNvPr id="25" name="直線コネクタ 24">
          <a:extLst>
            <a:ext uri="{FF2B5EF4-FFF2-40B4-BE49-F238E27FC236}">
              <a16:creationId xmlns:a16="http://schemas.microsoft.com/office/drawing/2014/main" id="{00000000-0008-0000-0500-000019000000}"/>
            </a:ext>
          </a:extLst>
        </xdr:cNvPr>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6</xdr:row>
      <xdr:rowOff>130175</xdr:rowOff>
    </xdr:from>
    <xdr:to>
      <xdr:col>1</xdr:col>
      <xdr:colOff>142875</xdr:colOff>
      <xdr:row>7</xdr:row>
      <xdr:rowOff>60325</xdr:rowOff>
    </xdr:to>
    <xdr:sp macro="" textlink="">
      <xdr:nvSpPr>
        <xdr:cNvPr id="26" name="楕円 25">
          <a:extLst>
            <a:ext uri="{FF2B5EF4-FFF2-40B4-BE49-F238E27FC236}">
              <a16:creationId xmlns:a16="http://schemas.microsoft.com/office/drawing/2014/main" id="{00000000-0008-0000-0500-00001A000000}"/>
            </a:ext>
          </a:extLst>
        </xdr:cNvPr>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8</xdr:row>
      <xdr:rowOff>53975</xdr:rowOff>
    </xdr:from>
    <xdr:to>
      <xdr:col>1</xdr:col>
      <xdr:colOff>142875</xdr:colOff>
      <xdr:row>8</xdr:row>
      <xdr:rowOff>155575</xdr:rowOff>
    </xdr:to>
    <xdr:sp macro="" textlink="">
      <xdr:nvSpPr>
        <xdr:cNvPr id="27" name="フローチャート: 判断 26">
          <a:extLst>
            <a:ext uri="{FF2B5EF4-FFF2-40B4-BE49-F238E27FC236}">
              <a16:creationId xmlns:a16="http://schemas.microsoft.com/office/drawing/2014/main" id="{00000000-0008-0000-0500-00001B000000}"/>
            </a:ext>
          </a:extLst>
        </xdr:cNvPr>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9</xdr:row>
      <xdr:rowOff>60325</xdr:rowOff>
    </xdr:from>
    <xdr:to>
      <xdr:col>33</xdr:col>
      <xdr:colOff>114300</xdr:colOff>
      <xdr:row>22</xdr:row>
      <xdr:rowOff>117475</xdr:rowOff>
    </xdr:to>
    <xdr:sp macro="" textlink="">
      <xdr:nvSpPr>
        <xdr:cNvPr id="28" name="正方形/長方形 27">
          <a:extLst>
            <a:ext uri="{FF2B5EF4-FFF2-40B4-BE49-F238E27FC236}">
              <a16:creationId xmlns:a16="http://schemas.microsoft.com/office/drawing/2014/main" id="{00000000-0008-0000-0500-00001C000000}"/>
            </a:ext>
          </a:extLst>
        </xdr:cNvPr>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7</xdr:row>
      <xdr:rowOff>22225</xdr:rowOff>
    </xdr:from>
    <xdr:ext cx="411266" cy="275717"/>
    <xdr:sp macro="" textlink="">
      <xdr:nvSpPr>
        <xdr:cNvPr id="29" name="テキスト ボックス 28">
          <a:extLst>
            <a:ext uri="{FF2B5EF4-FFF2-40B4-BE49-F238E27FC236}">
              <a16:creationId xmlns:a16="http://schemas.microsoft.com/office/drawing/2014/main" id="{00000000-0008-0000-0500-00001D000000}"/>
            </a:ext>
          </a:extLst>
        </xdr:cNvPr>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22</xdr:row>
      <xdr:rowOff>117475</xdr:rowOff>
    </xdr:from>
    <xdr:to>
      <xdr:col>33</xdr:col>
      <xdr:colOff>114300</xdr:colOff>
      <xdr:row>22</xdr:row>
      <xdr:rowOff>117475</xdr:rowOff>
    </xdr:to>
    <xdr:cxnSp macro="">
      <xdr:nvCxnSpPr>
        <xdr:cNvPr id="30" name="直線コネクタ 29">
          <a:extLst>
            <a:ext uri="{FF2B5EF4-FFF2-40B4-BE49-F238E27FC236}">
              <a16:creationId xmlns:a16="http://schemas.microsoft.com/office/drawing/2014/main" id="{00000000-0008-0000-0500-00001E000000}"/>
            </a:ext>
          </a:extLst>
        </xdr:cNvPr>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21</xdr:row>
      <xdr:rowOff>146702</xdr:rowOff>
    </xdr:from>
    <xdr:ext cx="762000" cy="259045"/>
    <xdr:sp macro="" textlink="">
      <xdr:nvSpPr>
        <xdr:cNvPr id="31" name="テキスト ボックス 30">
          <a:extLst>
            <a:ext uri="{FF2B5EF4-FFF2-40B4-BE49-F238E27FC236}">
              <a16:creationId xmlns:a16="http://schemas.microsoft.com/office/drawing/2014/main" id="{00000000-0008-0000-0500-00001F000000}"/>
            </a:ext>
          </a:extLst>
        </xdr:cNvPr>
        <xdr:cNvSpPr txBox="1"/>
      </xdr:nvSpPr>
      <xdr:spPr>
        <a:xfrm>
          <a:off x="13843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20</xdr:row>
      <xdr:rowOff>79375</xdr:rowOff>
    </xdr:from>
    <xdr:to>
      <xdr:col>33</xdr:col>
      <xdr:colOff>114300</xdr:colOff>
      <xdr:row>20</xdr:row>
      <xdr:rowOff>79375</xdr:rowOff>
    </xdr:to>
    <xdr:cxnSp macro="">
      <xdr:nvCxnSpPr>
        <xdr:cNvPr id="32" name="直線コネクタ 31">
          <a:extLst>
            <a:ext uri="{FF2B5EF4-FFF2-40B4-BE49-F238E27FC236}">
              <a16:creationId xmlns:a16="http://schemas.microsoft.com/office/drawing/2014/main" id="{00000000-0008-0000-0500-000020000000}"/>
            </a:ext>
          </a:extLst>
        </xdr:cNvPr>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19</xdr:row>
      <xdr:rowOff>108602</xdr:rowOff>
    </xdr:from>
    <xdr:ext cx="762000" cy="259045"/>
    <xdr:sp macro="" textlink="">
      <xdr:nvSpPr>
        <xdr:cNvPr id="33" name="テキスト ボックス 32">
          <a:extLst>
            <a:ext uri="{FF2B5EF4-FFF2-40B4-BE49-F238E27FC236}">
              <a16:creationId xmlns:a16="http://schemas.microsoft.com/office/drawing/2014/main" id="{00000000-0008-0000-0500-000021000000}"/>
            </a:ext>
          </a:extLst>
        </xdr:cNvPr>
        <xdr:cNvSpPr txBox="1"/>
      </xdr:nvSpPr>
      <xdr:spPr>
        <a:xfrm>
          <a:off x="13843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18</xdr:row>
      <xdr:rowOff>41275</xdr:rowOff>
    </xdr:from>
    <xdr:to>
      <xdr:col>33</xdr:col>
      <xdr:colOff>114300</xdr:colOff>
      <xdr:row>18</xdr:row>
      <xdr:rowOff>41275</xdr:rowOff>
    </xdr:to>
    <xdr:cxnSp macro="">
      <xdr:nvCxnSpPr>
        <xdr:cNvPr id="34" name="直線コネクタ 33">
          <a:extLst>
            <a:ext uri="{FF2B5EF4-FFF2-40B4-BE49-F238E27FC236}">
              <a16:creationId xmlns:a16="http://schemas.microsoft.com/office/drawing/2014/main" id="{00000000-0008-0000-0500-000022000000}"/>
            </a:ext>
          </a:extLst>
        </xdr:cNvPr>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17</xdr:row>
      <xdr:rowOff>70502</xdr:rowOff>
    </xdr:from>
    <xdr:ext cx="762000" cy="259045"/>
    <xdr:sp macro="" textlink="">
      <xdr:nvSpPr>
        <xdr:cNvPr id="35" name="テキスト ボックス 34">
          <a:extLst>
            <a:ext uri="{FF2B5EF4-FFF2-40B4-BE49-F238E27FC236}">
              <a16:creationId xmlns:a16="http://schemas.microsoft.com/office/drawing/2014/main" id="{00000000-0008-0000-0500-000023000000}"/>
            </a:ext>
          </a:extLst>
        </xdr:cNvPr>
        <xdr:cNvSpPr txBox="1"/>
      </xdr:nvSpPr>
      <xdr:spPr>
        <a:xfrm>
          <a:off x="13843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16</xdr:row>
      <xdr:rowOff>3175</xdr:rowOff>
    </xdr:from>
    <xdr:to>
      <xdr:col>33</xdr:col>
      <xdr:colOff>114300</xdr:colOff>
      <xdr:row>16</xdr:row>
      <xdr:rowOff>3175</xdr:rowOff>
    </xdr:to>
    <xdr:cxnSp macro="">
      <xdr:nvCxnSpPr>
        <xdr:cNvPr id="36" name="直線コネクタ 35">
          <a:extLst>
            <a:ext uri="{FF2B5EF4-FFF2-40B4-BE49-F238E27FC236}">
              <a16:creationId xmlns:a16="http://schemas.microsoft.com/office/drawing/2014/main" id="{00000000-0008-0000-0500-000024000000}"/>
            </a:ext>
          </a:extLst>
        </xdr:cNvPr>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15</xdr:row>
      <xdr:rowOff>32402</xdr:rowOff>
    </xdr:from>
    <xdr:ext cx="762000" cy="259045"/>
    <xdr:sp macro="" textlink="">
      <xdr:nvSpPr>
        <xdr:cNvPr id="37" name="テキスト ボックス 36">
          <a:extLst>
            <a:ext uri="{FF2B5EF4-FFF2-40B4-BE49-F238E27FC236}">
              <a16:creationId xmlns:a16="http://schemas.microsoft.com/office/drawing/2014/main" id="{00000000-0008-0000-0500-000025000000}"/>
            </a:ext>
          </a:extLst>
        </xdr:cNvPr>
        <xdr:cNvSpPr txBox="1"/>
      </xdr:nvSpPr>
      <xdr:spPr>
        <a:xfrm>
          <a:off x="13843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13</xdr:row>
      <xdr:rowOff>136525</xdr:rowOff>
    </xdr:from>
    <xdr:to>
      <xdr:col>33</xdr:col>
      <xdr:colOff>114300</xdr:colOff>
      <xdr:row>13</xdr:row>
      <xdr:rowOff>136525</xdr:rowOff>
    </xdr:to>
    <xdr:cxnSp macro="">
      <xdr:nvCxnSpPr>
        <xdr:cNvPr id="38" name="直線コネクタ 37">
          <a:extLst>
            <a:ext uri="{FF2B5EF4-FFF2-40B4-BE49-F238E27FC236}">
              <a16:creationId xmlns:a16="http://schemas.microsoft.com/office/drawing/2014/main" id="{00000000-0008-0000-0500-000026000000}"/>
            </a:ext>
          </a:extLst>
        </xdr:cNvPr>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12</xdr:row>
      <xdr:rowOff>165752</xdr:rowOff>
    </xdr:from>
    <xdr:ext cx="762000" cy="259045"/>
    <xdr:sp macro="" textlink="">
      <xdr:nvSpPr>
        <xdr:cNvPr id="39" name="テキスト ボックス 38">
          <a:extLst>
            <a:ext uri="{FF2B5EF4-FFF2-40B4-BE49-F238E27FC236}">
              <a16:creationId xmlns:a16="http://schemas.microsoft.com/office/drawing/2014/main" id="{00000000-0008-0000-0500-000027000000}"/>
            </a:ext>
          </a:extLst>
        </xdr:cNvPr>
        <xdr:cNvSpPr txBox="1"/>
      </xdr:nvSpPr>
      <xdr:spPr>
        <a:xfrm>
          <a:off x="13843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11</xdr:row>
      <xdr:rowOff>98425</xdr:rowOff>
    </xdr:from>
    <xdr:to>
      <xdr:col>33</xdr:col>
      <xdr:colOff>114300</xdr:colOff>
      <xdr:row>11</xdr:row>
      <xdr:rowOff>98425</xdr:rowOff>
    </xdr:to>
    <xdr:cxnSp macro="">
      <xdr:nvCxnSpPr>
        <xdr:cNvPr id="40" name="直線コネクタ 39">
          <a:extLst>
            <a:ext uri="{FF2B5EF4-FFF2-40B4-BE49-F238E27FC236}">
              <a16:creationId xmlns:a16="http://schemas.microsoft.com/office/drawing/2014/main" id="{00000000-0008-0000-0500-000028000000}"/>
            </a:ext>
          </a:extLst>
        </xdr:cNvPr>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10</xdr:row>
      <xdr:rowOff>127652</xdr:rowOff>
    </xdr:from>
    <xdr:ext cx="762000" cy="259045"/>
    <xdr:sp macro="" textlink="">
      <xdr:nvSpPr>
        <xdr:cNvPr id="41" name="テキスト ボックス 40">
          <a:extLst>
            <a:ext uri="{FF2B5EF4-FFF2-40B4-BE49-F238E27FC236}">
              <a16:creationId xmlns:a16="http://schemas.microsoft.com/office/drawing/2014/main" id="{00000000-0008-0000-0500-000029000000}"/>
            </a:ext>
          </a:extLst>
        </xdr:cNvPr>
        <xdr:cNvSpPr txBox="1"/>
      </xdr:nvSpPr>
      <xdr:spPr>
        <a:xfrm>
          <a:off x="13843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9</xdr:row>
      <xdr:rowOff>60325</xdr:rowOff>
    </xdr:to>
    <xdr:cxnSp macro="">
      <xdr:nvCxnSpPr>
        <xdr:cNvPr id="42" name="直線コネクタ 41">
          <a:extLst>
            <a:ext uri="{FF2B5EF4-FFF2-40B4-BE49-F238E27FC236}">
              <a16:creationId xmlns:a16="http://schemas.microsoft.com/office/drawing/2014/main" id="{00000000-0008-0000-0500-00002A000000}"/>
            </a:ext>
          </a:extLst>
        </xdr:cNvPr>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8</xdr:row>
      <xdr:rowOff>89552</xdr:rowOff>
    </xdr:from>
    <xdr:ext cx="762000" cy="259045"/>
    <xdr:sp macro="" textlink="">
      <xdr:nvSpPr>
        <xdr:cNvPr id="43" name="テキスト ボックス 42">
          <a:extLst>
            <a:ext uri="{FF2B5EF4-FFF2-40B4-BE49-F238E27FC236}">
              <a16:creationId xmlns:a16="http://schemas.microsoft.com/office/drawing/2014/main" id="{00000000-0008-0000-0500-00002B000000}"/>
            </a:ext>
          </a:extLst>
        </xdr:cNvPr>
        <xdr:cNvSpPr txBox="1"/>
      </xdr:nvSpPr>
      <xdr:spPr>
        <a:xfrm>
          <a:off x="13843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9</xdr:row>
      <xdr:rowOff>60325</xdr:rowOff>
    </xdr:from>
    <xdr:to>
      <xdr:col>33</xdr:col>
      <xdr:colOff>114300</xdr:colOff>
      <xdr:row>22</xdr:row>
      <xdr:rowOff>117475</xdr:rowOff>
    </xdr:to>
    <xdr:sp macro="" textlink="">
      <xdr:nvSpPr>
        <xdr:cNvPr id="44" name="人口1人当たり決算額の推移グラフ枠130">
          <a:extLst>
            <a:ext uri="{FF2B5EF4-FFF2-40B4-BE49-F238E27FC236}">
              <a16:creationId xmlns:a16="http://schemas.microsoft.com/office/drawing/2014/main" id="{00000000-0008-0000-0500-00002C000000}"/>
            </a:ext>
          </a:extLst>
        </xdr:cNvPr>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12</xdr:row>
      <xdr:rowOff>26556</xdr:rowOff>
    </xdr:from>
    <xdr:to>
      <xdr:col>29</xdr:col>
      <xdr:colOff>127000</xdr:colOff>
      <xdr:row>20</xdr:row>
      <xdr:rowOff>100762</xdr:rowOff>
    </xdr:to>
    <xdr:cxnSp macro="">
      <xdr:nvCxnSpPr>
        <xdr:cNvPr id="45" name="直線コネクタ 44">
          <a:extLst>
            <a:ext uri="{FF2B5EF4-FFF2-40B4-BE49-F238E27FC236}">
              <a16:creationId xmlns:a16="http://schemas.microsoft.com/office/drawing/2014/main" id="{00000000-0008-0000-0500-00002D000000}"/>
            </a:ext>
          </a:extLst>
        </xdr:cNvPr>
        <xdr:cNvCxnSpPr/>
      </xdr:nvCxnSpPr>
      <xdr:spPr bwMode="auto">
        <a:xfrm flipV="1">
          <a:off x="5651500" y="2131581"/>
          <a:ext cx="0" cy="1445806"/>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20</xdr:row>
      <xdr:rowOff>72839</xdr:rowOff>
    </xdr:from>
    <xdr:ext cx="762000" cy="259045"/>
    <xdr:sp macro="" textlink="">
      <xdr:nvSpPr>
        <xdr:cNvPr id="46" name="人口1人当たり決算額の推移最小値テキスト130">
          <a:extLst>
            <a:ext uri="{FF2B5EF4-FFF2-40B4-BE49-F238E27FC236}">
              <a16:creationId xmlns:a16="http://schemas.microsoft.com/office/drawing/2014/main" id="{00000000-0008-0000-0500-00002E000000}"/>
            </a:ext>
          </a:extLst>
        </xdr:cNvPr>
        <xdr:cNvSpPr txBox="1"/>
      </xdr:nvSpPr>
      <xdr:spPr>
        <a:xfrm>
          <a:off x="5740400" y="35494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20</xdr:row>
      <xdr:rowOff>100762</xdr:rowOff>
    </xdr:from>
    <xdr:to>
      <xdr:col>30</xdr:col>
      <xdr:colOff>25400</xdr:colOff>
      <xdr:row>20</xdr:row>
      <xdr:rowOff>100762</xdr:rowOff>
    </xdr:to>
    <xdr:cxnSp macro="">
      <xdr:nvCxnSpPr>
        <xdr:cNvPr id="47" name="直線コネクタ 46">
          <a:extLst>
            <a:ext uri="{FF2B5EF4-FFF2-40B4-BE49-F238E27FC236}">
              <a16:creationId xmlns:a16="http://schemas.microsoft.com/office/drawing/2014/main" id="{00000000-0008-0000-0500-00002F000000}"/>
            </a:ext>
          </a:extLst>
        </xdr:cNvPr>
        <xdr:cNvCxnSpPr/>
      </xdr:nvCxnSpPr>
      <xdr:spPr bwMode="auto">
        <a:xfrm>
          <a:off x="5562600" y="3577387"/>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10</xdr:row>
      <xdr:rowOff>112933</xdr:rowOff>
    </xdr:from>
    <xdr:ext cx="762000" cy="259045"/>
    <xdr:sp macro="" textlink="">
      <xdr:nvSpPr>
        <xdr:cNvPr id="48" name="人口1人当たり決算額の推移最大値テキスト130">
          <a:extLst>
            <a:ext uri="{FF2B5EF4-FFF2-40B4-BE49-F238E27FC236}">
              <a16:creationId xmlns:a16="http://schemas.microsoft.com/office/drawing/2014/main" id="{00000000-0008-0000-0500-000030000000}"/>
            </a:ext>
          </a:extLst>
        </xdr:cNvPr>
        <xdr:cNvSpPr txBox="1"/>
      </xdr:nvSpPr>
      <xdr:spPr>
        <a:xfrm>
          <a:off x="5740400" y="187505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172,159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12</xdr:row>
      <xdr:rowOff>26556</xdr:rowOff>
    </xdr:from>
    <xdr:to>
      <xdr:col>30</xdr:col>
      <xdr:colOff>25400</xdr:colOff>
      <xdr:row>12</xdr:row>
      <xdr:rowOff>26556</xdr:rowOff>
    </xdr:to>
    <xdr:cxnSp macro="">
      <xdr:nvCxnSpPr>
        <xdr:cNvPr id="49" name="直線コネクタ 48">
          <a:extLst>
            <a:ext uri="{FF2B5EF4-FFF2-40B4-BE49-F238E27FC236}">
              <a16:creationId xmlns:a16="http://schemas.microsoft.com/office/drawing/2014/main" id="{00000000-0008-0000-0500-000031000000}"/>
            </a:ext>
          </a:extLst>
        </xdr:cNvPr>
        <xdr:cNvCxnSpPr/>
      </xdr:nvCxnSpPr>
      <xdr:spPr bwMode="auto">
        <a:xfrm>
          <a:off x="5562600" y="213158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19</xdr:row>
      <xdr:rowOff>59334</xdr:rowOff>
    </xdr:from>
    <xdr:to>
      <xdr:col>29</xdr:col>
      <xdr:colOff>127000</xdr:colOff>
      <xdr:row>19</xdr:row>
      <xdr:rowOff>128981</xdr:rowOff>
    </xdr:to>
    <xdr:cxnSp macro="">
      <xdr:nvCxnSpPr>
        <xdr:cNvPr id="50" name="直線コネクタ 49">
          <a:extLst>
            <a:ext uri="{FF2B5EF4-FFF2-40B4-BE49-F238E27FC236}">
              <a16:creationId xmlns:a16="http://schemas.microsoft.com/office/drawing/2014/main" id="{00000000-0008-0000-0500-000032000000}"/>
            </a:ext>
          </a:extLst>
        </xdr:cNvPr>
        <xdr:cNvCxnSpPr/>
      </xdr:nvCxnSpPr>
      <xdr:spPr bwMode="auto">
        <a:xfrm flipV="1">
          <a:off x="5003800" y="3364509"/>
          <a:ext cx="647700" cy="6964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15</xdr:row>
      <xdr:rowOff>157281</xdr:rowOff>
    </xdr:from>
    <xdr:ext cx="762000" cy="259045"/>
    <xdr:sp macro="" textlink="">
      <xdr:nvSpPr>
        <xdr:cNvPr id="51" name="人口1人当たり決算額の推移平均値テキスト130">
          <a:extLst>
            <a:ext uri="{FF2B5EF4-FFF2-40B4-BE49-F238E27FC236}">
              <a16:creationId xmlns:a16="http://schemas.microsoft.com/office/drawing/2014/main" id="{00000000-0008-0000-0500-000033000000}"/>
            </a:ext>
          </a:extLst>
        </xdr:cNvPr>
        <xdr:cNvSpPr txBox="1"/>
      </xdr:nvSpPr>
      <xdr:spPr>
        <a:xfrm>
          <a:off x="5740400" y="2776656"/>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105,167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16</xdr:row>
      <xdr:rowOff>140754</xdr:rowOff>
    </xdr:from>
    <xdr:to>
      <xdr:col>29</xdr:col>
      <xdr:colOff>177800</xdr:colOff>
      <xdr:row>17</xdr:row>
      <xdr:rowOff>70904</xdr:rowOff>
    </xdr:to>
    <xdr:sp macro="" textlink="">
      <xdr:nvSpPr>
        <xdr:cNvPr id="52" name="フローチャート: 判断 51">
          <a:extLst>
            <a:ext uri="{FF2B5EF4-FFF2-40B4-BE49-F238E27FC236}">
              <a16:creationId xmlns:a16="http://schemas.microsoft.com/office/drawing/2014/main" id="{00000000-0008-0000-0500-000034000000}"/>
            </a:ext>
          </a:extLst>
        </xdr:cNvPr>
        <xdr:cNvSpPr/>
      </xdr:nvSpPr>
      <xdr:spPr bwMode="auto">
        <a:xfrm>
          <a:off x="5600700" y="293157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19</xdr:row>
      <xdr:rowOff>128981</xdr:rowOff>
    </xdr:from>
    <xdr:to>
      <xdr:col>26</xdr:col>
      <xdr:colOff>50800</xdr:colOff>
      <xdr:row>19</xdr:row>
      <xdr:rowOff>158407</xdr:rowOff>
    </xdr:to>
    <xdr:cxnSp macro="">
      <xdr:nvCxnSpPr>
        <xdr:cNvPr id="53" name="直線コネクタ 52">
          <a:extLst>
            <a:ext uri="{FF2B5EF4-FFF2-40B4-BE49-F238E27FC236}">
              <a16:creationId xmlns:a16="http://schemas.microsoft.com/office/drawing/2014/main" id="{00000000-0008-0000-0500-000035000000}"/>
            </a:ext>
          </a:extLst>
        </xdr:cNvPr>
        <xdr:cNvCxnSpPr/>
      </xdr:nvCxnSpPr>
      <xdr:spPr bwMode="auto">
        <a:xfrm flipV="1">
          <a:off x="4305300" y="3434156"/>
          <a:ext cx="698500" cy="2942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17</xdr:row>
      <xdr:rowOff>64414</xdr:rowOff>
    </xdr:from>
    <xdr:to>
      <xdr:col>26</xdr:col>
      <xdr:colOff>101600</xdr:colOff>
      <xdr:row>17</xdr:row>
      <xdr:rowOff>166014</xdr:rowOff>
    </xdr:to>
    <xdr:sp macro="" textlink="">
      <xdr:nvSpPr>
        <xdr:cNvPr id="54" name="フローチャート: 判断 53">
          <a:extLst>
            <a:ext uri="{FF2B5EF4-FFF2-40B4-BE49-F238E27FC236}">
              <a16:creationId xmlns:a16="http://schemas.microsoft.com/office/drawing/2014/main" id="{00000000-0008-0000-0500-000036000000}"/>
            </a:ext>
          </a:extLst>
        </xdr:cNvPr>
        <xdr:cNvSpPr/>
      </xdr:nvSpPr>
      <xdr:spPr bwMode="auto">
        <a:xfrm>
          <a:off x="4953000" y="302668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16</xdr:row>
      <xdr:rowOff>4741</xdr:rowOff>
    </xdr:from>
    <xdr:ext cx="736600" cy="259045"/>
    <xdr:sp macro="" textlink="">
      <xdr:nvSpPr>
        <xdr:cNvPr id="55" name="テキスト ボックス 54">
          <a:extLst>
            <a:ext uri="{FF2B5EF4-FFF2-40B4-BE49-F238E27FC236}">
              <a16:creationId xmlns:a16="http://schemas.microsoft.com/office/drawing/2014/main" id="{00000000-0008-0000-0500-000037000000}"/>
            </a:ext>
          </a:extLst>
        </xdr:cNvPr>
        <xdr:cNvSpPr txBox="1"/>
      </xdr:nvSpPr>
      <xdr:spPr>
        <a:xfrm>
          <a:off x="4622800" y="279556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97,678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19</xdr:row>
      <xdr:rowOff>158407</xdr:rowOff>
    </xdr:from>
    <xdr:to>
      <xdr:col>22</xdr:col>
      <xdr:colOff>114300</xdr:colOff>
      <xdr:row>19</xdr:row>
      <xdr:rowOff>170980</xdr:rowOff>
    </xdr:to>
    <xdr:cxnSp macro="">
      <xdr:nvCxnSpPr>
        <xdr:cNvPr id="56" name="直線コネクタ 55">
          <a:extLst>
            <a:ext uri="{FF2B5EF4-FFF2-40B4-BE49-F238E27FC236}">
              <a16:creationId xmlns:a16="http://schemas.microsoft.com/office/drawing/2014/main" id="{00000000-0008-0000-0500-000038000000}"/>
            </a:ext>
          </a:extLst>
        </xdr:cNvPr>
        <xdr:cNvCxnSpPr/>
      </xdr:nvCxnSpPr>
      <xdr:spPr bwMode="auto">
        <a:xfrm flipV="1">
          <a:off x="3606800" y="3463582"/>
          <a:ext cx="698500" cy="1257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17</xdr:row>
      <xdr:rowOff>108369</xdr:rowOff>
    </xdr:from>
    <xdr:to>
      <xdr:col>22</xdr:col>
      <xdr:colOff>165100</xdr:colOff>
      <xdr:row>18</xdr:row>
      <xdr:rowOff>38519</xdr:rowOff>
    </xdr:to>
    <xdr:sp macro="" textlink="">
      <xdr:nvSpPr>
        <xdr:cNvPr id="57" name="フローチャート: 判断 56">
          <a:extLst>
            <a:ext uri="{FF2B5EF4-FFF2-40B4-BE49-F238E27FC236}">
              <a16:creationId xmlns:a16="http://schemas.microsoft.com/office/drawing/2014/main" id="{00000000-0008-0000-0500-000039000000}"/>
            </a:ext>
          </a:extLst>
        </xdr:cNvPr>
        <xdr:cNvSpPr/>
      </xdr:nvSpPr>
      <xdr:spPr bwMode="auto">
        <a:xfrm>
          <a:off x="4254500" y="307064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16</xdr:row>
      <xdr:rowOff>48696</xdr:rowOff>
    </xdr:from>
    <xdr:ext cx="762000" cy="259045"/>
    <xdr:sp macro="" textlink="">
      <xdr:nvSpPr>
        <xdr:cNvPr id="58" name="テキスト ボックス 57">
          <a:extLst>
            <a:ext uri="{FF2B5EF4-FFF2-40B4-BE49-F238E27FC236}">
              <a16:creationId xmlns:a16="http://schemas.microsoft.com/office/drawing/2014/main" id="{00000000-0008-0000-0500-00003A000000}"/>
            </a:ext>
          </a:extLst>
        </xdr:cNvPr>
        <xdr:cNvSpPr txBox="1"/>
      </xdr:nvSpPr>
      <xdr:spPr>
        <a:xfrm>
          <a:off x="3924300" y="2839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94,217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19</xdr:row>
      <xdr:rowOff>170980</xdr:rowOff>
    </xdr:from>
    <xdr:to>
      <xdr:col>18</xdr:col>
      <xdr:colOff>177800</xdr:colOff>
      <xdr:row>20</xdr:row>
      <xdr:rowOff>28448</xdr:rowOff>
    </xdr:to>
    <xdr:cxnSp macro="">
      <xdr:nvCxnSpPr>
        <xdr:cNvPr id="59" name="直線コネクタ 58">
          <a:extLst>
            <a:ext uri="{FF2B5EF4-FFF2-40B4-BE49-F238E27FC236}">
              <a16:creationId xmlns:a16="http://schemas.microsoft.com/office/drawing/2014/main" id="{00000000-0008-0000-0500-00003B000000}"/>
            </a:ext>
          </a:extLst>
        </xdr:cNvPr>
        <xdr:cNvCxnSpPr/>
      </xdr:nvCxnSpPr>
      <xdr:spPr bwMode="auto">
        <a:xfrm flipV="1">
          <a:off x="2908300" y="3476155"/>
          <a:ext cx="698500" cy="28918"/>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17</xdr:row>
      <xdr:rowOff>122415</xdr:rowOff>
    </xdr:from>
    <xdr:to>
      <xdr:col>19</xdr:col>
      <xdr:colOff>38100</xdr:colOff>
      <xdr:row>18</xdr:row>
      <xdr:rowOff>52565</xdr:rowOff>
    </xdr:to>
    <xdr:sp macro="" textlink="">
      <xdr:nvSpPr>
        <xdr:cNvPr id="60" name="フローチャート: 判断 59">
          <a:extLst>
            <a:ext uri="{FF2B5EF4-FFF2-40B4-BE49-F238E27FC236}">
              <a16:creationId xmlns:a16="http://schemas.microsoft.com/office/drawing/2014/main" id="{00000000-0008-0000-0500-00003C000000}"/>
            </a:ext>
          </a:extLst>
        </xdr:cNvPr>
        <xdr:cNvSpPr/>
      </xdr:nvSpPr>
      <xdr:spPr bwMode="auto">
        <a:xfrm>
          <a:off x="3556000" y="308469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16</xdr:row>
      <xdr:rowOff>62742</xdr:rowOff>
    </xdr:from>
    <xdr:ext cx="762000" cy="259045"/>
    <xdr:sp macro="" textlink="">
      <xdr:nvSpPr>
        <xdr:cNvPr id="61" name="テキスト ボックス 60">
          <a:extLst>
            <a:ext uri="{FF2B5EF4-FFF2-40B4-BE49-F238E27FC236}">
              <a16:creationId xmlns:a16="http://schemas.microsoft.com/office/drawing/2014/main" id="{00000000-0008-0000-0500-00003D000000}"/>
            </a:ext>
          </a:extLst>
        </xdr:cNvPr>
        <xdr:cNvSpPr txBox="1"/>
      </xdr:nvSpPr>
      <xdr:spPr>
        <a:xfrm>
          <a:off x="3225800" y="2853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93,111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58445</xdr:rowOff>
    </xdr:from>
    <xdr:to>
      <xdr:col>15</xdr:col>
      <xdr:colOff>101600</xdr:colOff>
      <xdr:row>19</xdr:row>
      <xdr:rowOff>160045</xdr:rowOff>
    </xdr:to>
    <xdr:sp macro="" textlink="">
      <xdr:nvSpPr>
        <xdr:cNvPr id="62" name="フローチャート: 判断 61">
          <a:extLst>
            <a:ext uri="{FF2B5EF4-FFF2-40B4-BE49-F238E27FC236}">
              <a16:creationId xmlns:a16="http://schemas.microsoft.com/office/drawing/2014/main" id="{00000000-0008-0000-0500-00003E000000}"/>
            </a:ext>
          </a:extLst>
        </xdr:cNvPr>
        <xdr:cNvSpPr/>
      </xdr:nvSpPr>
      <xdr:spPr bwMode="auto">
        <a:xfrm>
          <a:off x="2857500" y="336362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17</xdr:row>
      <xdr:rowOff>170222</xdr:rowOff>
    </xdr:from>
    <xdr:ext cx="762000" cy="259045"/>
    <xdr:sp macro="" textlink="">
      <xdr:nvSpPr>
        <xdr:cNvPr id="63" name="テキスト ボックス 62">
          <a:extLst>
            <a:ext uri="{FF2B5EF4-FFF2-40B4-BE49-F238E27FC236}">
              <a16:creationId xmlns:a16="http://schemas.microsoft.com/office/drawing/2014/main" id="{00000000-0008-0000-0500-00003F000000}"/>
            </a:ext>
          </a:extLst>
        </xdr:cNvPr>
        <xdr:cNvSpPr txBox="1"/>
      </xdr:nvSpPr>
      <xdr:spPr>
        <a:xfrm>
          <a:off x="2527300" y="31324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71,148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22</xdr:row>
      <xdr:rowOff>140352</xdr:rowOff>
    </xdr:from>
    <xdr:ext cx="762000" cy="259045"/>
    <xdr:sp macro="" textlink="">
      <xdr:nvSpPr>
        <xdr:cNvPr id="64" name="テキスト ボックス 63">
          <a:extLst>
            <a:ext uri="{FF2B5EF4-FFF2-40B4-BE49-F238E27FC236}">
              <a16:creationId xmlns:a16="http://schemas.microsoft.com/office/drawing/2014/main" id="{00000000-0008-0000-0500-000040000000}"/>
            </a:ext>
          </a:extLst>
        </xdr:cNvPr>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22</xdr:row>
      <xdr:rowOff>140352</xdr:rowOff>
    </xdr:from>
    <xdr:ext cx="762000" cy="259045"/>
    <xdr:sp macro="" textlink="">
      <xdr:nvSpPr>
        <xdr:cNvPr id="65" name="テキスト ボックス 64">
          <a:extLst>
            <a:ext uri="{FF2B5EF4-FFF2-40B4-BE49-F238E27FC236}">
              <a16:creationId xmlns:a16="http://schemas.microsoft.com/office/drawing/2014/main" id="{00000000-0008-0000-0500-000041000000}"/>
            </a:ext>
          </a:extLst>
        </xdr:cNvPr>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22</xdr:row>
      <xdr:rowOff>140352</xdr:rowOff>
    </xdr:from>
    <xdr:ext cx="762000" cy="259045"/>
    <xdr:sp macro="" textlink="">
      <xdr:nvSpPr>
        <xdr:cNvPr id="66" name="テキスト ボックス 65">
          <a:extLst>
            <a:ext uri="{FF2B5EF4-FFF2-40B4-BE49-F238E27FC236}">
              <a16:creationId xmlns:a16="http://schemas.microsoft.com/office/drawing/2014/main" id="{00000000-0008-0000-0500-000042000000}"/>
            </a:ext>
          </a:extLst>
        </xdr:cNvPr>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22</xdr:row>
      <xdr:rowOff>140352</xdr:rowOff>
    </xdr:from>
    <xdr:ext cx="762000" cy="259045"/>
    <xdr:sp macro="" textlink="">
      <xdr:nvSpPr>
        <xdr:cNvPr id="67" name="テキスト ボックス 66">
          <a:extLst>
            <a:ext uri="{FF2B5EF4-FFF2-40B4-BE49-F238E27FC236}">
              <a16:creationId xmlns:a16="http://schemas.microsoft.com/office/drawing/2014/main" id="{00000000-0008-0000-0500-000043000000}"/>
            </a:ext>
          </a:extLst>
        </xdr:cNvPr>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22</xdr:row>
      <xdr:rowOff>140352</xdr:rowOff>
    </xdr:from>
    <xdr:ext cx="762000" cy="259045"/>
    <xdr:sp macro="" textlink="">
      <xdr:nvSpPr>
        <xdr:cNvPr id="68" name="テキスト ボックス 67">
          <a:extLst>
            <a:ext uri="{FF2B5EF4-FFF2-40B4-BE49-F238E27FC236}">
              <a16:creationId xmlns:a16="http://schemas.microsoft.com/office/drawing/2014/main" id="{00000000-0008-0000-0500-000044000000}"/>
            </a:ext>
          </a:extLst>
        </xdr:cNvPr>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19</xdr:row>
      <xdr:rowOff>8534</xdr:rowOff>
    </xdr:from>
    <xdr:to>
      <xdr:col>29</xdr:col>
      <xdr:colOff>177800</xdr:colOff>
      <xdr:row>19</xdr:row>
      <xdr:rowOff>110134</xdr:rowOff>
    </xdr:to>
    <xdr:sp macro="" textlink="">
      <xdr:nvSpPr>
        <xdr:cNvPr id="69" name="楕円 68">
          <a:extLst>
            <a:ext uri="{FF2B5EF4-FFF2-40B4-BE49-F238E27FC236}">
              <a16:creationId xmlns:a16="http://schemas.microsoft.com/office/drawing/2014/main" id="{00000000-0008-0000-0500-000045000000}"/>
            </a:ext>
          </a:extLst>
        </xdr:cNvPr>
        <xdr:cNvSpPr/>
      </xdr:nvSpPr>
      <xdr:spPr bwMode="auto">
        <a:xfrm>
          <a:off x="5600700" y="331370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18</xdr:row>
      <xdr:rowOff>152061</xdr:rowOff>
    </xdr:from>
    <xdr:ext cx="762000" cy="259045"/>
    <xdr:sp macro="" textlink="">
      <xdr:nvSpPr>
        <xdr:cNvPr id="70" name="人口1人当たり決算額の推移該当値テキスト130">
          <a:extLst>
            <a:ext uri="{FF2B5EF4-FFF2-40B4-BE49-F238E27FC236}">
              <a16:creationId xmlns:a16="http://schemas.microsoft.com/office/drawing/2014/main" id="{00000000-0008-0000-0500-000046000000}"/>
            </a:ext>
          </a:extLst>
        </xdr:cNvPr>
        <xdr:cNvSpPr txBox="1"/>
      </xdr:nvSpPr>
      <xdr:spPr>
        <a:xfrm>
          <a:off x="5740400" y="32857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75,078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19</xdr:row>
      <xdr:rowOff>78181</xdr:rowOff>
    </xdr:from>
    <xdr:to>
      <xdr:col>26</xdr:col>
      <xdr:colOff>101600</xdr:colOff>
      <xdr:row>20</xdr:row>
      <xdr:rowOff>8331</xdr:rowOff>
    </xdr:to>
    <xdr:sp macro="" textlink="">
      <xdr:nvSpPr>
        <xdr:cNvPr id="71" name="楕円 70">
          <a:extLst>
            <a:ext uri="{FF2B5EF4-FFF2-40B4-BE49-F238E27FC236}">
              <a16:creationId xmlns:a16="http://schemas.microsoft.com/office/drawing/2014/main" id="{00000000-0008-0000-0500-000047000000}"/>
            </a:ext>
          </a:extLst>
        </xdr:cNvPr>
        <xdr:cNvSpPr/>
      </xdr:nvSpPr>
      <xdr:spPr bwMode="auto">
        <a:xfrm>
          <a:off x="4953000" y="338335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19</xdr:row>
      <xdr:rowOff>164558</xdr:rowOff>
    </xdr:from>
    <xdr:ext cx="736600" cy="259045"/>
    <xdr:sp macro="" textlink="">
      <xdr:nvSpPr>
        <xdr:cNvPr id="72" name="テキスト ボックス 71">
          <a:extLst>
            <a:ext uri="{FF2B5EF4-FFF2-40B4-BE49-F238E27FC236}">
              <a16:creationId xmlns:a16="http://schemas.microsoft.com/office/drawing/2014/main" id="{00000000-0008-0000-0500-000048000000}"/>
            </a:ext>
          </a:extLst>
        </xdr:cNvPr>
        <xdr:cNvSpPr txBox="1"/>
      </xdr:nvSpPr>
      <xdr:spPr>
        <a:xfrm>
          <a:off x="4622800" y="346973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69,594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19</xdr:row>
      <xdr:rowOff>107607</xdr:rowOff>
    </xdr:from>
    <xdr:to>
      <xdr:col>22</xdr:col>
      <xdr:colOff>165100</xdr:colOff>
      <xdr:row>20</xdr:row>
      <xdr:rowOff>37757</xdr:rowOff>
    </xdr:to>
    <xdr:sp macro="" textlink="">
      <xdr:nvSpPr>
        <xdr:cNvPr id="73" name="楕円 72">
          <a:extLst>
            <a:ext uri="{FF2B5EF4-FFF2-40B4-BE49-F238E27FC236}">
              <a16:creationId xmlns:a16="http://schemas.microsoft.com/office/drawing/2014/main" id="{00000000-0008-0000-0500-000049000000}"/>
            </a:ext>
          </a:extLst>
        </xdr:cNvPr>
        <xdr:cNvSpPr/>
      </xdr:nvSpPr>
      <xdr:spPr bwMode="auto">
        <a:xfrm>
          <a:off x="4254500" y="341278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20</xdr:row>
      <xdr:rowOff>22534</xdr:rowOff>
    </xdr:from>
    <xdr:ext cx="762000" cy="259045"/>
    <xdr:sp macro="" textlink="">
      <xdr:nvSpPr>
        <xdr:cNvPr id="74" name="テキスト ボックス 73">
          <a:extLst>
            <a:ext uri="{FF2B5EF4-FFF2-40B4-BE49-F238E27FC236}">
              <a16:creationId xmlns:a16="http://schemas.microsoft.com/office/drawing/2014/main" id="{00000000-0008-0000-0500-00004A000000}"/>
            </a:ext>
          </a:extLst>
        </xdr:cNvPr>
        <xdr:cNvSpPr txBox="1"/>
      </xdr:nvSpPr>
      <xdr:spPr>
        <a:xfrm>
          <a:off x="3924300" y="349915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67,277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19</xdr:row>
      <xdr:rowOff>120180</xdr:rowOff>
    </xdr:from>
    <xdr:to>
      <xdr:col>19</xdr:col>
      <xdr:colOff>38100</xdr:colOff>
      <xdr:row>20</xdr:row>
      <xdr:rowOff>50330</xdr:rowOff>
    </xdr:to>
    <xdr:sp macro="" textlink="">
      <xdr:nvSpPr>
        <xdr:cNvPr id="75" name="楕円 74">
          <a:extLst>
            <a:ext uri="{FF2B5EF4-FFF2-40B4-BE49-F238E27FC236}">
              <a16:creationId xmlns:a16="http://schemas.microsoft.com/office/drawing/2014/main" id="{00000000-0008-0000-0500-00004B000000}"/>
            </a:ext>
          </a:extLst>
        </xdr:cNvPr>
        <xdr:cNvSpPr/>
      </xdr:nvSpPr>
      <xdr:spPr bwMode="auto">
        <a:xfrm>
          <a:off x="3556000" y="342535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20</xdr:row>
      <xdr:rowOff>35107</xdr:rowOff>
    </xdr:from>
    <xdr:ext cx="762000" cy="259045"/>
    <xdr:sp macro="" textlink="">
      <xdr:nvSpPr>
        <xdr:cNvPr id="76" name="テキスト ボックス 75">
          <a:extLst>
            <a:ext uri="{FF2B5EF4-FFF2-40B4-BE49-F238E27FC236}">
              <a16:creationId xmlns:a16="http://schemas.microsoft.com/office/drawing/2014/main" id="{00000000-0008-0000-0500-00004C000000}"/>
            </a:ext>
          </a:extLst>
        </xdr:cNvPr>
        <xdr:cNvSpPr txBox="1"/>
      </xdr:nvSpPr>
      <xdr:spPr>
        <a:xfrm>
          <a:off x="3225800" y="35117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66,287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19</xdr:row>
      <xdr:rowOff>149098</xdr:rowOff>
    </xdr:from>
    <xdr:to>
      <xdr:col>15</xdr:col>
      <xdr:colOff>101600</xdr:colOff>
      <xdr:row>20</xdr:row>
      <xdr:rowOff>79248</xdr:rowOff>
    </xdr:to>
    <xdr:sp macro="" textlink="">
      <xdr:nvSpPr>
        <xdr:cNvPr id="77" name="楕円 76">
          <a:extLst>
            <a:ext uri="{FF2B5EF4-FFF2-40B4-BE49-F238E27FC236}">
              <a16:creationId xmlns:a16="http://schemas.microsoft.com/office/drawing/2014/main" id="{00000000-0008-0000-0500-00004D000000}"/>
            </a:ext>
          </a:extLst>
        </xdr:cNvPr>
        <xdr:cNvSpPr/>
      </xdr:nvSpPr>
      <xdr:spPr bwMode="auto">
        <a:xfrm>
          <a:off x="2857500" y="345427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20</xdr:row>
      <xdr:rowOff>64025</xdr:rowOff>
    </xdr:from>
    <xdr:ext cx="762000" cy="259045"/>
    <xdr:sp macro="" textlink="">
      <xdr:nvSpPr>
        <xdr:cNvPr id="78" name="テキスト ボックス 77">
          <a:extLst>
            <a:ext uri="{FF2B5EF4-FFF2-40B4-BE49-F238E27FC236}">
              <a16:creationId xmlns:a16="http://schemas.microsoft.com/office/drawing/2014/main" id="{00000000-0008-0000-0500-00004E000000}"/>
            </a:ext>
          </a:extLst>
        </xdr:cNvPr>
        <xdr:cNvSpPr txBox="1"/>
      </xdr:nvSpPr>
      <xdr:spPr>
        <a:xfrm>
          <a:off x="2527300" y="354065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64,010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29</xdr:row>
      <xdr:rowOff>12700</xdr:rowOff>
    </xdr:from>
    <xdr:to>
      <xdr:col>33</xdr:col>
      <xdr:colOff>114300</xdr:colOff>
      <xdr:row>30</xdr:row>
      <xdr:rowOff>95250</xdr:rowOff>
    </xdr:to>
    <xdr:sp macro="" textlink="">
      <xdr:nvSpPr>
        <xdr:cNvPr id="79" name="正方形/長方形 78">
          <a:extLst>
            <a:ext uri="{FF2B5EF4-FFF2-40B4-BE49-F238E27FC236}">
              <a16:creationId xmlns:a16="http://schemas.microsoft.com/office/drawing/2014/main" id="{00000000-0008-0000-0500-00004F000000}"/>
            </a:ext>
          </a:extLst>
        </xdr:cNvPr>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panose="020B0600070205080204" pitchFamily="50" charset="-128"/>
              <a:ea typeface="ＭＳ Ｐゴシック" panose="020B0600070205080204" pitchFamily="50" charset="-128"/>
            </a:rPr>
            <a:t>人口</a:t>
          </a:r>
          <a:r>
            <a:rPr kumimoji="1" lang="en-US" altLang="ja-JP" sz="1100">
              <a:latin typeface="ＭＳ Ｐゴシック" panose="020B0600070205080204" pitchFamily="50" charset="-128"/>
              <a:ea typeface="ＭＳ Ｐゴシック" panose="020B0600070205080204" pitchFamily="50" charset="-128"/>
            </a:rPr>
            <a:t>1</a:t>
          </a:r>
          <a:r>
            <a:rPr kumimoji="1" lang="ja-JP" altLang="en-US" sz="1100">
              <a:latin typeface="ＭＳ Ｐゴシック" panose="020B0600070205080204" pitchFamily="50" charset="-128"/>
              <a:ea typeface="ＭＳ Ｐゴシック" panose="020B0600070205080204" pitchFamily="50" charset="-128"/>
            </a:rPr>
            <a:t>人当たり決算額の推移</a:t>
          </a:r>
        </a:p>
      </xdr:txBody>
    </xdr:sp>
    <xdr:clientData/>
  </xdr:twoCellAnchor>
  <xdr:twoCellAnchor>
    <xdr:from>
      <xdr:col>0</xdr:col>
      <xdr:colOff>127000</xdr:colOff>
      <xdr:row>29</xdr:row>
      <xdr:rowOff>12700</xdr:rowOff>
    </xdr:from>
    <xdr:to>
      <xdr:col>7</xdr:col>
      <xdr:colOff>127000</xdr:colOff>
      <xdr:row>33</xdr:row>
      <xdr:rowOff>298450</xdr:rowOff>
    </xdr:to>
    <xdr:sp macro="" textlink="">
      <xdr:nvSpPr>
        <xdr:cNvPr id="80" name="角丸四角形 79">
          <a:extLst>
            <a:ext uri="{FF2B5EF4-FFF2-40B4-BE49-F238E27FC236}">
              <a16:creationId xmlns:a16="http://schemas.microsoft.com/office/drawing/2014/main" id="{00000000-0008-0000-0500-000050000000}"/>
            </a:ext>
          </a:extLst>
        </xdr:cNvPr>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76200</xdr:colOff>
      <xdr:row>29</xdr:row>
      <xdr:rowOff>127000</xdr:rowOff>
    </xdr:from>
    <xdr:to>
      <xdr:col>9</xdr:col>
      <xdr:colOff>12700</xdr:colOff>
      <xdr:row>31</xdr:row>
      <xdr:rowOff>38100</xdr:rowOff>
    </xdr:to>
    <xdr:sp macro="" textlink="">
      <xdr:nvSpPr>
        <xdr:cNvPr id="81" name="正方形/長方形 80">
          <a:extLst>
            <a:ext uri="{FF2B5EF4-FFF2-40B4-BE49-F238E27FC236}">
              <a16:creationId xmlns:a16="http://schemas.microsoft.com/office/drawing/2014/main" id="{00000000-0008-0000-0500-000051000000}"/>
            </a:ext>
          </a:extLst>
        </xdr:cNvPr>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当　該　団　体　値</a:t>
          </a:r>
        </a:p>
      </xdr:txBody>
    </xdr:sp>
    <xdr:clientData/>
  </xdr:twoCellAnchor>
  <xdr:twoCellAnchor>
    <xdr:from>
      <xdr:col>2</xdr:col>
      <xdr:colOff>76200</xdr:colOff>
      <xdr:row>31</xdr:row>
      <xdr:rowOff>50800</xdr:rowOff>
    </xdr:from>
    <xdr:to>
      <xdr:col>9</xdr:col>
      <xdr:colOff>12700</xdr:colOff>
      <xdr:row>31</xdr:row>
      <xdr:rowOff>304800</xdr:rowOff>
    </xdr:to>
    <xdr:sp macro="" textlink="">
      <xdr:nvSpPr>
        <xdr:cNvPr id="82" name="正方形/長方形 81">
          <a:extLst>
            <a:ext uri="{FF2B5EF4-FFF2-40B4-BE49-F238E27FC236}">
              <a16:creationId xmlns:a16="http://schemas.microsoft.com/office/drawing/2014/main" id="{00000000-0008-0000-0500-000052000000}"/>
            </a:ext>
          </a:extLst>
        </xdr:cNvPr>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類似団体内平均値</a:t>
          </a:r>
        </a:p>
      </xdr:txBody>
    </xdr:sp>
    <xdr:clientData/>
  </xdr:twoCellAnchor>
  <xdr:twoCellAnchor>
    <xdr:from>
      <xdr:col>2</xdr:col>
      <xdr:colOff>76200</xdr:colOff>
      <xdr:row>32</xdr:row>
      <xdr:rowOff>12700</xdr:rowOff>
    </xdr:from>
    <xdr:to>
      <xdr:col>9</xdr:col>
      <xdr:colOff>12700</xdr:colOff>
      <xdr:row>34</xdr:row>
      <xdr:rowOff>133350</xdr:rowOff>
    </xdr:to>
    <xdr:sp macro="" textlink="">
      <xdr:nvSpPr>
        <xdr:cNvPr id="83" name="正方形/長方形 82">
          <a:extLst>
            <a:ext uri="{FF2B5EF4-FFF2-40B4-BE49-F238E27FC236}">
              <a16:creationId xmlns:a16="http://schemas.microsoft.com/office/drawing/2014/main" id="{00000000-0008-0000-0500-000053000000}"/>
            </a:ext>
          </a:extLst>
        </xdr:cNvPr>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ea typeface="ＭＳ Ｐゴシック" panose="020B0600070205080204" pitchFamily="50" charset="-128"/>
            </a:rPr>
            <a:t>類似団体内の
 最大値及び最小値</a:t>
          </a:r>
        </a:p>
      </xdr:txBody>
    </xdr:sp>
    <xdr:clientData/>
  </xdr:twoCellAnchor>
  <xdr:twoCellAnchor>
    <xdr:from>
      <xdr:col>1</xdr:col>
      <xdr:colOff>6350</xdr:colOff>
      <xdr:row>30</xdr:row>
      <xdr:rowOff>19050</xdr:rowOff>
    </xdr:from>
    <xdr:to>
      <xdr:col>1</xdr:col>
      <xdr:colOff>177800</xdr:colOff>
      <xdr:row>30</xdr:row>
      <xdr:rowOff>19050</xdr:rowOff>
    </xdr:to>
    <xdr:cxnSp macro="">
      <xdr:nvCxnSpPr>
        <xdr:cNvPr id="84" name="直線コネクタ 83">
          <a:extLst>
            <a:ext uri="{FF2B5EF4-FFF2-40B4-BE49-F238E27FC236}">
              <a16:creationId xmlns:a16="http://schemas.microsoft.com/office/drawing/2014/main" id="{00000000-0008-0000-0500-000054000000}"/>
            </a:ext>
          </a:extLst>
        </xdr:cNvPr>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xdr:col>
      <xdr:colOff>92075</xdr:colOff>
      <xdr:row>31</xdr:row>
      <xdr:rowOff>304800</xdr:rowOff>
    </xdr:from>
    <xdr:to>
      <xdr:col>1</xdr:col>
      <xdr:colOff>92075</xdr:colOff>
      <xdr:row>32</xdr:row>
      <xdr:rowOff>101600</xdr:rowOff>
    </xdr:to>
    <xdr:cxnSp macro="">
      <xdr:nvCxnSpPr>
        <xdr:cNvPr id="85" name="直線コネクタ 84">
          <a:extLst>
            <a:ext uri="{FF2B5EF4-FFF2-40B4-BE49-F238E27FC236}">
              <a16:creationId xmlns:a16="http://schemas.microsoft.com/office/drawing/2014/main" id="{00000000-0008-0000-0500-000055000000}"/>
            </a:ext>
          </a:extLst>
        </xdr:cNvPr>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31</xdr:row>
      <xdr:rowOff>304800</xdr:rowOff>
    </xdr:from>
    <xdr:to>
      <xdr:col>1</xdr:col>
      <xdr:colOff>177800</xdr:colOff>
      <xdr:row>31</xdr:row>
      <xdr:rowOff>304800</xdr:rowOff>
    </xdr:to>
    <xdr:cxnSp macro="">
      <xdr:nvCxnSpPr>
        <xdr:cNvPr id="86" name="直線コネクタ 85">
          <a:extLst>
            <a:ext uri="{FF2B5EF4-FFF2-40B4-BE49-F238E27FC236}">
              <a16:creationId xmlns:a16="http://schemas.microsoft.com/office/drawing/2014/main" id="{00000000-0008-0000-0500-000056000000}"/>
            </a:ext>
          </a:extLst>
        </xdr:cNvPr>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92075</xdr:colOff>
      <xdr:row>33</xdr:row>
      <xdr:rowOff>28575</xdr:rowOff>
    </xdr:from>
    <xdr:to>
      <xdr:col>1</xdr:col>
      <xdr:colOff>92075</xdr:colOff>
      <xdr:row>33</xdr:row>
      <xdr:rowOff>168275</xdr:rowOff>
    </xdr:to>
    <xdr:cxnSp macro="">
      <xdr:nvCxnSpPr>
        <xdr:cNvPr id="87" name="直線コネクタ 86">
          <a:extLst>
            <a:ext uri="{FF2B5EF4-FFF2-40B4-BE49-F238E27FC236}">
              <a16:creationId xmlns:a16="http://schemas.microsoft.com/office/drawing/2014/main" id="{00000000-0008-0000-0500-000057000000}"/>
            </a:ext>
          </a:extLst>
        </xdr:cNvPr>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1</xdr:col>
      <xdr:colOff>6350</xdr:colOff>
      <xdr:row>33</xdr:row>
      <xdr:rowOff>171450</xdr:rowOff>
    </xdr:from>
    <xdr:to>
      <xdr:col>1</xdr:col>
      <xdr:colOff>177800</xdr:colOff>
      <xdr:row>33</xdr:row>
      <xdr:rowOff>171450</xdr:rowOff>
    </xdr:to>
    <xdr:cxnSp macro="">
      <xdr:nvCxnSpPr>
        <xdr:cNvPr id="88" name="直線コネクタ 87">
          <a:extLst>
            <a:ext uri="{FF2B5EF4-FFF2-40B4-BE49-F238E27FC236}">
              <a16:creationId xmlns:a16="http://schemas.microsoft.com/office/drawing/2014/main" id="{00000000-0008-0000-0500-000058000000}"/>
            </a:ext>
          </a:extLst>
        </xdr:cNvPr>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1</xdr:col>
      <xdr:colOff>41275</xdr:colOff>
      <xdr:row>29</xdr:row>
      <xdr:rowOff>139700</xdr:rowOff>
    </xdr:from>
    <xdr:to>
      <xdr:col>1</xdr:col>
      <xdr:colOff>142875</xdr:colOff>
      <xdr:row>30</xdr:row>
      <xdr:rowOff>69850</xdr:rowOff>
    </xdr:to>
    <xdr:sp macro="" textlink="">
      <xdr:nvSpPr>
        <xdr:cNvPr id="89" name="楕円 88">
          <a:extLst>
            <a:ext uri="{FF2B5EF4-FFF2-40B4-BE49-F238E27FC236}">
              <a16:creationId xmlns:a16="http://schemas.microsoft.com/office/drawing/2014/main" id="{00000000-0008-0000-0500-000059000000}"/>
            </a:ext>
          </a:extLst>
        </xdr:cNvPr>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41275</xdr:colOff>
      <xdr:row>31</xdr:row>
      <xdr:rowOff>63500</xdr:rowOff>
    </xdr:from>
    <xdr:to>
      <xdr:col>1</xdr:col>
      <xdr:colOff>142875</xdr:colOff>
      <xdr:row>31</xdr:row>
      <xdr:rowOff>165100</xdr:rowOff>
    </xdr:to>
    <xdr:sp macro="" textlink="">
      <xdr:nvSpPr>
        <xdr:cNvPr id="90" name="フローチャート: 判断 89">
          <a:extLst>
            <a:ext uri="{FF2B5EF4-FFF2-40B4-BE49-F238E27FC236}">
              <a16:creationId xmlns:a16="http://schemas.microsoft.com/office/drawing/2014/main" id="{00000000-0008-0000-0500-00005A000000}"/>
            </a:ext>
          </a:extLst>
        </xdr:cNvPr>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63500</xdr:colOff>
      <xdr:row>31</xdr:row>
      <xdr:rowOff>241300</xdr:rowOff>
    </xdr:from>
    <xdr:to>
      <xdr:col>33</xdr:col>
      <xdr:colOff>114300</xdr:colOff>
      <xdr:row>39</xdr:row>
      <xdr:rowOff>298450</xdr:rowOff>
    </xdr:to>
    <xdr:sp macro="" textlink="">
      <xdr:nvSpPr>
        <xdr:cNvPr id="91" name="正方形/長方形 90">
          <a:extLst>
            <a:ext uri="{FF2B5EF4-FFF2-40B4-BE49-F238E27FC236}">
              <a16:creationId xmlns:a16="http://schemas.microsoft.com/office/drawing/2014/main" id="{00000000-0008-0000-0500-00005B000000}"/>
            </a:ext>
          </a:extLst>
        </xdr:cNvPr>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8</xdr:col>
      <xdr:colOff>152400</xdr:colOff>
      <xdr:row>30</xdr:row>
      <xdr:rowOff>31750</xdr:rowOff>
    </xdr:from>
    <xdr:ext cx="411266" cy="275717"/>
    <xdr:sp macro="" textlink="">
      <xdr:nvSpPr>
        <xdr:cNvPr id="92" name="テキスト ボックス 91">
          <a:extLst>
            <a:ext uri="{FF2B5EF4-FFF2-40B4-BE49-F238E27FC236}">
              <a16:creationId xmlns:a16="http://schemas.microsoft.com/office/drawing/2014/main" id="{00000000-0008-0000-0500-00005C000000}"/>
            </a:ext>
          </a:extLst>
        </xdr:cNvPr>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panose="020B0600070205080204" pitchFamily="50" charset="-128"/>
              <a:ea typeface="ＭＳ Ｐゴシック" panose="020B0600070205080204" pitchFamily="50" charset="-128"/>
            </a:rPr>
            <a:t>(</a:t>
          </a:r>
          <a:r>
            <a:rPr kumimoji="1" lang="ja-JP" altLang="en-US" sz="1100">
              <a:latin typeface="ＭＳ Ｐゴシック" panose="020B0600070205080204" pitchFamily="50" charset="-128"/>
              <a:ea typeface="ＭＳ Ｐゴシック" panose="020B0600070205080204" pitchFamily="50" charset="-128"/>
            </a:rPr>
            <a:t>円</a:t>
          </a:r>
          <a:r>
            <a:rPr kumimoji="1" lang="en-US" altLang="ja-JP" sz="1100">
              <a:latin typeface="ＭＳ Ｐゴシック" panose="020B0600070205080204" pitchFamily="50" charset="-128"/>
              <a:ea typeface="ＭＳ Ｐゴシック" panose="020B0600070205080204" pitchFamily="50" charset="-128"/>
            </a:rPr>
            <a:t>)</a:t>
          </a:r>
          <a:endParaRPr kumimoji="1" lang="ja-JP" altLang="en-US" sz="11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39</xdr:row>
      <xdr:rowOff>298450</xdr:rowOff>
    </xdr:from>
    <xdr:to>
      <xdr:col>33</xdr:col>
      <xdr:colOff>114300</xdr:colOff>
      <xdr:row>39</xdr:row>
      <xdr:rowOff>298450</xdr:rowOff>
    </xdr:to>
    <xdr:cxnSp macro="">
      <xdr:nvCxnSpPr>
        <xdr:cNvPr id="93" name="直線コネクタ 92">
          <a:extLst>
            <a:ext uri="{FF2B5EF4-FFF2-40B4-BE49-F238E27FC236}">
              <a16:creationId xmlns:a16="http://schemas.microsoft.com/office/drawing/2014/main" id="{00000000-0008-0000-0500-00005D000000}"/>
            </a:ext>
          </a:extLst>
        </xdr:cNvPr>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39</xdr:row>
      <xdr:rowOff>156227</xdr:rowOff>
    </xdr:from>
    <xdr:ext cx="762000" cy="259045"/>
    <xdr:sp macro="" textlink="">
      <xdr:nvSpPr>
        <xdr:cNvPr id="94" name="テキスト ボックス 93">
          <a:extLst>
            <a:ext uri="{FF2B5EF4-FFF2-40B4-BE49-F238E27FC236}">
              <a16:creationId xmlns:a16="http://schemas.microsoft.com/office/drawing/2014/main" id="{00000000-0008-0000-0500-00005E000000}"/>
            </a:ext>
          </a:extLst>
        </xdr:cNvPr>
        <xdr:cNvSpPr txBox="1"/>
      </xdr:nvSpPr>
      <xdr:spPr>
        <a:xfrm>
          <a:off x="1384300" y="7795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38</xdr:row>
      <xdr:rowOff>88900</xdr:rowOff>
    </xdr:from>
    <xdr:to>
      <xdr:col>33</xdr:col>
      <xdr:colOff>114300</xdr:colOff>
      <xdr:row>38</xdr:row>
      <xdr:rowOff>88900</xdr:rowOff>
    </xdr:to>
    <xdr:cxnSp macro="">
      <xdr:nvCxnSpPr>
        <xdr:cNvPr id="95" name="直線コネクタ 94">
          <a:extLst>
            <a:ext uri="{FF2B5EF4-FFF2-40B4-BE49-F238E27FC236}">
              <a16:creationId xmlns:a16="http://schemas.microsoft.com/office/drawing/2014/main" id="{00000000-0008-0000-0500-00005F000000}"/>
            </a:ext>
          </a:extLst>
        </xdr:cNvPr>
        <xdr:cNvCxnSpPr/>
      </xdr:nvCxnSpPr>
      <xdr:spPr bwMode="auto">
        <a:xfrm>
          <a:off x="2159000" y="7556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37</xdr:row>
      <xdr:rowOff>289577</xdr:rowOff>
    </xdr:from>
    <xdr:ext cx="762000" cy="259045"/>
    <xdr:sp macro="" textlink="">
      <xdr:nvSpPr>
        <xdr:cNvPr id="96" name="テキスト ボックス 95">
          <a:extLst>
            <a:ext uri="{FF2B5EF4-FFF2-40B4-BE49-F238E27FC236}">
              <a16:creationId xmlns:a16="http://schemas.microsoft.com/office/drawing/2014/main" id="{00000000-0008-0000-0500-000060000000}"/>
            </a:ext>
          </a:extLst>
        </xdr:cNvPr>
        <xdr:cNvSpPr txBox="1"/>
      </xdr:nvSpPr>
      <xdr:spPr>
        <a:xfrm>
          <a:off x="1384300" y="7414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37</xdr:row>
      <xdr:rowOff>50800</xdr:rowOff>
    </xdr:from>
    <xdr:to>
      <xdr:col>33</xdr:col>
      <xdr:colOff>114300</xdr:colOff>
      <xdr:row>37</xdr:row>
      <xdr:rowOff>50800</xdr:rowOff>
    </xdr:to>
    <xdr:cxnSp macro="">
      <xdr:nvCxnSpPr>
        <xdr:cNvPr id="97" name="直線コネクタ 96">
          <a:extLst>
            <a:ext uri="{FF2B5EF4-FFF2-40B4-BE49-F238E27FC236}">
              <a16:creationId xmlns:a16="http://schemas.microsoft.com/office/drawing/2014/main" id="{00000000-0008-0000-0500-000061000000}"/>
            </a:ext>
          </a:extLst>
        </xdr:cNvPr>
        <xdr:cNvCxnSpPr/>
      </xdr:nvCxnSpPr>
      <xdr:spPr bwMode="auto">
        <a:xfrm>
          <a:off x="2159000" y="7175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36</xdr:row>
      <xdr:rowOff>80027</xdr:rowOff>
    </xdr:from>
    <xdr:ext cx="762000" cy="259045"/>
    <xdr:sp macro="" textlink="">
      <xdr:nvSpPr>
        <xdr:cNvPr id="98" name="テキスト ボックス 97">
          <a:extLst>
            <a:ext uri="{FF2B5EF4-FFF2-40B4-BE49-F238E27FC236}">
              <a16:creationId xmlns:a16="http://schemas.microsoft.com/office/drawing/2014/main" id="{00000000-0008-0000-0500-000062000000}"/>
            </a:ext>
          </a:extLst>
        </xdr:cNvPr>
        <xdr:cNvSpPr txBox="1"/>
      </xdr:nvSpPr>
      <xdr:spPr>
        <a:xfrm>
          <a:off x="1384300" y="7033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35</xdr:row>
      <xdr:rowOff>184150</xdr:rowOff>
    </xdr:from>
    <xdr:to>
      <xdr:col>33</xdr:col>
      <xdr:colOff>114300</xdr:colOff>
      <xdr:row>35</xdr:row>
      <xdr:rowOff>184150</xdr:rowOff>
    </xdr:to>
    <xdr:cxnSp macro="">
      <xdr:nvCxnSpPr>
        <xdr:cNvPr id="99" name="直線コネクタ 98">
          <a:extLst>
            <a:ext uri="{FF2B5EF4-FFF2-40B4-BE49-F238E27FC236}">
              <a16:creationId xmlns:a16="http://schemas.microsoft.com/office/drawing/2014/main" id="{00000000-0008-0000-0500-000063000000}"/>
            </a:ext>
          </a:extLst>
        </xdr:cNvPr>
        <xdr:cNvCxnSpPr/>
      </xdr:nvCxnSpPr>
      <xdr:spPr bwMode="auto">
        <a:xfrm>
          <a:off x="2159000" y="6794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35</xdr:row>
      <xdr:rowOff>41927</xdr:rowOff>
    </xdr:from>
    <xdr:ext cx="762000" cy="259045"/>
    <xdr:sp macro="" textlink="">
      <xdr:nvSpPr>
        <xdr:cNvPr id="100" name="テキスト ボックス 99">
          <a:extLst>
            <a:ext uri="{FF2B5EF4-FFF2-40B4-BE49-F238E27FC236}">
              <a16:creationId xmlns:a16="http://schemas.microsoft.com/office/drawing/2014/main" id="{00000000-0008-0000-0500-000064000000}"/>
            </a:ext>
          </a:extLst>
        </xdr:cNvPr>
        <xdr:cNvSpPr txBox="1"/>
      </xdr:nvSpPr>
      <xdr:spPr>
        <a:xfrm>
          <a:off x="1384300" y="6652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34</xdr:row>
      <xdr:rowOff>146050</xdr:rowOff>
    </xdr:from>
    <xdr:to>
      <xdr:col>33</xdr:col>
      <xdr:colOff>114300</xdr:colOff>
      <xdr:row>34</xdr:row>
      <xdr:rowOff>146050</xdr:rowOff>
    </xdr:to>
    <xdr:cxnSp macro="">
      <xdr:nvCxnSpPr>
        <xdr:cNvPr id="101" name="直線コネクタ 100">
          <a:extLst>
            <a:ext uri="{FF2B5EF4-FFF2-40B4-BE49-F238E27FC236}">
              <a16:creationId xmlns:a16="http://schemas.microsoft.com/office/drawing/2014/main" id="{00000000-0008-0000-0500-000065000000}"/>
            </a:ext>
          </a:extLst>
        </xdr:cNvPr>
        <xdr:cNvCxnSpPr/>
      </xdr:nvCxnSpPr>
      <xdr:spPr bwMode="auto">
        <a:xfrm>
          <a:off x="2159000" y="6413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34</xdr:row>
      <xdr:rowOff>3827</xdr:rowOff>
    </xdr:from>
    <xdr:ext cx="762000" cy="259045"/>
    <xdr:sp macro="" textlink="">
      <xdr:nvSpPr>
        <xdr:cNvPr id="102" name="テキスト ボックス 101">
          <a:extLst>
            <a:ext uri="{FF2B5EF4-FFF2-40B4-BE49-F238E27FC236}">
              <a16:creationId xmlns:a16="http://schemas.microsoft.com/office/drawing/2014/main" id="{00000000-0008-0000-0500-000066000000}"/>
            </a:ext>
          </a:extLst>
        </xdr:cNvPr>
        <xdr:cNvSpPr txBox="1"/>
      </xdr:nvSpPr>
      <xdr:spPr>
        <a:xfrm>
          <a:off x="1384300" y="6271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33</xdr:row>
      <xdr:rowOff>107950</xdr:rowOff>
    </xdr:from>
    <xdr:to>
      <xdr:col>33</xdr:col>
      <xdr:colOff>114300</xdr:colOff>
      <xdr:row>33</xdr:row>
      <xdr:rowOff>107950</xdr:rowOff>
    </xdr:to>
    <xdr:cxnSp macro="">
      <xdr:nvCxnSpPr>
        <xdr:cNvPr id="103" name="直線コネクタ 102">
          <a:extLst>
            <a:ext uri="{FF2B5EF4-FFF2-40B4-BE49-F238E27FC236}">
              <a16:creationId xmlns:a16="http://schemas.microsoft.com/office/drawing/2014/main" id="{00000000-0008-0000-0500-000067000000}"/>
            </a:ext>
          </a:extLst>
        </xdr:cNvPr>
        <xdr:cNvCxnSpPr/>
      </xdr:nvCxnSpPr>
      <xdr:spPr bwMode="auto">
        <a:xfrm>
          <a:off x="2159000" y="6032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32</xdr:row>
      <xdr:rowOff>137177</xdr:rowOff>
    </xdr:from>
    <xdr:ext cx="762000" cy="259045"/>
    <xdr:sp macro="" textlink="">
      <xdr:nvSpPr>
        <xdr:cNvPr id="104" name="テキスト ボックス 103">
          <a:extLst>
            <a:ext uri="{FF2B5EF4-FFF2-40B4-BE49-F238E27FC236}">
              <a16:creationId xmlns:a16="http://schemas.microsoft.com/office/drawing/2014/main" id="{00000000-0008-0000-0500-000068000000}"/>
            </a:ext>
          </a:extLst>
        </xdr:cNvPr>
        <xdr:cNvSpPr txBox="1"/>
      </xdr:nvSpPr>
      <xdr:spPr>
        <a:xfrm>
          <a:off x="1384300" y="5890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31</xdr:row>
      <xdr:rowOff>241300</xdr:rowOff>
    </xdr:to>
    <xdr:cxnSp macro="">
      <xdr:nvCxnSpPr>
        <xdr:cNvPr id="105" name="直線コネクタ 104">
          <a:extLst>
            <a:ext uri="{FF2B5EF4-FFF2-40B4-BE49-F238E27FC236}">
              <a16:creationId xmlns:a16="http://schemas.microsoft.com/office/drawing/2014/main" id="{00000000-0008-0000-0500-000069000000}"/>
            </a:ext>
          </a:extLst>
        </xdr:cNvPr>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7</xdr:col>
      <xdr:colOff>50800</xdr:colOff>
      <xdr:row>31</xdr:row>
      <xdr:rowOff>99077</xdr:rowOff>
    </xdr:from>
    <xdr:ext cx="762000" cy="259045"/>
    <xdr:sp macro="" textlink="">
      <xdr:nvSpPr>
        <xdr:cNvPr id="106" name="テキスト ボックス 105">
          <a:extLst>
            <a:ext uri="{FF2B5EF4-FFF2-40B4-BE49-F238E27FC236}">
              <a16:creationId xmlns:a16="http://schemas.microsoft.com/office/drawing/2014/main" id="{00000000-0008-0000-0500-00006A000000}"/>
            </a:ext>
          </a:extLst>
        </xdr:cNvPr>
        <xdr:cNvSpPr txBox="1"/>
      </xdr:nvSpPr>
      <xdr:spPr>
        <a:xfrm>
          <a:off x="13843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xdr:col>
      <xdr:colOff>63500</xdr:colOff>
      <xdr:row>31</xdr:row>
      <xdr:rowOff>241300</xdr:rowOff>
    </xdr:from>
    <xdr:to>
      <xdr:col>33</xdr:col>
      <xdr:colOff>114300</xdr:colOff>
      <xdr:row>39</xdr:row>
      <xdr:rowOff>298450</xdr:rowOff>
    </xdr:to>
    <xdr:sp macro="" textlink="">
      <xdr:nvSpPr>
        <xdr:cNvPr id="107" name="人口1人当たり決算額の推移グラフ枠445">
          <a:extLst>
            <a:ext uri="{FF2B5EF4-FFF2-40B4-BE49-F238E27FC236}">
              <a16:creationId xmlns:a16="http://schemas.microsoft.com/office/drawing/2014/main" id="{00000000-0008-0000-0500-00006B000000}"/>
            </a:ext>
          </a:extLst>
        </xdr:cNvPr>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29</xdr:col>
      <xdr:colOff>127000</xdr:colOff>
      <xdr:row>33</xdr:row>
      <xdr:rowOff>107798</xdr:rowOff>
    </xdr:from>
    <xdr:to>
      <xdr:col>29</xdr:col>
      <xdr:colOff>127000</xdr:colOff>
      <xdr:row>38</xdr:row>
      <xdr:rowOff>53886</xdr:rowOff>
    </xdr:to>
    <xdr:cxnSp macro="">
      <xdr:nvCxnSpPr>
        <xdr:cNvPr id="108" name="直線コネクタ 107">
          <a:extLst>
            <a:ext uri="{FF2B5EF4-FFF2-40B4-BE49-F238E27FC236}">
              <a16:creationId xmlns:a16="http://schemas.microsoft.com/office/drawing/2014/main" id="{00000000-0008-0000-0500-00006C000000}"/>
            </a:ext>
          </a:extLst>
        </xdr:cNvPr>
        <xdr:cNvCxnSpPr/>
      </xdr:nvCxnSpPr>
      <xdr:spPr bwMode="auto">
        <a:xfrm flipV="1">
          <a:off x="5651500" y="6032348"/>
          <a:ext cx="0" cy="1489138"/>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30</xdr:col>
      <xdr:colOff>25400</xdr:colOff>
      <xdr:row>38</xdr:row>
      <xdr:rowOff>25963</xdr:rowOff>
    </xdr:from>
    <xdr:ext cx="762000" cy="259045"/>
    <xdr:sp macro="" textlink="">
      <xdr:nvSpPr>
        <xdr:cNvPr id="109" name="人口1人当たり決算額の推移最小値テキスト445">
          <a:extLst>
            <a:ext uri="{FF2B5EF4-FFF2-40B4-BE49-F238E27FC236}">
              <a16:creationId xmlns:a16="http://schemas.microsoft.com/office/drawing/2014/main" id="{00000000-0008-0000-0500-00006D000000}"/>
            </a:ext>
          </a:extLst>
        </xdr:cNvPr>
        <xdr:cNvSpPr txBox="1"/>
      </xdr:nvSpPr>
      <xdr:spPr>
        <a:xfrm>
          <a:off x="5740400" y="7493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10,919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38</xdr:row>
      <xdr:rowOff>53886</xdr:rowOff>
    </xdr:from>
    <xdr:to>
      <xdr:col>30</xdr:col>
      <xdr:colOff>25400</xdr:colOff>
      <xdr:row>38</xdr:row>
      <xdr:rowOff>53886</xdr:rowOff>
    </xdr:to>
    <xdr:cxnSp macro="">
      <xdr:nvCxnSpPr>
        <xdr:cNvPr id="110" name="直線コネクタ 109">
          <a:extLst>
            <a:ext uri="{FF2B5EF4-FFF2-40B4-BE49-F238E27FC236}">
              <a16:creationId xmlns:a16="http://schemas.microsoft.com/office/drawing/2014/main" id="{00000000-0008-0000-0500-00006E000000}"/>
            </a:ext>
          </a:extLst>
        </xdr:cNvPr>
        <xdr:cNvCxnSpPr/>
      </xdr:nvCxnSpPr>
      <xdr:spPr bwMode="auto">
        <a:xfrm>
          <a:off x="5562600" y="752148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30</xdr:col>
      <xdr:colOff>25400</xdr:colOff>
      <xdr:row>32</xdr:row>
      <xdr:rowOff>22725</xdr:rowOff>
    </xdr:from>
    <xdr:ext cx="762000" cy="259045"/>
    <xdr:sp macro="" textlink="">
      <xdr:nvSpPr>
        <xdr:cNvPr id="111" name="人口1人当たり決算額の推移最大値テキスト445">
          <a:extLst>
            <a:ext uri="{FF2B5EF4-FFF2-40B4-BE49-F238E27FC236}">
              <a16:creationId xmlns:a16="http://schemas.microsoft.com/office/drawing/2014/main" id="{00000000-0008-0000-0500-00006F000000}"/>
            </a:ext>
          </a:extLst>
        </xdr:cNvPr>
        <xdr:cNvSpPr txBox="1"/>
      </xdr:nvSpPr>
      <xdr:spPr>
        <a:xfrm>
          <a:off x="5740400" y="577582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38100</xdr:colOff>
      <xdr:row>33</xdr:row>
      <xdr:rowOff>107798</xdr:rowOff>
    </xdr:from>
    <xdr:to>
      <xdr:col>30</xdr:col>
      <xdr:colOff>25400</xdr:colOff>
      <xdr:row>33</xdr:row>
      <xdr:rowOff>107798</xdr:rowOff>
    </xdr:to>
    <xdr:cxnSp macro="">
      <xdr:nvCxnSpPr>
        <xdr:cNvPr id="112" name="直線コネクタ 111">
          <a:extLst>
            <a:ext uri="{FF2B5EF4-FFF2-40B4-BE49-F238E27FC236}">
              <a16:creationId xmlns:a16="http://schemas.microsoft.com/office/drawing/2014/main" id="{00000000-0008-0000-0500-000070000000}"/>
            </a:ext>
          </a:extLst>
        </xdr:cNvPr>
        <xdr:cNvCxnSpPr/>
      </xdr:nvCxnSpPr>
      <xdr:spPr bwMode="auto">
        <a:xfrm>
          <a:off x="5562600" y="6032348"/>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26</xdr:col>
      <xdr:colOff>50800</xdr:colOff>
      <xdr:row>37</xdr:row>
      <xdr:rowOff>86614</xdr:rowOff>
    </xdr:from>
    <xdr:to>
      <xdr:col>29</xdr:col>
      <xdr:colOff>127000</xdr:colOff>
      <xdr:row>37</xdr:row>
      <xdr:rowOff>124943</xdr:rowOff>
    </xdr:to>
    <xdr:cxnSp macro="">
      <xdr:nvCxnSpPr>
        <xdr:cNvPr id="113" name="直線コネクタ 112">
          <a:extLst>
            <a:ext uri="{FF2B5EF4-FFF2-40B4-BE49-F238E27FC236}">
              <a16:creationId xmlns:a16="http://schemas.microsoft.com/office/drawing/2014/main" id="{00000000-0008-0000-0500-000071000000}"/>
            </a:ext>
          </a:extLst>
        </xdr:cNvPr>
        <xdr:cNvCxnSpPr/>
      </xdr:nvCxnSpPr>
      <xdr:spPr bwMode="auto">
        <a:xfrm flipV="1">
          <a:off x="5003800" y="7211314"/>
          <a:ext cx="647700" cy="383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30</xdr:col>
      <xdr:colOff>25400</xdr:colOff>
      <xdr:row>35</xdr:row>
      <xdr:rowOff>225772</xdr:rowOff>
    </xdr:from>
    <xdr:ext cx="762000" cy="259045"/>
    <xdr:sp macro="" textlink="">
      <xdr:nvSpPr>
        <xdr:cNvPr id="114" name="人口1人当たり決算額の推移平均値テキスト445">
          <a:extLst>
            <a:ext uri="{FF2B5EF4-FFF2-40B4-BE49-F238E27FC236}">
              <a16:creationId xmlns:a16="http://schemas.microsoft.com/office/drawing/2014/main" id="{00000000-0008-0000-0500-000072000000}"/>
            </a:ext>
          </a:extLst>
        </xdr:cNvPr>
        <xdr:cNvSpPr txBox="1"/>
      </xdr:nvSpPr>
      <xdr:spPr>
        <a:xfrm>
          <a:off x="5740400" y="6836122"/>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23,508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36</xdr:row>
      <xdr:rowOff>37795</xdr:rowOff>
    </xdr:from>
    <xdr:to>
      <xdr:col>29</xdr:col>
      <xdr:colOff>177800</xdr:colOff>
      <xdr:row>36</xdr:row>
      <xdr:rowOff>139395</xdr:rowOff>
    </xdr:to>
    <xdr:sp macro="" textlink="">
      <xdr:nvSpPr>
        <xdr:cNvPr id="115" name="フローチャート: 判断 114">
          <a:extLst>
            <a:ext uri="{FF2B5EF4-FFF2-40B4-BE49-F238E27FC236}">
              <a16:creationId xmlns:a16="http://schemas.microsoft.com/office/drawing/2014/main" id="{00000000-0008-0000-0500-000073000000}"/>
            </a:ext>
          </a:extLst>
        </xdr:cNvPr>
        <xdr:cNvSpPr/>
      </xdr:nvSpPr>
      <xdr:spPr bwMode="auto">
        <a:xfrm>
          <a:off x="5600700" y="699104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22</xdr:col>
      <xdr:colOff>114300</xdr:colOff>
      <xdr:row>37</xdr:row>
      <xdr:rowOff>109398</xdr:rowOff>
    </xdr:from>
    <xdr:to>
      <xdr:col>26</xdr:col>
      <xdr:colOff>50800</xdr:colOff>
      <xdr:row>37</xdr:row>
      <xdr:rowOff>124943</xdr:rowOff>
    </xdr:to>
    <xdr:cxnSp macro="">
      <xdr:nvCxnSpPr>
        <xdr:cNvPr id="116" name="直線コネクタ 115">
          <a:extLst>
            <a:ext uri="{FF2B5EF4-FFF2-40B4-BE49-F238E27FC236}">
              <a16:creationId xmlns:a16="http://schemas.microsoft.com/office/drawing/2014/main" id="{00000000-0008-0000-0500-000074000000}"/>
            </a:ext>
          </a:extLst>
        </xdr:cNvPr>
        <xdr:cNvCxnSpPr/>
      </xdr:nvCxnSpPr>
      <xdr:spPr bwMode="auto">
        <a:xfrm>
          <a:off x="4305300" y="7234098"/>
          <a:ext cx="698500" cy="1554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26</xdr:col>
      <xdr:colOff>0</xdr:colOff>
      <xdr:row>36</xdr:row>
      <xdr:rowOff>54597</xdr:rowOff>
    </xdr:from>
    <xdr:to>
      <xdr:col>26</xdr:col>
      <xdr:colOff>101600</xdr:colOff>
      <xdr:row>36</xdr:row>
      <xdr:rowOff>156197</xdr:rowOff>
    </xdr:to>
    <xdr:sp macro="" textlink="">
      <xdr:nvSpPr>
        <xdr:cNvPr id="117" name="フローチャート: 判断 116">
          <a:extLst>
            <a:ext uri="{FF2B5EF4-FFF2-40B4-BE49-F238E27FC236}">
              <a16:creationId xmlns:a16="http://schemas.microsoft.com/office/drawing/2014/main" id="{00000000-0008-0000-0500-000075000000}"/>
            </a:ext>
          </a:extLst>
        </xdr:cNvPr>
        <xdr:cNvSpPr/>
      </xdr:nvSpPr>
      <xdr:spPr bwMode="auto">
        <a:xfrm>
          <a:off x="4953000" y="700784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35</xdr:row>
      <xdr:rowOff>166374</xdr:rowOff>
    </xdr:from>
    <xdr:ext cx="736600" cy="259045"/>
    <xdr:sp macro="" textlink="">
      <xdr:nvSpPr>
        <xdr:cNvPr id="118" name="テキスト ボックス 117">
          <a:extLst>
            <a:ext uri="{FF2B5EF4-FFF2-40B4-BE49-F238E27FC236}">
              <a16:creationId xmlns:a16="http://schemas.microsoft.com/office/drawing/2014/main" id="{00000000-0008-0000-0500-000076000000}"/>
            </a:ext>
          </a:extLst>
        </xdr:cNvPr>
        <xdr:cNvSpPr txBox="1"/>
      </xdr:nvSpPr>
      <xdr:spPr>
        <a:xfrm>
          <a:off x="4622800" y="677672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23,067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177800</xdr:colOff>
      <xdr:row>37</xdr:row>
      <xdr:rowOff>109398</xdr:rowOff>
    </xdr:from>
    <xdr:to>
      <xdr:col>22</xdr:col>
      <xdr:colOff>114300</xdr:colOff>
      <xdr:row>37</xdr:row>
      <xdr:rowOff>180074</xdr:rowOff>
    </xdr:to>
    <xdr:cxnSp macro="">
      <xdr:nvCxnSpPr>
        <xdr:cNvPr id="119" name="直線コネクタ 118">
          <a:extLst>
            <a:ext uri="{FF2B5EF4-FFF2-40B4-BE49-F238E27FC236}">
              <a16:creationId xmlns:a16="http://schemas.microsoft.com/office/drawing/2014/main" id="{00000000-0008-0000-0500-000077000000}"/>
            </a:ext>
          </a:extLst>
        </xdr:cNvPr>
        <xdr:cNvCxnSpPr/>
      </xdr:nvCxnSpPr>
      <xdr:spPr bwMode="auto">
        <a:xfrm flipV="1">
          <a:off x="3606800" y="7234098"/>
          <a:ext cx="698500" cy="7067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22</xdr:col>
      <xdr:colOff>63500</xdr:colOff>
      <xdr:row>36</xdr:row>
      <xdr:rowOff>91211</xdr:rowOff>
    </xdr:from>
    <xdr:to>
      <xdr:col>22</xdr:col>
      <xdr:colOff>165100</xdr:colOff>
      <xdr:row>37</xdr:row>
      <xdr:rowOff>21361</xdr:rowOff>
    </xdr:to>
    <xdr:sp macro="" textlink="">
      <xdr:nvSpPr>
        <xdr:cNvPr id="120" name="フローチャート: 判断 119">
          <a:extLst>
            <a:ext uri="{FF2B5EF4-FFF2-40B4-BE49-F238E27FC236}">
              <a16:creationId xmlns:a16="http://schemas.microsoft.com/office/drawing/2014/main" id="{00000000-0008-0000-0500-000078000000}"/>
            </a:ext>
          </a:extLst>
        </xdr:cNvPr>
        <xdr:cNvSpPr/>
      </xdr:nvSpPr>
      <xdr:spPr bwMode="auto">
        <a:xfrm>
          <a:off x="4254500" y="7044461"/>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35</xdr:row>
      <xdr:rowOff>202988</xdr:rowOff>
    </xdr:from>
    <xdr:ext cx="762000" cy="259045"/>
    <xdr:sp macro="" textlink="">
      <xdr:nvSpPr>
        <xdr:cNvPr id="121" name="テキスト ボックス 120">
          <a:extLst>
            <a:ext uri="{FF2B5EF4-FFF2-40B4-BE49-F238E27FC236}">
              <a16:creationId xmlns:a16="http://schemas.microsoft.com/office/drawing/2014/main" id="{00000000-0008-0000-0500-000079000000}"/>
            </a:ext>
          </a:extLst>
        </xdr:cNvPr>
        <xdr:cNvSpPr txBox="1"/>
      </xdr:nvSpPr>
      <xdr:spPr>
        <a:xfrm>
          <a:off x="3924300" y="68133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22,106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50800</xdr:colOff>
      <xdr:row>37</xdr:row>
      <xdr:rowOff>180074</xdr:rowOff>
    </xdr:from>
    <xdr:to>
      <xdr:col>18</xdr:col>
      <xdr:colOff>177800</xdr:colOff>
      <xdr:row>37</xdr:row>
      <xdr:rowOff>245225</xdr:rowOff>
    </xdr:to>
    <xdr:cxnSp macro="">
      <xdr:nvCxnSpPr>
        <xdr:cNvPr id="122" name="直線コネクタ 121">
          <a:extLst>
            <a:ext uri="{FF2B5EF4-FFF2-40B4-BE49-F238E27FC236}">
              <a16:creationId xmlns:a16="http://schemas.microsoft.com/office/drawing/2014/main" id="{00000000-0008-0000-0500-00007A000000}"/>
            </a:ext>
          </a:extLst>
        </xdr:cNvPr>
        <xdr:cNvCxnSpPr/>
      </xdr:nvCxnSpPr>
      <xdr:spPr bwMode="auto">
        <a:xfrm flipV="1">
          <a:off x="2908300" y="7304774"/>
          <a:ext cx="698500" cy="6515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18</xdr:col>
      <xdr:colOff>127000</xdr:colOff>
      <xdr:row>36</xdr:row>
      <xdr:rowOff>137389</xdr:rowOff>
    </xdr:from>
    <xdr:to>
      <xdr:col>19</xdr:col>
      <xdr:colOff>38100</xdr:colOff>
      <xdr:row>37</xdr:row>
      <xdr:rowOff>67539</xdr:rowOff>
    </xdr:to>
    <xdr:sp macro="" textlink="">
      <xdr:nvSpPr>
        <xdr:cNvPr id="123" name="フローチャート: 判断 122">
          <a:extLst>
            <a:ext uri="{FF2B5EF4-FFF2-40B4-BE49-F238E27FC236}">
              <a16:creationId xmlns:a16="http://schemas.microsoft.com/office/drawing/2014/main" id="{00000000-0008-0000-0500-00007B000000}"/>
            </a:ext>
          </a:extLst>
        </xdr:cNvPr>
        <xdr:cNvSpPr/>
      </xdr:nvSpPr>
      <xdr:spPr bwMode="auto">
        <a:xfrm>
          <a:off x="3556000" y="7090639"/>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35</xdr:row>
      <xdr:rowOff>249166</xdr:rowOff>
    </xdr:from>
    <xdr:ext cx="762000" cy="259045"/>
    <xdr:sp macro="" textlink="">
      <xdr:nvSpPr>
        <xdr:cNvPr id="124" name="テキスト ボックス 123">
          <a:extLst>
            <a:ext uri="{FF2B5EF4-FFF2-40B4-BE49-F238E27FC236}">
              <a16:creationId xmlns:a16="http://schemas.microsoft.com/office/drawing/2014/main" id="{00000000-0008-0000-0500-00007C000000}"/>
            </a:ext>
          </a:extLst>
        </xdr:cNvPr>
        <xdr:cNvSpPr txBox="1"/>
      </xdr:nvSpPr>
      <xdr:spPr>
        <a:xfrm>
          <a:off x="3225800" y="68595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20,894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313487</xdr:rowOff>
    </xdr:from>
    <xdr:to>
      <xdr:col>15</xdr:col>
      <xdr:colOff>101600</xdr:colOff>
      <xdr:row>38</xdr:row>
      <xdr:rowOff>72187</xdr:rowOff>
    </xdr:to>
    <xdr:sp macro="" textlink="">
      <xdr:nvSpPr>
        <xdr:cNvPr id="125" name="フローチャート: 判断 124">
          <a:extLst>
            <a:ext uri="{FF2B5EF4-FFF2-40B4-BE49-F238E27FC236}">
              <a16:creationId xmlns:a16="http://schemas.microsoft.com/office/drawing/2014/main" id="{00000000-0008-0000-0500-00007D000000}"/>
            </a:ext>
          </a:extLst>
        </xdr:cNvPr>
        <xdr:cNvSpPr/>
      </xdr:nvSpPr>
      <xdr:spPr bwMode="auto">
        <a:xfrm>
          <a:off x="2857500" y="7438187"/>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38</xdr:row>
      <xdr:rowOff>56964</xdr:rowOff>
    </xdr:from>
    <xdr:ext cx="762000" cy="259045"/>
    <xdr:sp macro="" textlink="">
      <xdr:nvSpPr>
        <xdr:cNvPr id="126" name="テキスト ボックス 125">
          <a:extLst>
            <a:ext uri="{FF2B5EF4-FFF2-40B4-BE49-F238E27FC236}">
              <a16:creationId xmlns:a16="http://schemas.microsoft.com/office/drawing/2014/main" id="{00000000-0008-0000-0500-00007E000000}"/>
            </a:ext>
          </a:extLst>
        </xdr:cNvPr>
        <xdr:cNvSpPr txBox="1"/>
      </xdr:nvSpPr>
      <xdr:spPr>
        <a:xfrm>
          <a:off x="2527300" y="75245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11,772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28</xdr:col>
      <xdr:colOff>139700</xdr:colOff>
      <xdr:row>39</xdr:row>
      <xdr:rowOff>321327</xdr:rowOff>
    </xdr:from>
    <xdr:ext cx="762000" cy="259045"/>
    <xdr:sp macro="" textlink="">
      <xdr:nvSpPr>
        <xdr:cNvPr id="127" name="テキスト ボックス 126">
          <a:extLst>
            <a:ext uri="{FF2B5EF4-FFF2-40B4-BE49-F238E27FC236}">
              <a16:creationId xmlns:a16="http://schemas.microsoft.com/office/drawing/2014/main" id="{00000000-0008-0000-0500-00007F000000}"/>
            </a:ext>
          </a:extLst>
        </xdr:cNvPr>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25</xdr:col>
      <xdr:colOff>63500</xdr:colOff>
      <xdr:row>39</xdr:row>
      <xdr:rowOff>321327</xdr:rowOff>
    </xdr:from>
    <xdr:ext cx="762000" cy="259045"/>
    <xdr:sp macro="" textlink="">
      <xdr:nvSpPr>
        <xdr:cNvPr id="128" name="テキスト ボックス 127">
          <a:extLst>
            <a:ext uri="{FF2B5EF4-FFF2-40B4-BE49-F238E27FC236}">
              <a16:creationId xmlns:a16="http://schemas.microsoft.com/office/drawing/2014/main" id="{00000000-0008-0000-0500-000080000000}"/>
            </a:ext>
          </a:extLst>
        </xdr:cNvPr>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21</xdr:col>
      <xdr:colOff>127000</xdr:colOff>
      <xdr:row>39</xdr:row>
      <xdr:rowOff>321327</xdr:rowOff>
    </xdr:from>
    <xdr:ext cx="762000" cy="259045"/>
    <xdr:sp macro="" textlink="">
      <xdr:nvSpPr>
        <xdr:cNvPr id="129" name="テキスト ボックス 128">
          <a:extLst>
            <a:ext uri="{FF2B5EF4-FFF2-40B4-BE49-F238E27FC236}">
              <a16:creationId xmlns:a16="http://schemas.microsoft.com/office/drawing/2014/main" id="{00000000-0008-0000-0500-000081000000}"/>
            </a:ext>
          </a:extLst>
        </xdr:cNvPr>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0</xdr:colOff>
      <xdr:row>39</xdr:row>
      <xdr:rowOff>321327</xdr:rowOff>
    </xdr:from>
    <xdr:ext cx="762000" cy="259045"/>
    <xdr:sp macro="" textlink="">
      <xdr:nvSpPr>
        <xdr:cNvPr id="130" name="テキスト ボックス 129">
          <a:extLst>
            <a:ext uri="{FF2B5EF4-FFF2-40B4-BE49-F238E27FC236}">
              <a16:creationId xmlns:a16="http://schemas.microsoft.com/office/drawing/2014/main" id="{00000000-0008-0000-0500-000082000000}"/>
            </a:ext>
          </a:extLst>
        </xdr:cNvPr>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63500</xdr:colOff>
      <xdr:row>39</xdr:row>
      <xdr:rowOff>321327</xdr:rowOff>
    </xdr:from>
    <xdr:ext cx="762000" cy="259045"/>
    <xdr:sp macro="" textlink="">
      <xdr:nvSpPr>
        <xdr:cNvPr id="131" name="テキスト ボックス 130">
          <a:extLst>
            <a:ext uri="{FF2B5EF4-FFF2-40B4-BE49-F238E27FC236}">
              <a16:creationId xmlns:a16="http://schemas.microsoft.com/office/drawing/2014/main" id="{00000000-0008-0000-0500-000083000000}"/>
            </a:ext>
          </a:extLst>
        </xdr:cNvPr>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29</xdr:col>
      <xdr:colOff>76200</xdr:colOff>
      <xdr:row>37</xdr:row>
      <xdr:rowOff>35814</xdr:rowOff>
    </xdr:from>
    <xdr:to>
      <xdr:col>29</xdr:col>
      <xdr:colOff>177800</xdr:colOff>
      <xdr:row>37</xdr:row>
      <xdr:rowOff>137414</xdr:rowOff>
    </xdr:to>
    <xdr:sp macro="" textlink="">
      <xdr:nvSpPr>
        <xdr:cNvPr id="132" name="楕円 131">
          <a:extLst>
            <a:ext uri="{FF2B5EF4-FFF2-40B4-BE49-F238E27FC236}">
              <a16:creationId xmlns:a16="http://schemas.microsoft.com/office/drawing/2014/main" id="{00000000-0008-0000-0500-000084000000}"/>
            </a:ext>
          </a:extLst>
        </xdr:cNvPr>
        <xdr:cNvSpPr/>
      </xdr:nvSpPr>
      <xdr:spPr bwMode="auto">
        <a:xfrm>
          <a:off x="5600700" y="716051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30</xdr:col>
      <xdr:colOff>25400</xdr:colOff>
      <xdr:row>37</xdr:row>
      <xdr:rowOff>7891</xdr:rowOff>
    </xdr:from>
    <xdr:ext cx="762000" cy="259045"/>
    <xdr:sp macro="" textlink="">
      <xdr:nvSpPr>
        <xdr:cNvPr id="133" name="人口1人当たり決算額の推移該当値テキスト445">
          <a:extLst>
            <a:ext uri="{FF2B5EF4-FFF2-40B4-BE49-F238E27FC236}">
              <a16:creationId xmlns:a16="http://schemas.microsoft.com/office/drawing/2014/main" id="{00000000-0008-0000-0500-000085000000}"/>
            </a:ext>
          </a:extLst>
        </xdr:cNvPr>
        <xdr:cNvSpPr txBox="1"/>
      </xdr:nvSpPr>
      <xdr:spPr>
        <a:xfrm>
          <a:off x="5740400" y="71325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19,060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26</xdr:col>
      <xdr:colOff>0</xdr:colOff>
      <xdr:row>37</xdr:row>
      <xdr:rowOff>74143</xdr:rowOff>
    </xdr:from>
    <xdr:to>
      <xdr:col>26</xdr:col>
      <xdr:colOff>101600</xdr:colOff>
      <xdr:row>37</xdr:row>
      <xdr:rowOff>175743</xdr:rowOff>
    </xdr:to>
    <xdr:sp macro="" textlink="">
      <xdr:nvSpPr>
        <xdr:cNvPr id="134" name="楕円 133">
          <a:extLst>
            <a:ext uri="{FF2B5EF4-FFF2-40B4-BE49-F238E27FC236}">
              <a16:creationId xmlns:a16="http://schemas.microsoft.com/office/drawing/2014/main" id="{00000000-0008-0000-0500-000086000000}"/>
            </a:ext>
          </a:extLst>
        </xdr:cNvPr>
        <xdr:cNvSpPr/>
      </xdr:nvSpPr>
      <xdr:spPr bwMode="auto">
        <a:xfrm>
          <a:off x="4953000" y="7198843"/>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24</xdr:col>
      <xdr:colOff>50800</xdr:colOff>
      <xdr:row>37</xdr:row>
      <xdr:rowOff>160520</xdr:rowOff>
    </xdr:from>
    <xdr:ext cx="736600" cy="259045"/>
    <xdr:sp macro="" textlink="">
      <xdr:nvSpPr>
        <xdr:cNvPr id="135" name="テキスト ボックス 134">
          <a:extLst>
            <a:ext uri="{FF2B5EF4-FFF2-40B4-BE49-F238E27FC236}">
              <a16:creationId xmlns:a16="http://schemas.microsoft.com/office/drawing/2014/main" id="{00000000-0008-0000-0500-000087000000}"/>
            </a:ext>
          </a:extLst>
        </xdr:cNvPr>
        <xdr:cNvSpPr txBox="1"/>
      </xdr:nvSpPr>
      <xdr:spPr>
        <a:xfrm>
          <a:off x="4622800" y="72852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63500</xdr:colOff>
      <xdr:row>37</xdr:row>
      <xdr:rowOff>58598</xdr:rowOff>
    </xdr:from>
    <xdr:to>
      <xdr:col>22</xdr:col>
      <xdr:colOff>165100</xdr:colOff>
      <xdr:row>37</xdr:row>
      <xdr:rowOff>160198</xdr:rowOff>
    </xdr:to>
    <xdr:sp macro="" textlink="">
      <xdr:nvSpPr>
        <xdr:cNvPr id="136" name="楕円 135">
          <a:extLst>
            <a:ext uri="{FF2B5EF4-FFF2-40B4-BE49-F238E27FC236}">
              <a16:creationId xmlns:a16="http://schemas.microsoft.com/office/drawing/2014/main" id="{00000000-0008-0000-0500-000088000000}"/>
            </a:ext>
          </a:extLst>
        </xdr:cNvPr>
        <xdr:cNvSpPr/>
      </xdr:nvSpPr>
      <xdr:spPr bwMode="auto">
        <a:xfrm>
          <a:off x="4254500" y="7183298"/>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20</xdr:col>
      <xdr:colOff>114300</xdr:colOff>
      <xdr:row>37</xdr:row>
      <xdr:rowOff>144975</xdr:rowOff>
    </xdr:from>
    <xdr:ext cx="762000" cy="259045"/>
    <xdr:sp macro="" textlink="">
      <xdr:nvSpPr>
        <xdr:cNvPr id="137" name="テキスト ボックス 136">
          <a:extLst>
            <a:ext uri="{FF2B5EF4-FFF2-40B4-BE49-F238E27FC236}">
              <a16:creationId xmlns:a16="http://schemas.microsoft.com/office/drawing/2014/main" id="{00000000-0008-0000-0500-000089000000}"/>
            </a:ext>
          </a:extLst>
        </xdr:cNvPr>
        <xdr:cNvSpPr txBox="1"/>
      </xdr:nvSpPr>
      <xdr:spPr>
        <a:xfrm>
          <a:off x="3924300" y="726967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18,462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18</xdr:col>
      <xdr:colOff>127000</xdr:colOff>
      <xdr:row>37</xdr:row>
      <xdr:rowOff>129274</xdr:rowOff>
    </xdr:from>
    <xdr:to>
      <xdr:col>19</xdr:col>
      <xdr:colOff>38100</xdr:colOff>
      <xdr:row>37</xdr:row>
      <xdr:rowOff>230874</xdr:rowOff>
    </xdr:to>
    <xdr:sp macro="" textlink="">
      <xdr:nvSpPr>
        <xdr:cNvPr id="138" name="楕円 137">
          <a:extLst>
            <a:ext uri="{FF2B5EF4-FFF2-40B4-BE49-F238E27FC236}">
              <a16:creationId xmlns:a16="http://schemas.microsoft.com/office/drawing/2014/main" id="{00000000-0008-0000-0500-00008A000000}"/>
            </a:ext>
          </a:extLst>
        </xdr:cNvPr>
        <xdr:cNvSpPr/>
      </xdr:nvSpPr>
      <xdr:spPr bwMode="auto">
        <a:xfrm>
          <a:off x="3556000" y="725397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16</xdr:col>
      <xdr:colOff>177800</xdr:colOff>
      <xdr:row>37</xdr:row>
      <xdr:rowOff>215651</xdr:rowOff>
    </xdr:from>
    <xdr:ext cx="762000" cy="259045"/>
    <xdr:sp macro="" textlink="">
      <xdr:nvSpPr>
        <xdr:cNvPr id="139" name="テキスト ボックス 138">
          <a:extLst>
            <a:ext uri="{FF2B5EF4-FFF2-40B4-BE49-F238E27FC236}">
              <a16:creationId xmlns:a16="http://schemas.microsoft.com/office/drawing/2014/main" id="{00000000-0008-0000-0500-00008B000000}"/>
            </a:ext>
          </a:extLst>
        </xdr:cNvPr>
        <xdr:cNvSpPr txBox="1"/>
      </xdr:nvSpPr>
      <xdr:spPr>
        <a:xfrm>
          <a:off x="3225800" y="73403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37</xdr:row>
      <xdr:rowOff>194425</xdr:rowOff>
    </xdr:from>
    <xdr:to>
      <xdr:col>15</xdr:col>
      <xdr:colOff>101600</xdr:colOff>
      <xdr:row>37</xdr:row>
      <xdr:rowOff>296025</xdr:rowOff>
    </xdr:to>
    <xdr:sp macro="" textlink="">
      <xdr:nvSpPr>
        <xdr:cNvPr id="140" name="楕円 139">
          <a:extLst>
            <a:ext uri="{FF2B5EF4-FFF2-40B4-BE49-F238E27FC236}">
              <a16:creationId xmlns:a16="http://schemas.microsoft.com/office/drawing/2014/main" id="{00000000-0008-0000-0500-00008C000000}"/>
            </a:ext>
          </a:extLst>
        </xdr:cNvPr>
        <xdr:cNvSpPr/>
      </xdr:nvSpPr>
      <xdr:spPr bwMode="auto">
        <a:xfrm>
          <a:off x="2857500" y="7319125"/>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13</xdr:col>
      <xdr:colOff>50800</xdr:colOff>
      <xdr:row>36</xdr:row>
      <xdr:rowOff>134752</xdr:rowOff>
    </xdr:from>
    <xdr:ext cx="762000" cy="259045"/>
    <xdr:sp macro="" textlink="">
      <xdr:nvSpPr>
        <xdr:cNvPr id="141" name="テキスト ボックス 140">
          <a:extLst>
            <a:ext uri="{FF2B5EF4-FFF2-40B4-BE49-F238E27FC236}">
              <a16:creationId xmlns:a16="http://schemas.microsoft.com/office/drawing/2014/main" id="{00000000-0008-0000-0500-00008D000000}"/>
            </a:ext>
          </a:extLst>
        </xdr:cNvPr>
        <xdr:cNvSpPr txBox="1"/>
      </xdr:nvSpPr>
      <xdr:spPr>
        <a:xfrm>
          <a:off x="2527300" y="70880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14,897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6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5</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）市町村性質別歳出決算分析表（住民一人当たりのコスト）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6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6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6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沖縄県糸満市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6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6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6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6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6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6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62,250
60,890
46.60
36,852,387
35,805,845
701,704
14,102,733
17,845,596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6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6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6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6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6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6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6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6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6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6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6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6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6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6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6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6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6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6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6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6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6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人件費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6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6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6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6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87,425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6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6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87,102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6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6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6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40</xdr:row>
      <xdr:rowOff>111777</xdr:rowOff>
    </xdr:from>
    <xdr:ext cx="531299" cy="259045"/>
    <xdr:sp macro="" textlink="">
      <xdr:nvSpPr>
        <xdr:cNvPr id="42" name="テキスト ボックス 41">
          <a:extLst>
            <a:ext uri="{FF2B5EF4-FFF2-40B4-BE49-F238E27FC236}">
              <a16:creationId xmlns:a16="http://schemas.microsoft.com/office/drawing/2014/main" id="{00000000-0008-0000-0600-00002A000000}"/>
            </a:ext>
          </a:extLst>
        </xdr:cNvPr>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6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38</xdr:row>
      <xdr:rowOff>73677</xdr:rowOff>
    </xdr:from>
    <xdr:ext cx="531299" cy="259045"/>
    <xdr:sp macro="" textlink="">
      <xdr:nvSpPr>
        <xdr:cNvPr id="44" name="テキスト ボックス 43">
          <a:extLst>
            <a:ext uri="{FF2B5EF4-FFF2-40B4-BE49-F238E27FC236}">
              <a16:creationId xmlns:a16="http://schemas.microsoft.com/office/drawing/2014/main" id="{00000000-0008-0000-0600-00002C000000}"/>
            </a:ext>
          </a:extLst>
        </xdr:cNvPr>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6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36</xdr:row>
      <xdr:rowOff>35577</xdr:rowOff>
    </xdr:from>
    <xdr:ext cx="531299" cy="259045"/>
    <xdr:sp macro="" textlink="">
      <xdr:nvSpPr>
        <xdr:cNvPr id="46" name="テキスト ボックス 45">
          <a:extLst>
            <a:ext uri="{FF2B5EF4-FFF2-40B4-BE49-F238E27FC236}">
              <a16:creationId xmlns:a16="http://schemas.microsoft.com/office/drawing/2014/main" id="{00000000-0008-0000-0600-00002E000000}"/>
            </a:ext>
          </a:extLst>
        </xdr:cNvPr>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6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33</xdr:row>
      <xdr:rowOff>168927</xdr:rowOff>
    </xdr:from>
    <xdr:ext cx="595419" cy="259045"/>
    <xdr:sp macro="" textlink="">
      <xdr:nvSpPr>
        <xdr:cNvPr id="48" name="テキスト ボックス 47">
          <a:extLst>
            <a:ext uri="{FF2B5EF4-FFF2-40B4-BE49-F238E27FC236}">
              <a16:creationId xmlns:a16="http://schemas.microsoft.com/office/drawing/2014/main" id="{00000000-0008-0000-0600-000030000000}"/>
            </a:ext>
          </a:extLst>
        </xdr:cNvPr>
        <xdr:cNvSpPr txBox="1"/>
      </xdr:nvSpPr>
      <xdr:spPr>
        <a:xfrm>
          <a:off x="166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6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a:extLst>
            <a:ext uri="{FF2B5EF4-FFF2-40B4-BE49-F238E27FC236}">
              <a16:creationId xmlns:a16="http://schemas.microsoft.com/office/drawing/2014/main" id="{00000000-0008-0000-0600-000032000000}"/>
            </a:ext>
          </a:extLst>
        </xdr:cNvPr>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6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a:extLst>
            <a:ext uri="{FF2B5EF4-FFF2-40B4-BE49-F238E27FC236}">
              <a16:creationId xmlns:a16="http://schemas.microsoft.com/office/drawing/2014/main" id="{00000000-0008-0000-0600-000034000000}"/>
            </a:ext>
          </a:extLst>
        </xdr:cNvPr>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6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a:extLst>
            <a:ext uri="{FF2B5EF4-FFF2-40B4-BE49-F238E27FC236}">
              <a16:creationId xmlns:a16="http://schemas.microsoft.com/office/drawing/2014/main" id="{00000000-0008-0000-0600-000036000000}"/>
            </a:ext>
          </a:extLst>
        </xdr:cNvPr>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人件費グラフ枠">
          <a:extLst>
            <a:ext uri="{FF2B5EF4-FFF2-40B4-BE49-F238E27FC236}">
              <a16:creationId xmlns:a16="http://schemas.microsoft.com/office/drawing/2014/main" id="{00000000-0008-0000-06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41897</xdr:rowOff>
    </xdr:from>
    <xdr:to>
      <xdr:col>24</xdr:col>
      <xdr:colOff>62865</xdr:colOff>
      <xdr:row>39</xdr:row>
      <xdr:rowOff>96189</xdr:rowOff>
    </xdr:to>
    <xdr:cxnSp macro="">
      <xdr:nvCxnSpPr>
        <xdr:cNvPr id="56" name="直線コネクタ 55">
          <a:extLst>
            <a:ext uri="{FF2B5EF4-FFF2-40B4-BE49-F238E27FC236}">
              <a16:creationId xmlns:a16="http://schemas.microsoft.com/office/drawing/2014/main" id="{00000000-0008-0000-0600-000038000000}"/>
            </a:ext>
          </a:extLst>
        </xdr:cNvPr>
        <xdr:cNvCxnSpPr/>
      </xdr:nvCxnSpPr>
      <xdr:spPr>
        <a:xfrm flipV="1">
          <a:off x="4633595" y="5356847"/>
          <a:ext cx="1270" cy="1425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39</xdr:row>
      <xdr:rowOff>100016</xdr:rowOff>
    </xdr:from>
    <xdr:ext cx="534377" cy="259045"/>
    <xdr:sp macro="" textlink="">
      <xdr:nvSpPr>
        <xdr:cNvPr id="57" name="人件費最小値テキスト">
          <a:extLst>
            <a:ext uri="{FF2B5EF4-FFF2-40B4-BE49-F238E27FC236}">
              <a16:creationId xmlns:a16="http://schemas.microsoft.com/office/drawing/2014/main" id="{00000000-0008-0000-0600-000039000000}"/>
            </a:ext>
          </a:extLst>
        </xdr:cNvPr>
        <xdr:cNvSpPr txBox="1"/>
      </xdr:nvSpPr>
      <xdr:spPr>
        <a:xfrm>
          <a:off x="4686300" y="67865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55,926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39</xdr:row>
      <xdr:rowOff>96189</xdr:rowOff>
    </xdr:from>
    <xdr:to>
      <xdr:col>24</xdr:col>
      <xdr:colOff>152400</xdr:colOff>
      <xdr:row>39</xdr:row>
      <xdr:rowOff>96189</xdr:rowOff>
    </xdr:to>
    <xdr:cxnSp macro="">
      <xdr:nvCxnSpPr>
        <xdr:cNvPr id="58" name="直線コネクタ 57">
          <a:extLst>
            <a:ext uri="{FF2B5EF4-FFF2-40B4-BE49-F238E27FC236}">
              <a16:creationId xmlns:a16="http://schemas.microsoft.com/office/drawing/2014/main" id="{00000000-0008-0000-0600-00003A000000}"/>
            </a:ext>
          </a:extLst>
        </xdr:cNvPr>
        <xdr:cNvCxnSpPr/>
      </xdr:nvCxnSpPr>
      <xdr:spPr>
        <a:xfrm>
          <a:off x="4546600" y="67827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29</xdr:row>
      <xdr:rowOff>160024</xdr:rowOff>
    </xdr:from>
    <xdr:ext cx="599010" cy="259045"/>
    <xdr:sp macro="" textlink="">
      <xdr:nvSpPr>
        <xdr:cNvPr id="59" name="人件費最大値テキスト">
          <a:extLst>
            <a:ext uri="{FF2B5EF4-FFF2-40B4-BE49-F238E27FC236}">
              <a16:creationId xmlns:a16="http://schemas.microsoft.com/office/drawing/2014/main" id="{00000000-0008-0000-0600-00003B000000}"/>
            </a:ext>
          </a:extLst>
        </xdr:cNvPr>
        <xdr:cNvSpPr txBox="1"/>
      </xdr:nvSpPr>
      <xdr:spPr>
        <a:xfrm>
          <a:off x="4686300" y="51320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168,201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31</xdr:row>
      <xdr:rowOff>41897</xdr:rowOff>
    </xdr:from>
    <xdr:to>
      <xdr:col>24</xdr:col>
      <xdr:colOff>152400</xdr:colOff>
      <xdr:row>31</xdr:row>
      <xdr:rowOff>41897</xdr:rowOff>
    </xdr:to>
    <xdr:cxnSp macro="">
      <xdr:nvCxnSpPr>
        <xdr:cNvPr id="60" name="直線コネクタ 59">
          <a:extLst>
            <a:ext uri="{FF2B5EF4-FFF2-40B4-BE49-F238E27FC236}">
              <a16:creationId xmlns:a16="http://schemas.microsoft.com/office/drawing/2014/main" id="{00000000-0008-0000-0600-00003C000000}"/>
            </a:ext>
          </a:extLst>
        </xdr:cNvPr>
        <xdr:cNvCxnSpPr/>
      </xdr:nvCxnSpPr>
      <xdr:spPr>
        <a:xfrm>
          <a:off x="4546600" y="53568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38</xdr:row>
      <xdr:rowOff>60592</xdr:rowOff>
    </xdr:from>
    <xdr:to>
      <xdr:col>24</xdr:col>
      <xdr:colOff>63500</xdr:colOff>
      <xdr:row>38</xdr:row>
      <xdr:rowOff>108483</xdr:rowOff>
    </xdr:to>
    <xdr:cxnSp macro="">
      <xdr:nvCxnSpPr>
        <xdr:cNvPr id="61" name="直線コネクタ 60">
          <a:extLst>
            <a:ext uri="{FF2B5EF4-FFF2-40B4-BE49-F238E27FC236}">
              <a16:creationId xmlns:a16="http://schemas.microsoft.com/office/drawing/2014/main" id="{00000000-0008-0000-0600-00003D000000}"/>
            </a:ext>
          </a:extLst>
        </xdr:cNvPr>
        <xdr:cNvCxnSpPr/>
      </xdr:nvCxnSpPr>
      <xdr:spPr>
        <a:xfrm flipV="1">
          <a:off x="3797300" y="6575692"/>
          <a:ext cx="838200" cy="478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74960</xdr:rowOff>
    </xdr:from>
    <xdr:ext cx="534377" cy="259045"/>
    <xdr:sp macro="" textlink="">
      <xdr:nvSpPr>
        <xdr:cNvPr id="62" name="人件費平均値テキスト">
          <a:extLst>
            <a:ext uri="{FF2B5EF4-FFF2-40B4-BE49-F238E27FC236}">
              <a16:creationId xmlns:a16="http://schemas.microsoft.com/office/drawing/2014/main" id="{00000000-0008-0000-0600-00003E000000}"/>
            </a:ext>
          </a:extLst>
        </xdr:cNvPr>
        <xdr:cNvSpPr txBox="1"/>
      </xdr:nvSpPr>
      <xdr:spPr>
        <a:xfrm>
          <a:off x="4686300" y="607571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95,899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36</xdr:row>
      <xdr:rowOff>52083</xdr:rowOff>
    </xdr:from>
    <xdr:to>
      <xdr:col>24</xdr:col>
      <xdr:colOff>114300</xdr:colOff>
      <xdr:row>36</xdr:row>
      <xdr:rowOff>153683</xdr:rowOff>
    </xdr:to>
    <xdr:sp macro="" textlink="">
      <xdr:nvSpPr>
        <xdr:cNvPr id="63" name="フローチャート: 判断 62">
          <a:extLst>
            <a:ext uri="{FF2B5EF4-FFF2-40B4-BE49-F238E27FC236}">
              <a16:creationId xmlns:a16="http://schemas.microsoft.com/office/drawing/2014/main" id="{00000000-0008-0000-0600-00003F000000}"/>
            </a:ext>
          </a:extLst>
        </xdr:cNvPr>
        <xdr:cNvSpPr/>
      </xdr:nvSpPr>
      <xdr:spPr>
        <a:xfrm>
          <a:off x="4584700" y="62242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108483</xdr:rowOff>
    </xdr:from>
    <xdr:to>
      <xdr:col>19</xdr:col>
      <xdr:colOff>177800</xdr:colOff>
      <xdr:row>38</xdr:row>
      <xdr:rowOff>127229</xdr:rowOff>
    </xdr:to>
    <xdr:cxnSp macro="">
      <xdr:nvCxnSpPr>
        <xdr:cNvPr id="64" name="直線コネクタ 63">
          <a:extLst>
            <a:ext uri="{FF2B5EF4-FFF2-40B4-BE49-F238E27FC236}">
              <a16:creationId xmlns:a16="http://schemas.microsoft.com/office/drawing/2014/main" id="{00000000-0008-0000-0600-000040000000}"/>
            </a:ext>
          </a:extLst>
        </xdr:cNvPr>
        <xdr:cNvCxnSpPr/>
      </xdr:nvCxnSpPr>
      <xdr:spPr>
        <a:xfrm flipV="1">
          <a:off x="2908300" y="6623583"/>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36</xdr:row>
      <xdr:rowOff>146571</xdr:rowOff>
    </xdr:from>
    <xdr:to>
      <xdr:col>20</xdr:col>
      <xdr:colOff>38100</xdr:colOff>
      <xdr:row>37</xdr:row>
      <xdr:rowOff>76721</xdr:rowOff>
    </xdr:to>
    <xdr:sp macro="" textlink="">
      <xdr:nvSpPr>
        <xdr:cNvPr id="65" name="フローチャート: 判断 64">
          <a:extLst>
            <a:ext uri="{FF2B5EF4-FFF2-40B4-BE49-F238E27FC236}">
              <a16:creationId xmlns:a16="http://schemas.microsoft.com/office/drawing/2014/main" id="{00000000-0008-0000-0600-000041000000}"/>
            </a:ext>
          </a:extLst>
        </xdr:cNvPr>
        <xdr:cNvSpPr/>
      </xdr:nvSpPr>
      <xdr:spPr>
        <a:xfrm>
          <a:off x="3746500" y="63187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35</xdr:row>
      <xdr:rowOff>93248</xdr:rowOff>
    </xdr:from>
    <xdr:ext cx="534377" cy="259045"/>
    <xdr:sp macro="" textlink="">
      <xdr:nvSpPr>
        <xdr:cNvPr id="66" name="テキスト ボックス 65">
          <a:extLst>
            <a:ext uri="{FF2B5EF4-FFF2-40B4-BE49-F238E27FC236}">
              <a16:creationId xmlns:a16="http://schemas.microsoft.com/office/drawing/2014/main" id="{00000000-0008-0000-0600-000042000000}"/>
            </a:ext>
          </a:extLst>
        </xdr:cNvPr>
        <xdr:cNvSpPr txBox="1"/>
      </xdr:nvSpPr>
      <xdr:spPr>
        <a:xfrm>
          <a:off x="3530111" y="60939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88,459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38</xdr:row>
      <xdr:rowOff>127229</xdr:rowOff>
    </xdr:from>
    <xdr:to>
      <xdr:col>15</xdr:col>
      <xdr:colOff>50800</xdr:colOff>
      <xdr:row>38</xdr:row>
      <xdr:rowOff>143916</xdr:rowOff>
    </xdr:to>
    <xdr:cxnSp macro="">
      <xdr:nvCxnSpPr>
        <xdr:cNvPr id="67" name="直線コネクタ 66">
          <a:extLst>
            <a:ext uri="{FF2B5EF4-FFF2-40B4-BE49-F238E27FC236}">
              <a16:creationId xmlns:a16="http://schemas.microsoft.com/office/drawing/2014/main" id="{00000000-0008-0000-0600-000043000000}"/>
            </a:ext>
          </a:extLst>
        </xdr:cNvPr>
        <xdr:cNvCxnSpPr/>
      </xdr:nvCxnSpPr>
      <xdr:spPr>
        <a:xfrm flipV="1">
          <a:off x="2019300" y="6642329"/>
          <a:ext cx="889000" cy="166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36</xdr:row>
      <xdr:rowOff>166941</xdr:rowOff>
    </xdr:from>
    <xdr:to>
      <xdr:col>15</xdr:col>
      <xdr:colOff>101600</xdr:colOff>
      <xdr:row>37</xdr:row>
      <xdr:rowOff>97091</xdr:rowOff>
    </xdr:to>
    <xdr:sp macro="" textlink="">
      <xdr:nvSpPr>
        <xdr:cNvPr id="68" name="フローチャート: 判断 67">
          <a:extLst>
            <a:ext uri="{FF2B5EF4-FFF2-40B4-BE49-F238E27FC236}">
              <a16:creationId xmlns:a16="http://schemas.microsoft.com/office/drawing/2014/main" id="{00000000-0008-0000-0600-000044000000}"/>
            </a:ext>
          </a:extLst>
        </xdr:cNvPr>
        <xdr:cNvSpPr/>
      </xdr:nvSpPr>
      <xdr:spPr>
        <a:xfrm>
          <a:off x="2857500" y="6339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35</xdr:row>
      <xdr:rowOff>113618</xdr:rowOff>
    </xdr:from>
    <xdr:ext cx="534377" cy="259045"/>
    <xdr:sp macro="" textlink="">
      <xdr:nvSpPr>
        <xdr:cNvPr id="69" name="テキスト ボックス 68">
          <a:extLst>
            <a:ext uri="{FF2B5EF4-FFF2-40B4-BE49-F238E27FC236}">
              <a16:creationId xmlns:a16="http://schemas.microsoft.com/office/drawing/2014/main" id="{00000000-0008-0000-0600-000045000000}"/>
            </a:ext>
          </a:extLst>
        </xdr:cNvPr>
        <xdr:cNvSpPr txBox="1"/>
      </xdr:nvSpPr>
      <xdr:spPr>
        <a:xfrm>
          <a:off x="2641111" y="61143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86,855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38</xdr:row>
      <xdr:rowOff>143916</xdr:rowOff>
    </xdr:from>
    <xdr:to>
      <xdr:col>10</xdr:col>
      <xdr:colOff>114300</xdr:colOff>
      <xdr:row>39</xdr:row>
      <xdr:rowOff>2463</xdr:rowOff>
    </xdr:to>
    <xdr:cxnSp macro="">
      <xdr:nvCxnSpPr>
        <xdr:cNvPr id="70" name="直線コネクタ 69">
          <a:extLst>
            <a:ext uri="{FF2B5EF4-FFF2-40B4-BE49-F238E27FC236}">
              <a16:creationId xmlns:a16="http://schemas.microsoft.com/office/drawing/2014/main" id="{00000000-0008-0000-0600-000046000000}"/>
            </a:ext>
          </a:extLst>
        </xdr:cNvPr>
        <xdr:cNvCxnSpPr/>
      </xdr:nvCxnSpPr>
      <xdr:spPr>
        <a:xfrm flipV="1">
          <a:off x="1130300" y="6659016"/>
          <a:ext cx="889000" cy="29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10160</xdr:rowOff>
    </xdr:from>
    <xdr:to>
      <xdr:col>10</xdr:col>
      <xdr:colOff>165100</xdr:colOff>
      <xdr:row>37</xdr:row>
      <xdr:rowOff>111760</xdr:rowOff>
    </xdr:to>
    <xdr:sp macro="" textlink="">
      <xdr:nvSpPr>
        <xdr:cNvPr id="71" name="フローチャート: 判断 70">
          <a:extLst>
            <a:ext uri="{FF2B5EF4-FFF2-40B4-BE49-F238E27FC236}">
              <a16:creationId xmlns:a16="http://schemas.microsoft.com/office/drawing/2014/main" id="{00000000-0008-0000-0600-000047000000}"/>
            </a:ext>
          </a:extLst>
        </xdr:cNvPr>
        <xdr:cNvSpPr/>
      </xdr:nvSpPr>
      <xdr:spPr>
        <a:xfrm>
          <a:off x="1968500" y="63538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35</xdr:row>
      <xdr:rowOff>128287</xdr:rowOff>
    </xdr:from>
    <xdr:ext cx="534377" cy="259045"/>
    <xdr:sp macro="" textlink="">
      <xdr:nvSpPr>
        <xdr:cNvPr id="72" name="テキスト ボックス 71">
          <a:extLst>
            <a:ext uri="{FF2B5EF4-FFF2-40B4-BE49-F238E27FC236}">
              <a16:creationId xmlns:a16="http://schemas.microsoft.com/office/drawing/2014/main" id="{00000000-0008-0000-0600-000048000000}"/>
            </a:ext>
          </a:extLst>
        </xdr:cNvPr>
        <xdr:cNvSpPr txBox="1"/>
      </xdr:nvSpPr>
      <xdr:spPr>
        <a:xfrm>
          <a:off x="1752111" y="61290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85,700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123012</xdr:rowOff>
    </xdr:from>
    <xdr:to>
      <xdr:col>6</xdr:col>
      <xdr:colOff>38100</xdr:colOff>
      <xdr:row>39</xdr:row>
      <xdr:rowOff>53162</xdr:rowOff>
    </xdr:to>
    <xdr:sp macro="" textlink="">
      <xdr:nvSpPr>
        <xdr:cNvPr id="73" name="フローチャート: 判断 72">
          <a:extLst>
            <a:ext uri="{FF2B5EF4-FFF2-40B4-BE49-F238E27FC236}">
              <a16:creationId xmlns:a16="http://schemas.microsoft.com/office/drawing/2014/main" id="{00000000-0008-0000-0600-000049000000}"/>
            </a:ext>
          </a:extLst>
        </xdr:cNvPr>
        <xdr:cNvSpPr/>
      </xdr:nvSpPr>
      <xdr:spPr>
        <a:xfrm>
          <a:off x="1079500" y="66381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37</xdr:row>
      <xdr:rowOff>69689</xdr:rowOff>
    </xdr:from>
    <xdr:ext cx="534377" cy="259045"/>
    <xdr:sp macro="" textlink="">
      <xdr:nvSpPr>
        <xdr:cNvPr id="74" name="テキスト ボックス 73">
          <a:extLst>
            <a:ext uri="{FF2B5EF4-FFF2-40B4-BE49-F238E27FC236}">
              <a16:creationId xmlns:a16="http://schemas.microsoft.com/office/drawing/2014/main" id="{00000000-0008-0000-0600-00004A000000}"/>
            </a:ext>
          </a:extLst>
        </xdr:cNvPr>
        <xdr:cNvSpPr txBox="1"/>
      </xdr:nvSpPr>
      <xdr:spPr>
        <a:xfrm>
          <a:off x="863111" y="64133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63,314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6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6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6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6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6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9792</xdr:rowOff>
    </xdr:from>
    <xdr:to>
      <xdr:col>24</xdr:col>
      <xdr:colOff>114300</xdr:colOff>
      <xdr:row>38</xdr:row>
      <xdr:rowOff>111392</xdr:rowOff>
    </xdr:to>
    <xdr:sp macro="" textlink="">
      <xdr:nvSpPr>
        <xdr:cNvPr id="80" name="楕円 79">
          <a:extLst>
            <a:ext uri="{FF2B5EF4-FFF2-40B4-BE49-F238E27FC236}">
              <a16:creationId xmlns:a16="http://schemas.microsoft.com/office/drawing/2014/main" id="{00000000-0008-0000-0600-000050000000}"/>
            </a:ext>
          </a:extLst>
        </xdr:cNvPr>
        <xdr:cNvSpPr/>
      </xdr:nvSpPr>
      <xdr:spPr>
        <a:xfrm>
          <a:off x="4584700" y="65248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37</xdr:row>
      <xdr:rowOff>159669</xdr:rowOff>
    </xdr:from>
    <xdr:ext cx="534377" cy="259045"/>
    <xdr:sp macro="" textlink="">
      <xdr:nvSpPr>
        <xdr:cNvPr id="81" name="人件費該当値テキスト">
          <a:extLst>
            <a:ext uri="{FF2B5EF4-FFF2-40B4-BE49-F238E27FC236}">
              <a16:creationId xmlns:a16="http://schemas.microsoft.com/office/drawing/2014/main" id="{00000000-0008-0000-0600-000051000000}"/>
            </a:ext>
          </a:extLst>
        </xdr:cNvPr>
        <xdr:cNvSpPr txBox="1"/>
      </xdr:nvSpPr>
      <xdr:spPr>
        <a:xfrm>
          <a:off x="4686300" y="65033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72,229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38</xdr:row>
      <xdr:rowOff>57683</xdr:rowOff>
    </xdr:from>
    <xdr:to>
      <xdr:col>20</xdr:col>
      <xdr:colOff>38100</xdr:colOff>
      <xdr:row>38</xdr:row>
      <xdr:rowOff>159283</xdr:rowOff>
    </xdr:to>
    <xdr:sp macro="" textlink="">
      <xdr:nvSpPr>
        <xdr:cNvPr id="82" name="楕円 81">
          <a:extLst>
            <a:ext uri="{FF2B5EF4-FFF2-40B4-BE49-F238E27FC236}">
              <a16:creationId xmlns:a16="http://schemas.microsoft.com/office/drawing/2014/main" id="{00000000-0008-0000-0600-000052000000}"/>
            </a:ext>
          </a:extLst>
        </xdr:cNvPr>
        <xdr:cNvSpPr/>
      </xdr:nvSpPr>
      <xdr:spPr>
        <a:xfrm>
          <a:off x="3746500" y="65727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38</xdr:row>
      <xdr:rowOff>150410</xdr:rowOff>
    </xdr:from>
    <xdr:ext cx="534377" cy="259045"/>
    <xdr:sp macro="" textlink="">
      <xdr:nvSpPr>
        <xdr:cNvPr id="83" name="テキスト ボックス 82">
          <a:extLst>
            <a:ext uri="{FF2B5EF4-FFF2-40B4-BE49-F238E27FC236}">
              <a16:creationId xmlns:a16="http://schemas.microsoft.com/office/drawing/2014/main" id="{00000000-0008-0000-0600-000053000000}"/>
            </a:ext>
          </a:extLst>
        </xdr:cNvPr>
        <xdr:cNvSpPr txBox="1"/>
      </xdr:nvSpPr>
      <xdr:spPr>
        <a:xfrm>
          <a:off x="3530111" y="66655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68,458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38</xdr:row>
      <xdr:rowOff>76429</xdr:rowOff>
    </xdr:from>
    <xdr:to>
      <xdr:col>15</xdr:col>
      <xdr:colOff>101600</xdr:colOff>
      <xdr:row>39</xdr:row>
      <xdr:rowOff>6579</xdr:rowOff>
    </xdr:to>
    <xdr:sp macro="" textlink="">
      <xdr:nvSpPr>
        <xdr:cNvPr id="84" name="楕円 83">
          <a:extLst>
            <a:ext uri="{FF2B5EF4-FFF2-40B4-BE49-F238E27FC236}">
              <a16:creationId xmlns:a16="http://schemas.microsoft.com/office/drawing/2014/main" id="{00000000-0008-0000-0600-000054000000}"/>
            </a:ext>
          </a:extLst>
        </xdr:cNvPr>
        <xdr:cNvSpPr/>
      </xdr:nvSpPr>
      <xdr:spPr>
        <a:xfrm>
          <a:off x="2857500" y="6591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38</xdr:row>
      <xdr:rowOff>169156</xdr:rowOff>
    </xdr:from>
    <xdr:ext cx="534377" cy="259045"/>
    <xdr:sp macro="" textlink="">
      <xdr:nvSpPr>
        <xdr:cNvPr id="85" name="テキスト ボックス 84">
          <a:extLst>
            <a:ext uri="{FF2B5EF4-FFF2-40B4-BE49-F238E27FC236}">
              <a16:creationId xmlns:a16="http://schemas.microsoft.com/office/drawing/2014/main" id="{00000000-0008-0000-0600-000055000000}"/>
            </a:ext>
          </a:extLst>
        </xdr:cNvPr>
        <xdr:cNvSpPr txBox="1"/>
      </xdr:nvSpPr>
      <xdr:spPr>
        <a:xfrm>
          <a:off x="2641111" y="66842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66,982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38</xdr:row>
      <xdr:rowOff>93116</xdr:rowOff>
    </xdr:from>
    <xdr:to>
      <xdr:col>10</xdr:col>
      <xdr:colOff>165100</xdr:colOff>
      <xdr:row>39</xdr:row>
      <xdr:rowOff>23266</xdr:rowOff>
    </xdr:to>
    <xdr:sp macro="" textlink="">
      <xdr:nvSpPr>
        <xdr:cNvPr id="86" name="楕円 85">
          <a:extLst>
            <a:ext uri="{FF2B5EF4-FFF2-40B4-BE49-F238E27FC236}">
              <a16:creationId xmlns:a16="http://schemas.microsoft.com/office/drawing/2014/main" id="{00000000-0008-0000-0600-000056000000}"/>
            </a:ext>
          </a:extLst>
        </xdr:cNvPr>
        <xdr:cNvSpPr/>
      </xdr:nvSpPr>
      <xdr:spPr>
        <a:xfrm>
          <a:off x="1968500" y="66082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39</xdr:row>
      <xdr:rowOff>14393</xdr:rowOff>
    </xdr:from>
    <xdr:ext cx="534377" cy="259045"/>
    <xdr:sp macro="" textlink="">
      <xdr:nvSpPr>
        <xdr:cNvPr id="87" name="テキスト ボックス 86">
          <a:extLst>
            <a:ext uri="{FF2B5EF4-FFF2-40B4-BE49-F238E27FC236}">
              <a16:creationId xmlns:a16="http://schemas.microsoft.com/office/drawing/2014/main" id="{00000000-0008-0000-0600-000057000000}"/>
            </a:ext>
          </a:extLst>
        </xdr:cNvPr>
        <xdr:cNvSpPr txBox="1"/>
      </xdr:nvSpPr>
      <xdr:spPr>
        <a:xfrm>
          <a:off x="1752111" y="67009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38</xdr:row>
      <xdr:rowOff>123113</xdr:rowOff>
    </xdr:from>
    <xdr:to>
      <xdr:col>6</xdr:col>
      <xdr:colOff>38100</xdr:colOff>
      <xdr:row>39</xdr:row>
      <xdr:rowOff>53263</xdr:rowOff>
    </xdr:to>
    <xdr:sp macro="" textlink="">
      <xdr:nvSpPr>
        <xdr:cNvPr id="88" name="楕円 87">
          <a:extLst>
            <a:ext uri="{FF2B5EF4-FFF2-40B4-BE49-F238E27FC236}">
              <a16:creationId xmlns:a16="http://schemas.microsoft.com/office/drawing/2014/main" id="{00000000-0008-0000-0600-000058000000}"/>
            </a:ext>
          </a:extLst>
        </xdr:cNvPr>
        <xdr:cNvSpPr/>
      </xdr:nvSpPr>
      <xdr:spPr>
        <a:xfrm>
          <a:off x="1079500" y="66382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39</xdr:row>
      <xdr:rowOff>44390</xdr:rowOff>
    </xdr:from>
    <xdr:ext cx="534377" cy="259045"/>
    <xdr:sp macro="" textlink="">
      <xdr:nvSpPr>
        <xdr:cNvPr id="89" name="テキスト ボックス 88">
          <a:extLst>
            <a:ext uri="{FF2B5EF4-FFF2-40B4-BE49-F238E27FC236}">
              <a16:creationId xmlns:a16="http://schemas.microsoft.com/office/drawing/2014/main" id="{00000000-0008-0000-0600-000059000000}"/>
            </a:ext>
          </a:extLst>
        </xdr:cNvPr>
        <xdr:cNvSpPr txBox="1"/>
      </xdr:nvSpPr>
      <xdr:spPr>
        <a:xfrm>
          <a:off x="863111" y="673094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63,306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6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物件費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6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6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6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6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78,673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6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6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83,025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6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6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6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60</xdr:row>
      <xdr:rowOff>111777</xdr:rowOff>
    </xdr:from>
    <xdr:ext cx="531299" cy="259045"/>
    <xdr:sp macro="" textlink="">
      <xdr:nvSpPr>
        <xdr:cNvPr id="100" name="テキスト ボックス 99">
          <a:extLst>
            <a:ext uri="{FF2B5EF4-FFF2-40B4-BE49-F238E27FC236}">
              <a16:creationId xmlns:a16="http://schemas.microsoft.com/office/drawing/2014/main" id="{00000000-0008-0000-0600-000064000000}"/>
            </a:ext>
          </a:extLst>
        </xdr:cNvPr>
        <xdr:cNvSpPr txBox="1"/>
      </xdr:nvSpPr>
      <xdr:spPr>
        <a:xfrm>
          <a:off x="230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139700</xdr:rowOff>
    </xdr:from>
    <xdr:to>
      <xdr:col>28</xdr:col>
      <xdr:colOff>114300</xdr:colOff>
      <xdr:row>58</xdr:row>
      <xdr:rowOff>139700</xdr:rowOff>
    </xdr:to>
    <xdr:cxnSp macro="">
      <xdr:nvCxnSpPr>
        <xdr:cNvPr id="101" name="直線コネクタ 100">
          <a:extLst>
            <a:ext uri="{FF2B5EF4-FFF2-40B4-BE49-F238E27FC236}">
              <a16:creationId xmlns:a16="http://schemas.microsoft.com/office/drawing/2014/main" id="{00000000-0008-0000-0600-000065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57</xdr:row>
      <xdr:rowOff>168927</xdr:rowOff>
    </xdr:from>
    <xdr:ext cx="531299" cy="259045"/>
    <xdr:sp macro="" textlink="">
      <xdr:nvSpPr>
        <xdr:cNvPr id="102" name="テキスト ボックス 101">
          <a:extLst>
            <a:ext uri="{FF2B5EF4-FFF2-40B4-BE49-F238E27FC236}">
              <a16:creationId xmlns:a16="http://schemas.microsoft.com/office/drawing/2014/main" id="{00000000-0008-0000-0600-000066000000}"/>
            </a:ext>
          </a:extLst>
        </xdr:cNvPr>
        <xdr:cNvSpPr txBox="1"/>
      </xdr:nvSpPr>
      <xdr:spPr>
        <a:xfrm>
          <a:off x="230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3" name="直線コネクタ 102">
          <a:extLst>
            <a:ext uri="{FF2B5EF4-FFF2-40B4-BE49-F238E27FC236}">
              <a16:creationId xmlns:a16="http://schemas.microsoft.com/office/drawing/2014/main" id="{00000000-0008-0000-0600-000067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55</xdr:row>
      <xdr:rowOff>54627</xdr:rowOff>
    </xdr:from>
    <xdr:ext cx="531299" cy="259045"/>
    <xdr:sp macro="" textlink="">
      <xdr:nvSpPr>
        <xdr:cNvPr id="104" name="テキスト ボックス 103">
          <a:extLst>
            <a:ext uri="{FF2B5EF4-FFF2-40B4-BE49-F238E27FC236}">
              <a16:creationId xmlns:a16="http://schemas.microsoft.com/office/drawing/2014/main" id="{00000000-0008-0000-0600-000068000000}"/>
            </a:ext>
          </a:extLst>
        </xdr:cNvPr>
        <xdr:cNvSpPr txBox="1"/>
      </xdr:nvSpPr>
      <xdr:spPr>
        <a:xfrm>
          <a:off x="230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5" name="直線コネクタ 104">
          <a:extLst>
            <a:ext uri="{FF2B5EF4-FFF2-40B4-BE49-F238E27FC236}">
              <a16:creationId xmlns:a16="http://schemas.microsoft.com/office/drawing/2014/main" id="{00000000-0008-0000-0600-000069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6" name="テキスト ボックス 105">
          <a:extLst>
            <a:ext uri="{FF2B5EF4-FFF2-40B4-BE49-F238E27FC236}">
              <a16:creationId xmlns:a16="http://schemas.microsoft.com/office/drawing/2014/main" id="{00000000-0008-0000-0600-00006A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7" name="直線コネクタ 106">
          <a:extLst>
            <a:ext uri="{FF2B5EF4-FFF2-40B4-BE49-F238E27FC236}">
              <a16:creationId xmlns:a16="http://schemas.microsoft.com/office/drawing/2014/main" id="{00000000-0008-0000-0600-00006B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8" name="テキスト ボックス 107">
          <a:extLst>
            <a:ext uri="{FF2B5EF4-FFF2-40B4-BE49-F238E27FC236}">
              <a16:creationId xmlns:a16="http://schemas.microsoft.com/office/drawing/2014/main" id="{00000000-0008-0000-0600-00006C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9" name="直線コネクタ 108">
          <a:extLst>
            <a:ext uri="{FF2B5EF4-FFF2-40B4-BE49-F238E27FC236}">
              <a16:creationId xmlns:a16="http://schemas.microsoft.com/office/drawing/2014/main" id="{00000000-0008-0000-0600-00006D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0" name="テキスト ボックス 109">
          <a:extLst>
            <a:ext uri="{FF2B5EF4-FFF2-40B4-BE49-F238E27FC236}">
              <a16:creationId xmlns:a16="http://schemas.microsoft.com/office/drawing/2014/main" id="{00000000-0008-0000-0600-00006E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1" name="物件費グラフ枠">
          <a:extLst>
            <a:ext uri="{FF2B5EF4-FFF2-40B4-BE49-F238E27FC236}">
              <a16:creationId xmlns:a16="http://schemas.microsoft.com/office/drawing/2014/main" id="{00000000-0008-0000-0600-00006F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50</xdr:row>
      <xdr:rowOff>44114</xdr:rowOff>
    </xdr:from>
    <xdr:to>
      <xdr:col>24</xdr:col>
      <xdr:colOff>62865</xdr:colOff>
      <xdr:row>59</xdr:row>
      <xdr:rowOff>67996</xdr:rowOff>
    </xdr:to>
    <xdr:cxnSp macro="">
      <xdr:nvCxnSpPr>
        <xdr:cNvPr id="112" name="直線コネクタ 111">
          <a:extLst>
            <a:ext uri="{FF2B5EF4-FFF2-40B4-BE49-F238E27FC236}">
              <a16:creationId xmlns:a16="http://schemas.microsoft.com/office/drawing/2014/main" id="{00000000-0008-0000-0600-000070000000}"/>
            </a:ext>
          </a:extLst>
        </xdr:cNvPr>
        <xdr:cNvCxnSpPr/>
      </xdr:nvCxnSpPr>
      <xdr:spPr>
        <a:xfrm flipV="1">
          <a:off x="4633595" y="8616614"/>
          <a:ext cx="1270" cy="156693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59</xdr:row>
      <xdr:rowOff>71823</xdr:rowOff>
    </xdr:from>
    <xdr:ext cx="534377" cy="259045"/>
    <xdr:sp macro="" textlink="">
      <xdr:nvSpPr>
        <xdr:cNvPr id="113" name="物件費最小値テキスト">
          <a:extLst>
            <a:ext uri="{FF2B5EF4-FFF2-40B4-BE49-F238E27FC236}">
              <a16:creationId xmlns:a16="http://schemas.microsoft.com/office/drawing/2014/main" id="{00000000-0008-0000-0600-000071000000}"/>
            </a:ext>
          </a:extLst>
        </xdr:cNvPr>
        <xdr:cNvSpPr txBox="1"/>
      </xdr:nvSpPr>
      <xdr:spPr>
        <a:xfrm>
          <a:off x="4686300" y="101873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53,455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59</xdr:row>
      <xdr:rowOff>67996</xdr:rowOff>
    </xdr:from>
    <xdr:to>
      <xdr:col>24</xdr:col>
      <xdr:colOff>152400</xdr:colOff>
      <xdr:row>59</xdr:row>
      <xdr:rowOff>67996</xdr:rowOff>
    </xdr:to>
    <xdr:cxnSp macro="">
      <xdr:nvCxnSpPr>
        <xdr:cNvPr id="114" name="直線コネクタ 113">
          <a:extLst>
            <a:ext uri="{FF2B5EF4-FFF2-40B4-BE49-F238E27FC236}">
              <a16:creationId xmlns:a16="http://schemas.microsoft.com/office/drawing/2014/main" id="{00000000-0008-0000-0600-000072000000}"/>
            </a:ext>
          </a:extLst>
        </xdr:cNvPr>
        <xdr:cNvCxnSpPr/>
      </xdr:nvCxnSpPr>
      <xdr:spPr>
        <a:xfrm>
          <a:off x="4546600" y="1018354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48</xdr:row>
      <xdr:rowOff>162241</xdr:rowOff>
    </xdr:from>
    <xdr:ext cx="599010" cy="259045"/>
    <xdr:sp macro="" textlink="">
      <xdr:nvSpPr>
        <xdr:cNvPr id="115" name="物件費最大値テキスト">
          <a:extLst>
            <a:ext uri="{FF2B5EF4-FFF2-40B4-BE49-F238E27FC236}">
              <a16:creationId xmlns:a16="http://schemas.microsoft.com/office/drawing/2014/main" id="{00000000-0008-0000-0600-000073000000}"/>
            </a:ext>
          </a:extLst>
        </xdr:cNvPr>
        <xdr:cNvSpPr txBox="1"/>
      </xdr:nvSpPr>
      <xdr:spPr>
        <a:xfrm>
          <a:off x="4686300" y="83918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156,272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50</xdr:row>
      <xdr:rowOff>44114</xdr:rowOff>
    </xdr:from>
    <xdr:to>
      <xdr:col>24</xdr:col>
      <xdr:colOff>152400</xdr:colOff>
      <xdr:row>50</xdr:row>
      <xdr:rowOff>44114</xdr:rowOff>
    </xdr:to>
    <xdr:cxnSp macro="">
      <xdr:nvCxnSpPr>
        <xdr:cNvPr id="116" name="直線コネクタ 115">
          <a:extLst>
            <a:ext uri="{FF2B5EF4-FFF2-40B4-BE49-F238E27FC236}">
              <a16:creationId xmlns:a16="http://schemas.microsoft.com/office/drawing/2014/main" id="{00000000-0008-0000-0600-000074000000}"/>
            </a:ext>
          </a:extLst>
        </xdr:cNvPr>
        <xdr:cNvCxnSpPr/>
      </xdr:nvCxnSpPr>
      <xdr:spPr>
        <a:xfrm>
          <a:off x="4546600" y="861661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59</xdr:row>
      <xdr:rowOff>8087</xdr:rowOff>
    </xdr:from>
    <xdr:to>
      <xdr:col>24</xdr:col>
      <xdr:colOff>63500</xdr:colOff>
      <xdr:row>59</xdr:row>
      <xdr:rowOff>54996</xdr:rowOff>
    </xdr:to>
    <xdr:cxnSp macro="">
      <xdr:nvCxnSpPr>
        <xdr:cNvPr id="117" name="直線コネクタ 116">
          <a:extLst>
            <a:ext uri="{FF2B5EF4-FFF2-40B4-BE49-F238E27FC236}">
              <a16:creationId xmlns:a16="http://schemas.microsoft.com/office/drawing/2014/main" id="{00000000-0008-0000-0600-000075000000}"/>
            </a:ext>
          </a:extLst>
        </xdr:cNvPr>
        <xdr:cNvCxnSpPr/>
      </xdr:nvCxnSpPr>
      <xdr:spPr>
        <a:xfrm flipV="1">
          <a:off x="3797300" y="10123637"/>
          <a:ext cx="838200" cy="469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29618</xdr:rowOff>
    </xdr:from>
    <xdr:ext cx="534377" cy="259045"/>
    <xdr:sp macro="" textlink="">
      <xdr:nvSpPr>
        <xdr:cNvPr id="118" name="物件費平均値テキスト">
          <a:extLst>
            <a:ext uri="{FF2B5EF4-FFF2-40B4-BE49-F238E27FC236}">
              <a16:creationId xmlns:a16="http://schemas.microsoft.com/office/drawing/2014/main" id="{00000000-0008-0000-0600-000076000000}"/>
            </a:ext>
          </a:extLst>
        </xdr:cNvPr>
        <xdr:cNvSpPr txBox="1"/>
      </xdr:nvSpPr>
      <xdr:spPr>
        <a:xfrm>
          <a:off x="4686300" y="945936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87,891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6741</xdr:rowOff>
    </xdr:from>
    <xdr:to>
      <xdr:col>24</xdr:col>
      <xdr:colOff>114300</xdr:colOff>
      <xdr:row>56</xdr:row>
      <xdr:rowOff>108341</xdr:rowOff>
    </xdr:to>
    <xdr:sp macro="" textlink="">
      <xdr:nvSpPr>
        <xdr:cNvPr id="119" name="フローチャート: 判断 118">
          <a:extLst>
            <a:ext uri="{FF2B5EF4-FFF2-40B4-BE49-F238E27FC236}">
              <a16:creationId xmlns:a16="http://schemas.microsoft.com/office/drawing/2014/main" id="{00000000-0008-0000-0600-000077000000}"/>
            </a:ext>
          </a:extLst>
        </xdr:cNvPr>
        <xdr:cNvSpPr/>
      </xdr:nvSpPr>
      <xdr:spPr>
        <a:xfrm>
          <a:off x="4584700" y="96079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48519</xdr:rowOff>
    </xdr:from>
    <xdr:to>
      <xdr:col>19</xdr:col>
      <xdr:colOff>177800</xdr:colOff>
      <xdr:row>59</xdr:row>
      <xdr:rowOff>54996</xdr:rowOff>
    </xdr:to>
    <xdr:cxnSp macro="">
      <xdr:nvCxnSpPr>
        <xdr:cNvPr id="120" name="直線コネクタ 119">
          <a:extLst>
            <a:ext uri="{FF2B5EF4-FFF2-40B4-BE49-F238E27FC236}">
              <a16:creationId xmlns:a16="http://schemas.microsoft.com/office/drawing/2014/main" id="{00000000-0008-0000-0600-000078000000}"/>
            </a:ext>
          </a:extLst>
        </xdr:cNvPr>
        <xdr:cNvCxnSpPr/>
      </xdr:nvCxnSpPr>
      <xdr:spPr>
        <a:xfrm>
          <a:off x="2908300" y="10164069"/>
          <a:ext cx="889000" cy="64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56</xdr:row>
      <xdr:rowOff>61163</xdr:rowOff>
    </xdr:from>
    <xdr:to>
      <xdr:col>20</xdr:col>
      <xdr:colOff>38100</xdr:colOff>
      <xdr:row>56</xdr:row>
      <xdr:rowOff>162763</xdr:rowOff>
    </xdr:to>
    <xdr:sp macro="" textlink="">
      <xdr:nvSpPr>
        <xdr:cNvPr id="121" name="フローチャート: 判断 120">
          <a:extLst>
            <a:ext uri="{FF2B5EF4-FFF2-40B4-BE49-F238E27FC236}">
              <a16:creationId xmlns:a16="http://schemas.microsoft.com/office/drawing/2014/main" id="{00000000-0008-0000-0600-000079000000}"/>
            </a:ext>
          </a:extLst>
        </xdr:cNvPr>
        <xdr:cNvSpPr/>
      </xdr:nvSpPr>
      <xdr:spPr>
        <a:xfrm>
          <a:off x="3746500" y="96623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55</xdr:row>
      <xdr:rowOff>7840</xdr:rowOff>
    </xdr:from>
    <xdr:ext cx="534377" cy="259045"/>
    <xdr:sp macro="" textlink="">
      <xdr:nvSpPr>
        <xdr:cNvPr id="122" name="テキスト ボックス 121">
          <a:extLst>
            <a:ext uri="{FF2B5EF4-FFF2-40B4-BE49-F238E27FC236}">
              <a16:creationId xmlns:a16="http://schemas.microsoft.com/office/drawing/2014/main" id="{00000000-0008-0000-0600-00007A000000}"/>
            </a:ext>
          </a:extLst>
        </xdr:cNvPr>
        <xdr:cNvSpPr txBox="1"/>
      </xdr:nvSpPr>
      <xdr:spPr>
        <a:xfrm>
          <a:off x="3530111" y="9437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59</xdr:row>
      <xdr:rowOff>19746</xdr:rowOff>
    </xdr:from>
    <xdr:to>
      <xdr:col>15</xdr:col>
      <xdr:colOff>50800</xdr:colOff>
      <xdr:row>59</xdr:row>
      <xdr:rowOff>48519</xdr:rowOff>
    </xdr:to>
    <xdr:cxnSp macro="">
      <xdr:nvCxnSpPr>
        <xdr:cNvPr id="123" name="直線コネクタ 122">
          <a:extLst>
            <a:ext uri="{FF2B5EF4-FFF2-40B4-BE49-F238E27FC236}">
              <a16:creationId xmlns:a16="http://schemas.microsoft.com/office/drawing/2014/main" id="{00000000-0008-0000-0600-00007B000000}"/>
            </a:ext>
          </a:extLst>
        </xdr:cNvPr>
        <xdr:cNvCxnSpPr/>
      </xdr:nvCxnSpPr>
      <xdr:spPr>
        <a:xfrm>
          <a:off x="2019300" y="10135296"/>
          <a:ext cx="889000" cy="287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54473</xdr:rowOff>
    </xdr:from>
    <xdr:to>
      <xdr:col>15</xdr:col>
      <xdr:colOff>101600</xdr:colOff>
      <xdr:row>56</xdr:row>
      <xdr:rowOff>156073</xdr:rowOff>
    </xdr:to>
    <xdr:sp macro="" textlink="">
      <xdr:nvSpPr>
        <xdr:cNvPr id="124" name="フローチャート: 判断 123">
          <a:extLst>
            <a:ext uri="{FF2B5EF4-FFF2-40B4-BE49-F238E27FC236}">
              <a16:creationId xmlns:a16="http://schemas.microsoft.com/office/drawing/2014/main" id="{00000000-0008-0000-0600-00007C000000}"/>
            </a:ext>
          </a:extLst>
        </xdr:cNvPr>
        <xdr:cNvSpPr/>
      </xdr:nvSpPr>
      <xdr:spPr>
        <a:xfrm>
          <a:off x="2857500" y="9655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55</xdr:row>
      <xdr:rowOff>1150</xdr:rowOff>
    </xdr:from>
    <xdr:ext cx="534377" cy="259045"/>
    <xdr:sp macro="" textlink="">
      <xdr:nvSpPr>
        <xdr:cNvPr id="125" name="テキスト ボックス 124">
          <a:extLst>
            <a:ext uri="{FF2B5EF4-FFF2-40B4-BE49-F238E27FC236}">
              <a16:creationId xmlns:a16="http://schemas.microsoft.com/office/drawing/2014/main" id="{00000000-0008-0000-0600-00007D000000}"/>
            </a:ext>
          </a:extLst>
        </xdr:cNvPr>
        <xdr:cNvSpPr txBox="1"/>
      </xdr:nvSpPr>
      <xdr:spPr>
        <a:xfrm>
          <a:off x="2641111" y="9430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59</xdr:row>
      <xdr:rowOff>19746</xdr:rowOff>
    </xdr:from>
    <xdr:to>
      <xdr:col>10</xdr:col>
      <xdr:colOff>114300</xdr:colOff>
      <xdr:row>59</xdr:row>
      <xdr:rowOff>82214</xdr:rowOff>
    </xdr:to>
    <xdr:cxnSp macro="">
      <xdr:nvCxnSpPr>
        <xdr:cNvPr id="126" name="直線コネクタ 125">
          <a:extLst>
            <a:ext uri="{FF2B5EF4-FFF2-40B4-BE49-F238E27FC236}">
              <a16:creationId xmlns:a16="http://schemas.microsoft.com/office/drawing/2014/main" id="{00000000-0008-0000-0600-00007E000000}"/>
            </a:ext>
          </a:extLst>
        </xdr:cNvPr>
        <xdr:cNvCxnSpPr/>
      </xdr:nvCxnSpPr>
      <xdr:spPr>
        <a:xfrm flipV="1">
          <a:off x="1130300" y="10135296"/>
          <a:ext cx="889000" cy="624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107538</xdr:rowOff>
    </xdr:from>
    <xdr:to>
      <xdr:col>10</xdr:col>
      <xdr:colOff>165100</xdr:colOff>
      <xdr:row>57</xdr:row>
      <xdr:rowOff>37688</xdr:rowOff>
    </xdr:to>
    <xdr:sp macro="" textlink="">
      <xdr:nvSpPr>
        <xdr:cNvPr id="127" name="フローチャート: 判断 126">
          <a:extLst>
            <a:ext uri="{FF2B5EF4-FFF2-40B4-BE49-F238E27FC236}">
              <a16:creationId xmlns:a16="http://schemas.microsoft.com/office/drawing/2014/main" id="{00000000-0008-0000-0600-00007F000000}"/>
            </a:ext>
          </a:extLst>
        </xdr:cNvPr>
        <xdr:cNvSpPr/>
      </xdr:nvSpPr>
      <xdr:spPr>
        <a:xfrm>
          <a:off x="1968500" y="97087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55</xdr:row>
      <xdr:rowOff>54215</xdr:rowOff>
    </xdr:from>
    <xdr:ext cx="534377" cy="259045"/>
    <xdr:sp macro="" textlink="">
      <xdr:nvSpPr>
        <xdr:cNvPr id="128" name="テキスト ボックス 127">
          <a:extLst>
            <a:ext uri="{FF2B5EF4-FFF2-40B4-BE49-F238E27FC236}">
              <a16:creationId xmlns:a16="http://schemas.microsoft.com/office/drawing/2014/main" id="{00000000-0008-0000-0600-000080000000}"/>
            </a:ext>
          </a:extLst>
        </xdr:cNvPr>
        <xdr:cNvSpPr txBox="1"/>
      </xdr:nvSpPr>
      <xdr:spPr>
        <a:xfrm>
          <a:off x="1752111" y="94839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58</xdr:row>
      <xdr:rowOff>99949</xdr:rowOff>
    </xdr:from>
    <xdr:to>
      <xdr:col>6</xdr:col>
      <xdr:colOff>38100</xdr:colOff>
      <xdr:row>59</xdr:row>
      <xdr:rowOff>30099</xdr:rowOff>
    </xdr:to>
    <xdr:sp macro="" textlink="">
      <xdr:nvSpPr>
        <xdr:cNvPr id="129" name="フローチャート: 判断 128">
          <a:extLst>
            <a:ext uri="{FF2B5EF4-FFF2-40B4-BE49-F238E27FC236}">
              <a16:creationId xmlns:a16="http://schemas.microsoft.com/office/drawing/2014/main" id="{00000000-0008-0000-0600-000081000000}"/>
            </a:ext>
          </a:extLst>
        </xdr:cNvPr>
        <xdr:cNvSpPr/>
      </xdr:nvSpPr>
      <xdr:spPr>
        <a:xfrm>
          <a:off x="1079500" y="100440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57</xdr:row>
      <xdr:rowOff>46626</xdr:rowOff>
    </xdr:from>
    <xdr:ext cx="534377" cy="259045"/>
    <xdr:sp macro="" textlink="">
      <xdr:nvSpPr>
        <xdr:cNvPr id="130" name="テキスト ボックス 129">
          <a:extLst>
            <a:ext uri="{FF2B5EF4-FFF2-40B4-BE49-F238E27FC236}">
              <a16:creationId xmlns:a16="http://schemas.microsoft.com/office/drawing/2014/main" id="{00000000-0008-0000-0600-000082000000}"/>
            </a:ext>
          </a:extLst>
        </xdr:cNvPr>
        <xdr:cNvSpPr txBox="1"/>
      </xdr:nvSpPr>
      <xdr:spPr>
        <a:xfrm>
          <a:off x="863111" y="9819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59,275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600-000083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600-000084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600-000085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600-000086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5" name="テキスト ボックス 134">
          <a:extLst>
            <a:ext uri="{FF2B5EF4-FFF2-40B4-BE49-F238E27FC236}">
              <a16:creationId xmlns:a16="http://schemas.microsoft.com/office/drawing/2014/main" id="{00000000-0008-0000-0600-000087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128737</xdr:rowOff>
    </xdr:from>
    <xdr:to>
      <xdr:col>24</xdr:col>
      <xdr:colOff>114300</xdr:colOff>
      <xdr:row>59</xdr:row>
      <xdr:rowOff>58887</xdr:rowOff>
    </xdr:to>
    <xdr:sp macro="" textlink="">
      <xdr:nvSpPr>
        <xdr:cNvPr id="136" name="楕円 135">
          <a:extLst>
            <a:ext uri="{FF2B5EF4-FFF2-40B4-BE49-F238E27FC236}">
              <a16:creationId xmlns:a16="http://schemas.microsoft.com/office/drawing/2014/main" id="{00000000-0008-0000-0600-000088000000}"/>
            </a:ext>
          </a:extLst>
        </xdr:cNvPr>
        <xdr:cNvSpPr/>
      </xdr:nvSpPr>
      <xdr:spPr>
        <a:xfrm>
          <a:off x="4584700" y="100728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58</xdr:row>
      <xdr:rowOff>43664</xdr:rowOff>
    </xdr:from>
    <xdr:ext cx="534377" cy="259045"/>
    <xdr:sp macro="" textlink="">
      <xdr:nvSpPr>
        <xdr:cNvPr id="137" name="物件費該当値テキスト">
          <a:extLst>
            <a:ext uri="{FF2B5EF4-FFF2-40B4-BE49-F238E27FC236}">
              <a16:creationId xmlns:a16="http://schemas.microsoft.com/office/drawing/2014/main" id="{00000000-0008-0000-0600-000089000000}"/>
            </a:ext>
          </a:extLst>
        </xdr:cNvPr>
        <xdr:cNvSpPr txBox="1"/>
      </xdr:nvSpPr>
      <xdr:spPr>
        <a:xfrm>
          <a:off x="4686300" y="99877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57,386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4196</xdr:rowOff>
    </xdr:from>
    <xdr:to>
      <xdr:col>20</xdr:col>
      <xdr:colOff>38100</xdr:colOff>
      <xdr:row>59</xdr:row>
      <xdr:rowOff>105796</xdr:rowOff>
    </xdr:to>
    <xdr:sp macro="" textlink="">
      <xdr:nvSpPr>
        <xdr:cNvPr id="138" name="楕円 137">
          <a:extLst>
            <a:ext uri="{FF2B5EF4-FFF2-40B4-BE49-F238E27FC236}">
              <a16:creationId xmlns:a16="http://schemas.microsoft.com/office/drawing/2014/main" id="{00000000-0008-0000-0600-00008A000000}"/>
            </a:ext>
          </a:extLst>
        </xdr:cNvPr>
        <xdr:cNvSpPr/>
      </xdr:nvSpPr>
      <xdr:spPr>
        <a:xfrm>
          <a:off x="3746500" y="101197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59</xdr:row>
      <xdr:rowOff>96923</xdr:rowOff>
    </xdr:from>
    <xdr:ext cx="534377" cy="259045"/>
    <xdr:sp macro="" textlink="">
      <xdr:nvSpPr>
        <xdr:cNvPr id="139" name="テキスト ボックス 138">
          <a:extLst>
            <a:ext uri="{FF2B5EF4-FFF2-40B4-BE49-F238E27FC236}">
              <a16:creationId xmlns:a16="http://schemas.microsoft.com/office/drawing/2014/main" id="{00000000-0008-0000-0600-00008B000000}"/>
            </a:ext>
          </a:extLst>
        </xdr:cNvPr>
        <xdr:cNvSpPr txBox="1"/>
      </xdr:nvSpPr>
      <xdr:spPr>
        <a:xfrm>
          <a:off x="3530111" y="102124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54,308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58</xdr:row>
      <xdr:rowOff>169169</xdr:rowOff>
    </xdr:from>
    <xdr:to>
      <xdr:col>15</xdr:col>
      <xdr:colOff>101600</xdr:colOff>
      <xdr:row>59</xdr:row>
      <xdr:rowOff>99319</xdr:rowOff>
    </xdr:to>
    <xdr:sp macro="" textlink="">
      <xdr:nvSpPr>
        <xdr:cNvPr id="140" name="楕円 139">
          <a:extLst>
            <a:ext uri="{FF2B5EF4-FFF2-40B4-BE49-F238E27FC236}">
              <a16:creationId xmlns:a16="http://schemas.microsoft.com/office/drawing/2014/main" id="{00000000-0008-0000-0600-00008C000000}"/>
            </a:ext>
          </a:extLst>
        </xdr:cNvPr>
        <xdr:cNvSpPr/>
      </xdr:nvSpPr>
      <xdr:spPr>
        <a:xfrm>
          <a:off x="2857500" y="101132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59</xdr:row>
      <xdr:rowOff>90446</xdr:rowOff>
    </xdr:from>
    <xdr:ext cx="534377" cy="259045"/>
    <xdr:sp macro="" textlink="">
      <xdr:nvSpPr>
        <xdr:cNvPr id="141" name="テキスト ボックス 140">
          <a:extLst>
            <a:ext uri="{FF2B5EF4-FFF2-40B4-BE49-F238E27FC236}">
              <a16:creationId xmlns:a16="http://schemas.microsoft.com/office/drawing/2014/main" id="{00000000-0008-0000-0600-00008D000000}"/>
            </a:ext>
          </a:extLst>
        </xdr:cNvPr>
        <xdr:cNvSpPr txBox="1"/>
      </xdr:nvSpPr>
      <xdr:spPr>
        <a:xfrm>
          <a:off x="2641111" y="102059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54,733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58</xdr:row>
      <xdr:rowOff>140396</xdr:rowOff>
    </xdr:from>
    <xdr:to>
      <xdr:col>10</xdr:col>
      <xdr:colOff>165100</xdr:colOff>
      <xdr:row>59</xdr:row>
      <xdr:rowOff>70546</xdr:rowOff>
    </xdr:to>
    <xdr:sp macro="" textlink="">
      <xdr:nvSpPr>
        <xdr:cNvPr id="142" name="楕円 141">
          <a:extLst>
            <a:ext uri="{FF2B5EF4-FFF2-40B4-BE49-F238E27FC236}">
              <a16:creationId xmlns:a16="http://schemas.microsoft.com/office/drawing/2014/main" id="{00000000-0008-0000-0600-00008E000000}"/>
            </a:ext>
          </a:extLst>
        </xdr:cNvPr>
        <xdr:cNvSpPr/>
      </xdr:nvSpPr>
      <xdr:spPr>
        <a:xfrm>
          <a:off x="1968500" y="100844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59</xdr:row>
      <xdr:rowOff>61673</xdr:rowOff>
    </xdr:from>
    <xdr:ext cx="534377" cy="259045"/>
    <xdr:sp macro="" textlink="">
      <xdr:nvSpPr>
        <xdr:cNvPr id="143" name="テキスト ボックス 142">
          <a:extLst>
            <a:ext uri="{FF2B5EF4-FFF2-40B4-BE49-F238E27FC236}">
              <a16:creationId xmlns:a16="http://schemas.microsoft.com/office/drawing/2014/main" id="{00000000-0008-0000-0600-00008F000000}"/>
            </a:ext>
          </a:extLst>
        </xdr:cNvPr>
        <xdr:cNvSpPr txBox="1"/>
      </xdr:nvSpPr>
      <xdr:spPr>
        <a:xfrm>
          <a:off x="1752111" y="101772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59</xdr:row>
      <xdr:rowOff>31414</xdr:rowOff>
    </xdr:from>
    <xdr:to>
      <xdr:col>6</xdr:col>
      <xdr:colOff>38100</xdr:colOff>
      <xdr:row>59</xdr:row>
      <xdr:rowOff>133014</xdr:rowOff>
    </xdr:to>
    <xdr:sp macro="" textlink="">
      <xdr:nvSpPr>
        <xdr:cNvPr id="144" name="楕円 143">
          <a:extLst>
            <a:ext uri="{FF2B5EF4-FFF2-40B4-BE49-F238E27FC236}">
              <a16:creationId xmlns:a16="http://schemas.microsoft.com/office/drawing/2014/main" id="{00000000-0008-0000-0600-000090000000}"/>
            </a:ext>
          </a:extLst>
        </xdr:cNvPr>
        <xdr:cNvSpPr/>
      </xdr:nvSpPr>
      <xdr:spPr>
        <a:xfrm>
          <a:off x="1079500" y="101469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59</xdr:row>
      <xdr:rowOff>124141</xdr:rowOff>
    </xdr:from>
    <xdr:ext cx="534377" cy="259045"/>
    <xdr:sp macro="" textlink="">
      <xdr:nvSpPr>
        <xdr:cNvPr id="145" name="テキスト ボックス 144">
          <a:extLst>
            <a:ext uri="{FF2B5EF4-FFF2-40B4-BE49-F238E27FC236}">
              <a16:creationId xmlns:a16="http://schemas.microsoft.com/office/drawing/2014/main" id="{00000000-0008-0000-0600-000091000000}"/>
            </a:ext>
          </a:extLst>
        </xdr:cNvPr>
        <xdr:cNvSpPr txBox="1"/>
      </xdr:nvSpPr>
      <xdr:spPr>
        <a:xfrm>
          <a:off x="863111" y="1023969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6" name="正方形/長方形 145">
          <a:extLst>
            <a:ext uri="{FF2B5EF4-FFF2-40B4-BE49-F238E27FC236}">
              <a16:creationId xmlns:a16="http://schemas.microsoft.com/office/drawing/2014/main" id="{00000000-0008-0000-0600-000092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維持補修費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7" name="正方形/長方形 146">
          <a:extLst>
            <a:ext uri="{FF2B5EF4-FFF2-40B4-BE49-F238E27FC236}">
              <a16:creationId xmlns:a16="http://schemas.microsoft.com/office/drawing/2014/main" id="{00000000-0008-0000-0600-000093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8" name="正方形/長方形 147">
          <a:extLst>
            <a:ext uri="{FF2B5EF4-FFF2-40B4-BE49-F238E27FC236}">
              <a16:creationId xmlns:a16="http://schemas.microsoft.com/office/drawing/2014/main" id="{00000000-0008-0000-0600-000094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9" name="正方形/長方形 148">
          <a:extLst>
            <a:ext uri="{FF2B5EF4-FFF2-40B4-BE49-F238E27FC236}">
              <a16:creationId xmlns:a16="http://schemas.microsoft.com/office/drawing/2014/main" id="{00000000-0008-0000-0600-000095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50" name="正方形/長方形 149">
          <a:extLst>
            <a:ext uri="{FF2B5EF4-FFF2-40B4-BE49-F238E27FC236}">
              <a16:creationId xmlns:a16="http://schemas.microsoft.com/office/drawing/2014/main" id="{00000000-0008-0000-0600-000096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1" name="正方形/長方形 150">
          <a:extLst>
            <a:ext uri="{FF2B5EF4-FFF2-40B4-BE49-F238E27FC236}">
              <a16:creationId xmlns:a16="http://schemas.microsoft.com/office/drawing/2014/main" id="{00000000-0008-0000-0600-000097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2" name="正方形/長方形 151">
          <a:extLst>
            <a:ext uri="{FF2B5EF4-FFF2-40B4-BE49-F238E27FC236}">
              <a16:creationId xmlns:a16="http://schemas.microsoft.com/office/drawing/2014/main" id="{00000000-0008-0000-0600-000098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6,262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3" name="正方形/長方形 152">
          <a:extLst>
            <a:ext uri="{FF2B5EF4-FFF2-40B4-BE49-F238E27FC236}">
              <a16:creationId xmlns:a16="http://schemas.microsoft.com/office/drawing/2014/main" id="{00000000-0008-0000-0600-000099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4" name="テキスト ボックス 153">
          <a:extLst>
            <a:ext uri="{FF2B5EF4-FFF2-40B4-BE49-F238E27FC236}">
              <a16:creationId xmlns:a16="http://schemas.microsoft.com/office/drawing/2014/main" id="{00000000-0008-0000-0600-00009A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5" name="直線コネクタ 154">
          <a:extLst>
            <a:ext uri="{FF2B5EF4-FFF2-40B4-BE49-F238E27FC236}">
              <a16:creationId xmlns:a16="http://schemas.microsoft.com/office/drawing/2014/main" id="{00000000-0008-0000-0600-00009B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6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78</xdr:row>
      <xdr:rowOff>128106</xdr:rowOff>
    </xdr:from>
    <xdr:ext cx="248786" cy="259045"/>
    <xdr:sp macro="" textlink="">
      <xdr:nvSpPr>
        <xdr:cNvPr id="157" name="テキスト ボックス 156">
          <a:extLst>
            <a:ext uri="{FF2B5EF4-FFF2-40B4-BE49-F238E27FC236}">
              <a16:creationId xmlns:a16="http://schemas.microsoft.com/office/drawing/2014/main" id="{00000000-0008-0000-0600-00009D000000}"/>
            </a:ext>
          </a:extLst>
        </xdr:cNvPr>
        <xdr:cNvSpPr txBox="1"/>
      </xdr:nvSpPr>
      <xdr:spPr>
        <a:xfrm>
          <a:off x="513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6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76</xdr:row>
      <xdr:rowOff>144434</xdr:rowOff>
    </xdr:from>
    <xdr:ext cx="531299" cy="259045"/>
    <xdr:sp macro="" textlink="">
      <xdr:nvSpPr>
        <xdr:cNvPr id="159" name="テキスト ボックス 158">
          <a:extLst>
            <a:ext uri="{FF2B5EF4-FFF2-40B4-BE49-F238E27FC236}">
              <a16:creationId xmlns:a16="http://schemas.microsoft.com/office/drawing/2014/main" id="{00000000-0008-0000-0600-00009F000000}"/>
            </a:ext>
          </a:extLst>
        </xdr:cNvPr>
        <xdr:cNvSpPr txBox="1"/>
      </xdr:nvSpPr>
      <xdr:spPr>
        <a:xfrm>
          <a:off x="230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6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74</xdr:row>
      <xdr:rowOff>160762</xdr:rowOff>
    </xdr:from>
    <xdr:ext cx="531299" cy="259045"/>
    <xdr:sp macro="" textlink="">
      <xdr:nvSpPr>
        <xdr:cNvPr id="161" name="テキスト ボックス 160">
          <a:extLst>
            <a:ext uri="{FF2B5EF4-FFF2-40B4-BE49-F238E27FC236}">
              <a16:creationId xmlns:a16="http://schemas.microsoft.com/office/drawing/2014/main" id="{00000000-0008-0000-0600-0000A1000000}"/>
            </a:ext>
          </a:extLst>
        </xdr:cNvPr>
        <xdr:cNvSpPr txBox="1"/>
      </xdr:nvSpPr>
      <xdr:spPr>
        <a:xfrm>
          <a:off x="230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6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73</xdr:row>
      <xdr:rowOff>5642</xdr:rowOff>
    </xdr:from>
    <xdr:ext cx="531299" cy="259045"/>
    <xdr:sp macro="" textlink="">
      <xdr:nvSpPr>
        <xdr:cNvPr id="163" name="テキスト ボックス 162">
          <a:extLst>
            <a:ext uri="{FF2B5EF4-FFF2-40B4-BE49-F238E27FC236}">
              <a16:creationId xmlns:a16="http://schemas.microsoft.com/office/drawing/2014/main" id="{00000000-0008-0000-0600-0000A3000000}"/>
            </a:ext>
          </a:extLst>
        </xdr:cNvPr>
        <xdr:cNvSpPr txBox="1"/>
      </xdr:nvSpPr>
      <xdr:spPr>
        <a:xfrm>
          <a:off x="230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6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71</xdr:row>
      <xdr:rowOff>21970</xdr:rowOff>
    </xdr:from>
    <xdr:ext cx="531299" cy="259045"/>
    <xdr:sp macro="" textlink="">
      <xdr:nvSpPr>
        <xdr:cNvPr id="165" name="テキスト ボックス 164">
          <a:extLst>
            <a:ext uri="{FF2B5EF4-FFF2-40B4-BE49-F238E27FC236}">
              <a16:creationId xmlns:a16="http://schemas.microsoft.com/office/drawing/2014/main" id="{00000000-0008-0000-0600-0000A5000000}"/>
            </a:ext>
          </a:extLst>
        </xdr:cNvPr>
        <xdr:cNvSpPr txBox="1"/>
      </xdr:nvSpPr>
      <xdr:spPr>
        <a:xfrm>
          <a:off x="230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6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69</xdr:row>
      <xdr:rowOff>38299</xdr:rowOff>
    </xdr:from>
    <xdr:ext cx="531299" cy="259045"/>
    <xdr:sp macro="" textlink="">
      <xdr:nvSpPr>
        <xdr:cNvPr id="167" name="テキスト ボックス 166">
          <a:extLst>
            <a:ext uri="{FF2B5EF4-FFF2-40B4-BE49-F238E27FC236}">
              <a16:creationId xmlns:a16="http://schemas.microsoft.com/office/drawing/2014/main" id="{00000000-0008-0000-0600-0000A7000000}"/>
            </a:ext>
          </a:extLst>
        </xdr:cNvPr>
        <xdr:cNvSpPr txBox="1"/>
      </xdr:nvSpPr>
      <xdr:spPr>
        <a:xfrm>
          <a:off x="230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6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67</xdr:row>
      <xdr:rowOff>54627</xdr:rowOff>
    </xdr:from>
    <xdr:ext cx="531299" cy="259045"/>
    <xdr:sp macro="" textlink="">
      <xdr:nvSpPr>
        <xdr:cNvPr id="169" name="テキスト ボックス 168">
          <a:extLst>
            <a:ext uri="{FF2B5EF4-FFF2-40B4-BE49-F238E27FC236}">
              <a16:creationId xmlns:a16="http://schemas.microsoft.com/office/drawing/2014/main" id="{00000000-0008-0000-0600-0000A9000000}"/>
            </a:ext>
          </a:extLst>
        </xdr:cNvPr>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維持補修費グラフ枠">
          <a:extLst>
            <a:ext uri="{FF2B5EF4-FFF2-40B4-BE49-F238E27FC236}">
              <a16:creationId xmlns:a16="http://schemas.microsoft.com/office/drawing/2014/main" id="{00000000-0008-0000-06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71</xdr:row>
      <xdr:rowOff>59820</xdr:rowOff>
    </xdr:from>
    <xdr:to>
      <xdr:col>24</xdr:col>
      <xdr:colOff>62865</xdr:colOff>
      <xdr:row>79</xdr:row>
      <xdr:rowOff>37026</xdr:rowOff>
    </xdr:to>
    <xdr:cxnSp macro="">
      <xdr:nvCxnSpPr>
        <xdr:cNvPr id="171" name="直線コネクタ 170">
          <a:extLst>
            <a:ext uri="{FF2B5EF4-FFF2-40B4-BE49-F238E27FC236}">
              <a16:creationId xmlns:a16="http://schemas.microsoft.com/office/drawing/2014/main" id="{00000000-0008-0000-0600-0000AB000000}"/>
            </a:ext>
          </a:extLst>
        </xdr:cNvPr>
        <xdr:cNvCxnSpPr/>
      </xdr:nvCxnSpPr>
      <xdr:spPr>
        <a:xfrm flipV="1">
          <a:off x="4633595" y="12232770"/>
          <a:ext cx="1270" cy="134880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79</xdr:row>
      <xdr:rowOff>40853</xdr:rowOff>
    </xdr:from>
    <xdr:ext cx="469744" cy="259045"/>
    <xdr:sp macro="" textlink="">
      <xdr:nvSpPr>
        <xdr:cNvPr id="172" name="維持補修費最小値テキスト">
          <a:extLst>
            <a:ext uri="{FF2B5EF4-FFF2-40B4-BE49-F238E27FC236}">
              <a16:creationId xmlns:a16="http://schemas.microsoft.com/office/drawing/2014/main" id="{00000000-0008-0000-0600-0000AC000000}"/>
            </a:ext>
          </a:extLst>
        </xdr:cNvPr>
        <xdr:cNvSpPr txBox="1"/>
      </xdr:nvSpPr>
      <xdr:spPr>
        <a:xfrm>
          <a:off x="4686300" y="135854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79</xdr:row>
      <xdr:rowOff>37026</xdr:rowOff>
    </xdr:from>
    <xdr:to>
      <xdr:col>24</xdr:col>
      <xdr:colOff>152400</xdr:colOff>
      <xdr:row>79</xdr:row>
      <xdr:rowOff>37026</xdr:rowOff>
    </xdr:to>
    <xdr:cxnSp macro="">
      <xdr:nvCxnSpPr>
        <xdr:cNvPr id="173" name="直線コネクタ 172">
          <a:extLst>
            <a:ext uri="{FF2B5EF4-FFF2-40B4-BE49-F238E27FC236}">
              <a16:creationId xmlns:a16="http://schemas.microsoft.com/office/drawing/2014/main" id="{00000000-0008-0000-0600-0000AD000000}"/>
            </a:ext>
          </a:extLst>
        </xdr:cNvPr>
        <xdr:cNvCxnSpPr/>
      </xdr:nvCxnSpPr>
      <xdr:spPr>
        <a:xfrm>
          <a:off x="4546600" y="135815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70</xdr:row>
      <xdr:rowOff>6497</xdr:rowOff>
    </xdr:from>
    <xdr:ext cx="534377" cy="259045"/>
    <xdr:sp macro="" textlink="">
      <xdr:nvSpPr>
        <xdr:cNvPr id="174" name="維持補修費最大値テキスト">
          <a:extLst>
            <a:ext uri="{FF2B5EF4-FFF2-40B4-BE49-F238E27FC236}">
              <a16:creationId xmlns:a16="http://schemas.microsoft.com/office/drawing/2014/main" id="{00000000-0008-0000-0600-0000AE000000}"/>
            </a:ext>
          </a:extLst>
        </xdr:cNvPr>
        <xdr:cNvSpPr txBox="1"/>
      </xdr:nvSpPr>
      <xdr:spPr>
        <a:xfrm>
          <a:off x="4686300" y="120079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43,196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71</xdr:row>
      <xdr:rowOff>59820</xdr:rowOff>
    </xdr:from>
    <xdr:to>
      <xdr:col>24</xdr:col>
      <xdr:colOff>152400</xdr:colOff>
      <xdr:row>71</xdr:row>
      <xdr:rowOff>59820</xdr:rowOff>
    </xdr:to>
    <xdr:cxnSp macro="">
      <xdr:nvCxnSpPr>
        <xdr:cNvPr id="175" name="直線コネクタ 174">
          <a:extLst>
            <a:ext uri="{FF2B5EF4-FFF2-40B4-BE49-F238E27FC236}">
              <a16:creationId xmlns:a16="http://schemas.microsoft.com/office/drawing/2014/main" id="{00000000-0008-0000-0600-0000AF000000}"/>
            </a:ext>
          </a:extLst>
        </xdr:cNvPr>
        <xdr:cNvCxnSpPr/>
      </xdr:nvCxnSpPr>
      <xdr:spPr>
        <a:xfrm>
          <a:off x="4546600" y="122327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78</xdr:row>
      <xdr:rowOff>73896</xdr:rowOff>
    </xdr:from>
    <xdr:to>
      <xdr:col>24</xdr:col>
      <xdr:colOff>63500</xdr:colOff>
      <xdr:row>78</xdr:row>
      <xdr:rowOff>127257</xdr:rowOff>
    </xdr:to>
    <xdr:cxnSp macro="">
      <xdr:nvCxnSpPr>
        <xdr:cNvPr id="176" name="直線コネクタ 175">
          <a:extLst>
            <a:ext uri="{FF2B5EF4-FFF2-40B4-BE49-F238E27FC236}">
              <a16:creationId xmlns:a16="http://schemas.microsoft.com/office/drawing/2014/main" id="{00000000-0008-0000-0600-0000B0000000}"/>
            </a:ext>
          </a:extLst>
        </xdr:cNvPr>
        <xdr:cNvCxnSpPr/>
      </xdr:nvCxnSpPr>
      <xdr:spPr>
        <a:xfrm flipV="1">
          <a:off x="3797300" y="13446996"/>
          <a:ext cx="838200" cy="533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76</xdr:row>
      <xdr:rowOff>93783</xdr:rowOff>
    </xdr:from>
    <xdr:ext cx="469744" cy="259045"/>
    <xdr:sp macro="" textlink="">
      <xdr:nvSpPr>
        <xdr:cNvPr id="177" name="維持補修費平均値テキスト">
          <a:extLst>
            <a:ext uri="{FF2B5EF4-FFF2-40B4-BE49-F238E27FC236}">
              <a16:creationId xmlns:a16="http://schemas.microsoft.com/office/drawing/2014/main" id="{00000000-0008-0000-0600-0000B1000000}"/>
            </a:ext>
          </a:extLst>
        </xdr:cNvPr>
        <xdr:cNvSpPr txBox="1"/>
      </xdr:nvSpPr>
      <xdr:spPr>
        <a:xfrm>
          <a:off x="4686300" y="13123983"/>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77</xdr:row>
      <xdr:rowOff>70906</xdr:rowOff>
    </xdr:from>
    <xdr:to>
      <xdr:col>24</xdr:col>
      <xdr:colOff>114300</xdr:colOff>
      <xdr:row>78</xdr:row>
      <xdr:rowOff>1056</xdr:rowOff>
    </xdr:to>
    <xdr:sp macro="" textlink="">
      <xdr:nvSpPr>
        <xdr:cNvPr id="178" name="フローチャート: 判断 177">
          <a:extLst>
            <a:ext uri="{FF2B5EF4-FFF2-40B4-BE49-F238E27FC236}">
              <a16:creationId xmlns:a16="http://schemas.microsoft.com/office/drawing/2014/main" id="{00000000-0008-0000-0600-0000B2000000}"/>
            </a:ext>
          </a:extLst>
        </xdr:cNvPr>
        <xdr:cNvSpPr/>
      </xdr:nvSpPr>
      <xdr:spPr>
        <a:xfrm>
          <a:off x="4584700" y="132725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78</xdr:row>
      <xdr:rowOff>127257</xdr:rowOff>
    </xdr:from>
    <xdr:to>
      <xdr:col>19</xdr:col>
      <xdr:colOff>177800</xdr:colOff>
      <xdr:row>78</xdr:row>
      <xdr:rowOff>139863</xdr:rowOff>
    </xdr:to>
    <xdr:cxnSp macro="">
      <xdr:nvCxnSpPr>
        <xdr:cNvPr id="179" name="直線コネクタ 178">
          <a:extLst>
            <a:ext uri="{FF2B5EF4-FFF2-40B4-BE49-F238E27FC236}">
              <a16:creationId xmlns:a16="http://schemas.microsoft.com/office/drawing/2014/main" id="{00000000-0008-0000-0600-0000B3000000}"/>
            </a:ext>
          </a:extLst>
        </xdr:cNvPr>
        <xdr:cNvCxnSpPr/>
      </xdr:nvCxnSpPr>
      <xdr:spPr>
        <a:xfrm flipV="1">
          <a:off x="2908300" y="13500357"/>
          <a:ext cx="889000" cy="126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77</xdr:row>
      <xdr:rowOff>115058</xdr:rowOff>
    </xdr:from>
    <xdr:to>
      <xdr:col>20</xdr:col>
      <xdr:colOff>38100</xdr:colOff>
      <xdr:row>78</xdr:row>
      <xdr:rowOff>45208</xdr:rowOff>
    </xdr:to>
    <xdr:sp macro="" textlink="">
      <xdr:nvSpPr>
        <xdr:cNvPr id="180" name="フローチャート: 判断 179">
          <a:extLst>
            <a:ext uri="{FF2B5EF4-FFF2-40B4-BE49-F238E27FC236}">
              <a16:creationId xmlns:a16="http://schemas.microsoft.com/office/drawing/2014/main" id="{00000000-0008-0000-0600-0000B4000000}"/>
            </a:ext>
          </a:extLst>
        </xdr:cNvPr>
        <xdr:cNvSpPr/>
      </xdr:nvSpPr>
      <xdr:spPr>
        <a:xfrm>
          <a:off x="3746500" y="133167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76</xdr:row>
      <xdr:rowOff>61735</xdr:rowOff>
    </xdr:from>
    <xdr:ext cx="469744" cy="259045"/>
    <xdr:sp macro="" textlink="">
      <xdr:nvSpPr>
        <xdr:cNvPr id="181" name="テキスト ボックス 180">
          <a:extLst>
            <a:ext uri="{FF2B5EF4-FFF2-40B4-BE49-F238E27FC236}">
              <a16:creationId xmlns:a16="http://schemas.microsoft.com/office/drawing/2014/main" id="{00000000-0008-0000-0600-0000B5000000}"/>
            </a:ext>
          </a:extLst>
        </xdr:cNvPr>
        <xdr:cNvSpPr txBox="1"/>
      </xdr:nvSpPr>
      <xdr:spPr>
        <a:xfrm>
          <a:off x="3562428" y="1309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78</xdr:row>
      <xdr:rowOff>114717</xdr:rowOff>
    </xdr:from>
    <xdr:to>
      <xdr:col>15</xdr:col>
      <xdr:colOff>50800</xdr:colOff>
      <xdr:row>78</xdr:row>
      <xdr:rowOff>139863</xdr:rowOff>
    </xdr:to>
    <xdr:cxnSp macro="">
      <xdr:nvCxnSpPr>
        <xdr:cNvPr id="182" name="直線コネクタ 181">
          <a:extLst>
            <a:ext uri="{FF2B5EF4-FFF2-40B4-BE49-F238E27FC236}">
              <a16:creationId xmlns:a16="http://schemas.microsoft.com/office/drawing/2014/main" id="{00000000-0008-0000-0600-0000B6000000}"/>
            </a:ext>
          </a:extLst>
        </xdr:cNvPr>
        <xdr:cNvCxnSpPr/>
      </xdr:nvCxnSpPr>
      <xdr:spPr>
        <a:xfrm>
          <a:off x="2019300" y="13487817"/>
          <a:ext cx="889000" cy="251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77</xdr:row>
      <xdr:rowOff>97521</xdr:rowOff>
    </xdr:from>
    <xdr:to>
      <xdr:col>15</xdr:col>
      <xdr:colOff>101600</xdr:colOff>
      <xdr:row>78</xdr:row>
      <xdr:rowOff>27671</xdr:rowOff>
    </xdr:to>
    <xdr:sp macro="" textlink="">
      <xdr:nvSpPr>
        <xdr:cNvPr id="183" name="フローチャート: 判断 182">
          <a:extLst>
            <a:ext uri="{FF2B5EF4-FFF2-40B4-BE49-F238E27FC236}">
              <a16:creationId xmlns:a16="http://schemas.microsoft.com/office/drawing/2014/main" id="{00000000-0008-0000-0600-0000B7000000}"/>
            </a:ext>
          </a:extLst>
        </xdr:cNvPr>
        <xdr:cNvSpPr/>
      </xdr:nvSpPr>
      <xdr:spPr>
        <a:xfrm>
          <a:off x="2857500" y="1329917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76</xdr:row>
      <xdr:rowOff>44198</xdr:rowOff>
    </xdr:from>
    <xdr:ext cx="469744" cy="259045"/>
    <xdr:sp macro="" textlink="">
      <xdr:nvSpPr>
        <xdr:cNvPr id="184" name="テキスト ボックス 183">
          <a:extLst>
            <a:ext uri="{FF2B5EF4-FFF2-40B4-BE49-F238E27FC236}">
              <a16:creationId xmlns:a16="http://schemas.microsoft.com/office/drawing/2014/main" id="{00000000-0008-0000-0600-0000B8000000}"/>
            </a:ext>
          </a:extLst>
        </xdr:cNvPr>
        <xdr:cNvSpPr txBox="1"/>
      </xdr:nvSpPr>
      <xdr:spPr>
        <a:xfrm>
          <a:off x="2673428" y="130743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8,986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78</xdr:row>
      <xdr:rowOff>96495</xdr:rowOff>
    </xdr:from>
    <xdr:to>
      <xdr:col>10</xdr:col>
      <xdr:colOff>114300</xdr:colOff>
      <xdr:row>78</xdr:row>
      <xdr:rowOff>114717</xdr:rowOff>
    </xdr:to>
    <xdr:cxnSp macro="">
      <xdr:nvCxnSpPr>
        <xdr:cNvPr id="185" name="直線コネクタ 184">
          <a:extLst>
            <a:ext uri="{FF2B5EF4-FFF2-40B4-BE49-F238E27FC236}">
              <a16:creationId xmlns:a16="http://schemas.microsoft.com/office/drawing/2014/main" id="{00000000-0008-0000-0600-0000B9000000}"/>
            </a:ext>
          </a:extLst>
        </xdr:cNvPr>
        <xdr:cNvCxnSpPr/>
      </xdr:nvCxnSpPr>
      <xdr:spPr>
        <a:xfrm>
          <a:off x="1130300" y="13469595"/>
          <a:ext cx="889000" cy="182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77</xdr:row>
      <xdr:rowOff>89357</xdr:rowOff>
    </xdr:from>
    <xdr:to>
      <xdr:col>10</xdr:col>
      <xdr:colOff>165100</xdr:colOff>
      <xdr:row>78</xdr:row>
      <xdr:rowOff>19507</xdr:rowOff>
    </xdr:to>
    <xdr:sp macro="" textlink="">
      <xdr:nvSpPr>
        <xdr:cNvPr id="186" name="フローチャート: 判断 185">
          <a:extLst>
            <a:ext uri="{FF2B5EF4-FFF2-40B4-BE49-F238E27FC236}">
              <a16:creationId xmlns:a16="http://schemas.microsoft.com/office/drawing/2014/main" id="{00000000-0008-0000-0600-0000BA000000}"/>
            </a:ext>
          </a:extLst>
        </xdr:cNvPr>
        <xdr:cNvSpPr/>
      </xdr:nvSpPr>
      <xdr:spPr>
        <a:xfrm>
          <a:off x="1968500" y="13291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76</xdr:row>
      <xdr:rowOff>36034</xdr:rowOff>
    </xdr:from>
    <xdr:ext cx="469744" cy="259045"/>
    <xdr:sp macro="" textlink="">
      <xdr:nvSpPr>
        <xdr:cNvPr id="187" name="テキスト ボックス 186">
          <a:extLst>
            <a:ext uri="{FF2B5EF4-FFF2-40B4-BE49-F238E27FC236}">
              <a16:creationId xmlns:a16="http://schemas.microsoft.com/office/drawing/2014/main" id="{00000000-0008-0000-0600-0000BB000000}"/>
            </a:ext>
          </a:extLst>
        </xdr:cNvPr>
        <xdr:cNvSpPr txBox="1"/>
      </xdr:nvSpPr>
      <xdr:spPr>
        <a:xfrm>
          <a:off x="1784428" y="1306623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74988</xdr:rowOff>
    </xdr:from>
    <xdr:to>
      <xdr:col>6</xdr:col>
      <xdr:colOff>38100</xdr:colOff>
      <xdr:row>79</xdr:row>
      <xdr:rowOff>5138</xdr:rowOff>
    </xdr:to>
    <xdr:sp macro="" textlink="">
      <xdr:nvSpPr>
        <xdr:cNvPr id="188" name="フローチャート: 判断 187">
          <a:extLst>
            <a:ext uri="{FF2B5EF4-FFF2-40B4-BE49-F238E27FC236}">
              <a16:creationId xmlns:a16="http://schemas.microsoft.com/office/drawing/2014/main" id="{00000000-0008-0000-0600-0000BC000000}"/>
            </a:ext>
          </a:extLst>
        </xdr:cNvPr>
        <xdr:cNvSpPr/>
      </xdr:nvSpPr>
      <xdr:spPr>
        <a:xfrm>
          <a:off x="1079500" y="13448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78</xdr:row>
      <xdr:rowOff>167715</xdr:rowOff>
    </xdr:from>
    <xdr:ext cx="469744" cy="259045"/>
    <xdr:sp macro="" textlink="">
      <xdr:nvSpPr>
        <xdr:cNvPr id="189" name="テキスト ボックス 188">
          <a:extLst>
            <a:ext uri="{FF2B5EF4-FFF2-40B4-BE49-F238E27FC236}">
              <a16:creationId xmlns:a16="http://schemas.microsoft.com/office/drawing/2014/main" id="{00000000-0008-0000-0600-0000BD000000}"/>
            </a:ext>
          </a:extLst>
        </xdr:cNvPr>
        <xdr:cNvSpPr txBox="1"/>
      </xdr:nvSpPr>
      <xdr:spPr>
        <a:xfrm>
          <a:off x="895428" y="135408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6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6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6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6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6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78</xdr:row>
      <xdr:rowOff>23096</xdr:rowOff>
    </xdr:from>
    <xdr:to>
      <xdr:col>24</xdr:col>
      <xdr:colOff>114300</xdr:colOff>
      <xdr:row>78</xdr:row>
      <xdr:rowOff>124696</xdr:rowOff>
    </xdr:to>
    <xdr:sp macro="" textlink="">
      <xdr:nvSpPr>
        <xdr:cNvPr id="195" name="楕円 194">
          <a:extLst>
            <a:ext uri="{FF2B5EF4-FFF2-40B4-BE49-F238E27FC236}">
              <a16:creationId xmlns:a16="http://schemas.microsoft.com/office/drawing/2014/main" id="{00000000-0008-0000-0600-0000C3000000}"/>
            </a:ext>
          </a:extLst>
        </xdr:cNvPr>
        <xdr:cNvSpPr/>
      </xdr:nvSpPr>
      <xdr:spPr>
        <a:xfrm>
          <a:off x="4584700" y="133961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78</xdr:row>
      <xdr:rowOff>1523</xdr:rowOff>
    </xdr:from>
    <xdr:ext cx="469744" cy="259045"/>
    <xdr:sp macro="" textlink="">
      <xdr:nvSpPr>
        <xdr:cNvPr id="196" name="維持補修費該当値テキスト">
          <a:extLst>
            <a:ext uri="{FF2B5EF4-FFF2-40B4-BE49-F238E27FC236}">
              <a16:creationId xmlns:a16="http://schemas.microsoft.com/office/drawing/2014/main" id="{00000000-0008-0000-0600-0000C4000000}"/>
            </a:ext>
          </a:extLst>
        </xdr:cNvPr>
        <xdr:cNvSpPr txBox="1"/>
      </xdr:nvSpPr>
      <xdr:spPr>
        <a:xfrm>
          <a:off x="4686300" y="13374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78</xdr:row>
      <xdr:rowOff>76457</xdr:rowOff>
    </xdr:from>
    <xdr:to>
      <xdr:col>20</xdr:col>
      <xdr:colOff>38100</xdr:colOff>
      <xdr:row>79</xdr:row>
      <xdr:rowOff>6607</xdr:rowOff>
    </xdr:to>
    <xdr:sp macro="" textlink="">
      <xdr:nvSpPr>
        <xdr:cNvPr id="197" name="楕円 196">
          <a:extLst>
            <a:ext uri="{FF2B5EF4-FFF2-40B4-BE49-F238E27FC236}">
              <a16:creationId xmlns:a16="http://schemas.microsoft.com/office/drawing/2014/main" id="{00000000-0008-0000-0600-0000C5000000}"/>
            </a:ext>
          </a:extLst>
        </xdr:cNvPr>
        <xdr:cNvSpPr/>
      </xdr:nvSpPr>
      <xdr:spPr>
        <a:xfrm>
          <a:off x="3746500" y="134495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78</xdr:row>
      <xdr:rowOff>169184</xdr:rowOff>
    </xdr:from>
    <xdr:ext cx="469744" cy="259045"/>
    <xdr:sp macro="" textlink="">
      <xdr:nvSpPr>
        <xdr:cNvPr id="198" name="テキスト ボックス 197">
          <a:extLst>
            <a:ext uri="{FF2B5EF4-FFF2-40B4-BE49-F238E27FC236}">
              <a16:creationId xmlns:a16="http://schemas.microsoft.com/office/drawing/2014/main" id="{00000000-0008-0000-0600-0000C6000000}"/>
            </a:ext>
          </a:extLst>
        </xdr:cNvPr>
        <xdr:cNvSpPr txBox="1"/>
      </xdr:nvSpPr>
      <xdr:spPr>
        <a:xfrm>
          <a:off x="3562428" y="135422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78</xdr:row>
      <xdr:rowOff>89063</xdr:rowOff>
    </xdr:from>
    <xdr:to>
      <xdr:col>15</xdr:col>
      <xdr:colOff>101600</xdr:colOff>
      <xdr:row>79</xdr:row>
      <xdr:rowOff>19213</xdr:rowOff>
    </xdr:to>
    <xdr:sp macro="" textlink="">
      <xdr:nvSpPr>
        <xdr:cNvPr id="199" name="楕円 198">
          <a:extLst>
            <a:ext uri="{FF2B5EF4-FFF2-40B4-BE49-F238E27FC236}">
              <a16:creationId xmlns:a16="http://schemas.microsoft.com/office/drawing/2014/main" id="{00000000-0008-0000-0600-0000C7000000}"/>
            </a:ext>
          </a:extLst>
        </xdr:cNvPr>
        <xdr:cNvSpPr/>
      </xdr:nvSpPr>
      <xdr:spPr>
        <a:xfrm>
          <a:off x="2857500" y="134621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79</xdr:row>
      <xdr:rowOff>10340</xdr:rowOff>
    </xdr:from>
    <xdr:ext cx="469744" cy="259045"/>
    <xdr:sp macro="" textlink="">
      <xdr:nvSpPr>
        <xdr:cNvPr id="200" name="テキスト ボックス 199">
          <a:extLst>
            <a:ext uri="{FF2B5EF4-FFF2-40B4-BE49-F238E27FC236}">
              <a16:creationId xmlns:a16="http://schemas.microsoft.com/office/drawing/2014/main" id="{00000000-0008-0000-0600-0000C8000000}"/>
            </a:ext>
          </a:extLst>
        </xdr:cNvPr>
        <xdr:cNvSpPr txBox="1"/>
      </xdr:nvSpPr>
      <xdr:spPr>
        <a:xfrm>
          <a:off x="2673428" y="13554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78</xdr:row>
      <xdr:rowOff>63917</xdr:rowOff>
    </xdr:from>
    <xdr:to>
      <xdr:col>10</xdr:col>
      <xdr:colOff>165100</xdr:colOff>
      <xdr:row>78</xdr:row>
      <xdr:rowOff>165517</xdr:rowOff>
    </xdr:to>
    <xdr:sp macro="" textlink="">
      <xdr:nvSpPr>
        <xdr:cNvPr id="201" name="楕円 200">
          <a:extLst>
            <a:ext uri="{FF2B5EF4-FFF2-40B4-BE49-F238E27FC236}">
              <a16:creationId xmlns:a16="http://schemas.microsoft.com/office/drawing/2014/main" id="{00000000-0008-0000-0600-0000C9000000}"/>
            </a:ext>
          </a:extLst>
        </xdr:cNvPr>
        <xdr:cNvSpPr/>
      </xdr:nvSpPr>
      <xdr:spPr>
        <a:xfrm>
          <a:off x="1968500" y="134370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78</xdr:row>
      <xdr:rowOff>156644</xdr:rowOff>
    </xdr:from>
    <xdr:ext cx="469744" cy="259045"/>
    <xdr:sp macro="" textlink="">
      <xdr:nvSpPr>
        <xdr:cNvPr id="202" name="テキスト ボックス 201">
          <a:extLst>
            <a:ext uri="{FF2B5EF4-FFF2-40B4-BE49-F238E27FC236}">
              <a16:creationId xmlns:a16="http://schemas.microsoft.com/office/drawing/2014/main" id="{00000000-0008-0000-0600-0000CA000000}"/>
            </a:ext>
          </a:extLst>
        </xdr:cNvPr>
        <xdr:cNvSpPr txBox="1"/>
      </xdr:nvSpPr>
      <xdr:spPr>
        <a:xfrm>
          <a:off x="1784428" y="135297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45695</xdr:rowOff>
    </xdr:from>
    <xdr:to>
      <xdr:col>6</xdr:col>
      <xdr:colOff>38100</xdr:colOff>
      <xdr:row>78</xdr:row>
      <xdr:rowOff>147295</xdr:rowOff>
    </xdr:to>
    <xdr:sp macro="" textlink="">
      <xdr:nvSpPr>
        <xdr:cNvPr id="203" name="楕円 202">
          <a:extLst>
            <a:ext uri="{FF2B5EF4-FFF2-40B4-BE49-F238E27FC236}">
              <a16:creationId xmlns:a16="http://schemas.microsoft.com/office/drawing/2014/main" id="{00000000-0008-0000-0600-0000CB000000}"/>
            </a:ext>
          </a:extLst>
        </xdr:cNvPr>
        <xdr:cNvSpPr/>
      </xdr:nvSpPr>
      <xdr:spPr>
        <a:xfrm>
          <a:off x="1079500" y="13418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76</xdr:row>
      <xdr:rowOff>163822</xdr:rowOff>
    </xdr:from>
    <xdr:ext cx="469744" cy="259045"/>
    <xdr:sp macro="" textlink="">
      <xdr:nvSpPr>
        <xdr:cNvPr id="204" name="テキスト ボックス 203">
          <a:extLst>
            <a:ext uri="{FF2B5EF4-FFF2-40B4-BE49-F238E27FC236}">
              <a16:creationId xmlns:a16="http://schemas.microsoft.com/office/drawing/2014/main" id="{00000000-0008-0000-0600-0000CC000000}"/>
            </a:ext>
          </a:extLst>
        </xdr:cNvPr>
        <xdr:cNvSpPr txBox="1"/>
      </xdr:nvSpPr>
      <xdr:spPr>
        <a:xfrm>
          <a:off x="895428" y="131940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6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扶助費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6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6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6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6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143,965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6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6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6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6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6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6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6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6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6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96</xdr:row>
      <xdr:rowOff>35577</xdr:rowOff>
    </xdr:from>
    <xdr:ext cx="595419" cy="259045"/>
    <xdr:sp macro="" textlink="">
      <xdr:nvSpPr>
        <xdr:cNvPr id="219" name="テキスト ボックス 218">
          <a:extLst>
            <a:ext uri="{FF2B5EF4-FFF2-40B4-BE49-F238E27FC236}">
              <a16:creationId xmlns:a16="http://schemas.microsoft.com/office/drawing/2014/main" id="{00000000-0008-0000-0600-0000DB000000}"/>
            </a:ext>
          </a:extLst>
        </xdr:cNvPr>
        <xdr:cNvSpPr txBox="1"/>
      </xdr:nvSpPr>
      <xdr:spPr>
        <a:xfrm>
          <a:off x="166581" y="1649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6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1" name="テキスト ボックス 220">
          <a:extLst>
            <a:ext uri="{FF2B5EF4-FFF2-40B4-BE49-F238E27FC236}">
              <a16:creationId xmlns:a16="http://schemas.microsoft.com/office/drawing/2014/main" id="{00000000-0008-0000-0600-0000DD000000}"/>
            </a:ext>
          </a:extLst>
        </xdr:cNvPr>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6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130827</xdr:rowOff>
    </xdr:from>
    <xdr:ext cx="595419" cy="259045"/>
    <xdr:sp macro="" textlink="">
      <xdr:nvSpPr>
        <xdr:cNvPr id="223" name="テキスト ボックス 222">
          <a:extLst>
            <a:ext uri="{FF2B5EF4-FFF2-40B4-BE49-F238E27FC236}">
              <a16:creationId xmlns:a16="http://schemas.microsoft.com/office/drawing/2014/main" id="{00000000-0008-0000-0600-0000DF000000}"/>
            </a:ext>
          </a:extLst>
        </xdr:cNvPr>
        <xdr:cNvSpPr txBox="1"/>
      </xdr:nvSpPr>
      <xdr:spPr>
        <a:xfrm>
          <a:off x="166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6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6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6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6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扶助費グラフ枠">
          <a:extLst>
            <a:ext uri="{FF2B5EF4-FFF2-40B4-BE49-F238E27FC236}">
              <a16:creationId xmlns:a16="http://schemas.microsoft.com/office/drawing/2014/main" id="{00000000-0008-0000-06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91</xdr:row>
      <xdr:rowOff>68461</xdr:rowOff>
    </xdr:from>
    <xdr:to>
      <xdr:col>24</xdr:col>
      <xdr:colOff>62865</xdr:colOff>
      <xdr:row>98</xdr:row>
      <xdr:rowOff>38187</xdr:rowOff>
    </xdr:to>
    <xdr:cxnSp macro="">
      <xdr:nvCxnSpPr>
        <xdr:cNvPr id="229" name="直線コネクタ 228">
          <a:extLst>
            <a:ext uri="{FF2B5EF4-FFF2-40B4-BE49-F238E27FC236}">
              <a16:creationId xmlns:a16="http://schemas.microsoft.com/office/drawing/2014/main" id="{00000000-0008-0000-0600-0000E5000000}"/>
            </a:ext>
          </a:extLst>
        </xdr:cNvPr>
        <xdr:cNvCxnSpPr/>
      </xdr:nvCxnSpPr>
      <xdr:spPr>
        <a:xfrm flipV="1">
          <a:off x="4633595" y="15670411"/>
          <a:ext cx="1270" cy="1169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42014</xdr:rowOff>
    </xdr:from>
    <xdr:ext cx="534377" cy="259045"/>
    <xdr:sp macro="" textlink="">
      <xdr:nvSpPr>
        <xdr:cNvPr id="230" name="扶助費最小値テキスト">
          <a:extLst>
            <a:ext uri="{FF2B5EF4-FFF2-40B4-BE49-F238E27FC236}">
              <a16:creationId xmlns:a16="http://schemas.microsoft.com/office/drawing/2014/main" id="{00000000-0008-0000-0600-0000E6000000}"/>
            </a:ext>
          </a:extLst>
        </xdr:cNvPr>
        <xdr:cNvSpPr txBox="1"/>
      </xdr:nvSpPr>
      <xdr:spPr>
        <a:xfrm>
          <a:off x="4686300" y="1684411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73,322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38187</xdr:rowOff>
    </xdr:from>
    <xdr:to>
      <xdr:col>24</xdr:col>
      <xdr:colOff>152400</xdr:colOff>
      <xdr:row>98</xdr:row>
      <xdr:rowOff>38187</xdr:rowOff>
    </xdr:to>
    <xdr:cxnSp macro="">
      <xdr:nvCxnSpPr>
        <xdr:cNvPr id="231" name="直線コネクタ 230">
          <a:extLst>
            <a:ext uri="{FF2B5EF4-FFF2-40B4-BE49-F238E27FC236}">
              <a16:creationId xmlns:a16="http://schemas.microsoft.com/office/drawing/2014/main" id="{00000000-0008-0000-0600-0000E7000000}"/>
            </a:ext>
          </a:extLst>
        </xdr:cNvPr>
        <xdr:cNvCxnSpPr/>
      </xdr:nvCxnSpPr>
      <xdr:spPr>
        <a:xfrm>
          <a:off x="4546600" y="16840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90</xdr:row>
      <xdr:rowOff>15138</xdr:rowOff>
    </xdr:from>
    <xdr:ext cx="599010" cy="259045"/>
    <xdr:sp macro="" textlink="">
      <xdr:nvSpPr>
        <xdr:cNvPr id="232" name="扶助費最大値テキスト">
          <a:extLst>
            <a:ext uri="{FF2B5EF4-FFF2-40B4-BE49-F238E27FC236}">
              <a16:creationId xmlns:a16="http://schemas.microsoft.com/office/drawing/2014/main" id="{00000000-0008-0000-0600-0000E8000000}"/>
            </a:ext>
          </a:extLst>
        </xdr:cNvPr>
        <xdr:cNvSpPr txBox="1"/>
      </xdr:nvSpPr>
      <xdr:spPr>
        <a:xfrm>
          <a:off x="4686300" y="15445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226,849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91</xdr:row>
      <xdr:rowOff>68461</xdr:rowOff>
    </xdr:from>
    <xdr:to>
      <xdr:col>24</xdr:col>
      <xdr:colOff>152400</xdr:colOff>
      <xdr:row>91</xdr:row>
      <xdr:rowOff>68461</xdr:rowOff>
    </xdr:to>
    <xdr:cxnSp macro="">
      <xdr:nvCxnSpPr>
        <xdr:cNvPr id="233" name="直線コネクタ 232">
          <a:extLst>
            <a:ext uri="{FF2B5EF4-FFF2-40B4-BE49-F238E27FC236}">
              <a16:creationId xmlns:a16="http://schemas.microsoft.com/office/drawing/2014/main" id="{00000000-0008-0000-0600-0000E9000000}"/>
            </a:ext>
          </a:extLst>
        </xdr:cNvPr>
        <xdr:cNvCxnSpPr/>
      </xdr:nvCxnSpPr>
      <xdr:spPr>
        <a:xfrm>
          <a:off x="4546600" y="15670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91</xdr:row>
      <xdr:rowOff>68461</xdr:rowOff>
    </xdr:from>
    <xdr:to>
      <xdr:col>24</xdr:col>
      <xdr:colOff>63500</xdr:colOff>
      <xdr:row>92</xdr:row>
      <xdr:rowOff>83846</xdr:rowOff>
    </xdr:to>
    <xdr:cxnSp macro="">
      <xdr:nvCxnSpPr>
        <xdr:cNvPr id="234" name="直線コネクタ 233">
          <a:extLst>
            <a:ext uri="{FF2B5EF4-FFF2-40B4-BE49-F238E27FC236}">
              <a16:creationId xmlns:a16="http://schemas.microsoft.com/office/drawing/2014/main" id="{00000000-0008-0000-0600-0000EA000000}"/>
            </a:ext>
          </a:extLst>
        </xdr:cNvPr>
        <xdr:cNvCxnSpPr/>
      </xdr:nvCxnSpPr>
      <xdr:spPr>
        <a:xfrm flipV="1">
          <a:off x="3797300" y="15670411"/>
          <a:ext cx="838200" cy="1868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95</xdr:row>
      <xdr:rowOff>64585</xdr:rowOff>
    </xdr:from>
    <xdr:ext cx="599010" cy="259045"/>
    <xdr:sp macro="" textlink="">
      <xdr:nvSpPr>
        <xdr:cNvPr id="235" name="扶助費平均値テキスト">
          <a:extLst>
            <a:ext uri="{FF2B5EF4-FFF2-40B4-BE49-F238E27FC236}">
              <a16:creationId xmlns:a16="http://schemas.microsoft.com/office/drawing/2014/main" id="{00000000-0008-0000-0600-0000EB000000}"/>
            </a:ext>
          </a:extLst>
        </xdr:cNvPr>
        <xdr:cNvSpPr txBox="1"/>
      </xdr:nvSpPr>
      <xdr:spPr>
        <a:xfrm>
          <a:off x="4686300" y="16352335"/>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127,860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86158</xdr:rowOff>
    </xdr:from>
    <xdr:to>
      <xdr:col>24</xdr:col>
      <xdr:colOff>114300</xdr:colOff>
      <xdr:row>96</xdr:row>
      <xdr:rowOff>16308</xdr:rowOff>
    </xdr:to>
    <xdr:sp macro="" textlink="">
      <xdr:nvSpPr>
        <xdr:cNvPr id="236" name="フローチャート: 判断 235">
          <a:extLst>
            <a:ext uri="{FF2B5EF4-FFF2-40B4-BE49-F238E27FC236}">
              <a16:creationId xmlns:a16="http://schemas.microsoft.com/office/drawing/2014/main" id="{00000000-0008-0000-0600-0000EC000000}"/>
            </a:ext>
          </a:extLst>
        </xdr:cNvPr>
        <xdr:cNvSpPr/>
      </xdr:nvSpPr>
      <xdr:spPr>
        <a:xfrm>
          <a:off x="4584700" y="163739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92</xdr:row>
      <xdr:rowOff>83846</xdr:rowOff>
    </xdr:from>
    <xdr:to>
      <xdr:col>19</xdr:col>
      <xdr:colOff>177800</xdr:colOff>
      <xdr:row>92</xdr:row>
      <xdr:rowOff>112306</xdr:rowOff>
    </xdr:to>
    <xdr:cxnSp macro="">
      <xdr:nvCxnSpPr>
        <xdr:cNvPr id="237" name="直線コネクタ 236">
          <a:extLst>
            <a:ext uri="{FF2B5EF4-FFF2-40B4-BE49-F238E27FC236}">
              <a16:creationId xmlns:a16="http://schemas.microsoft.com/office/drawing/2014/main" id="{00000000-0008-0000-0600-0000ED000000}"/>
            </a:ext>
          </a:extLst>
        </xdr:cNvPr>
        <xdr:cNvCxnSpPr/>
      </xdr:nvCxnSpPr>
      <xdr:spPr>
        <a:xfrm flipV="1">
          <a:off x="2908300" y="15857246"/>
          <a:ext cx="889000" cy="284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137592</xdr:rowOff>
    </xdr:from>
    <xdr:to>
      <xdr:col>20</xdr:col>
      <xdr:colOff>38100</xdr:colOff>
      <xdr:row>96</xdr:row>
      <xdr:rowOff>67742</xdr:rowOff>
    </xdr:to>
    <xdr:sp macro="" textlink="">
      <xdr:nvSpPr>
        <xdr:cNvPr id="238" name="フローチャート: 判断 237">
          <a:extLst>
            <a:ext uri="{FF2B5EF4-FFF2-40B4-BE49-F238E27FC236}">
              <a16:creationId xmlns:a16="http://schemas.microsoft.com/office/drawing/2014/main" id="{00000000-0008-0000-0600-0000EE000000}"/>
            </a:ext>
          </a:extLst>
        </xdr:cNvPr>
        <xdr:cNvSpPr/>
      </xdr:nvSpPr>
      <xdr:spPr>
        <a:xfrm>
          <a:off x="3746500" y="164253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96</xdr:row>
      <xdr:rowOff>58869</xdr:rowOff>
    </xdr:from>
    <xdr:ext cx="599010" cy="259045"/>
    <xdr:sp macro="" textlink="">
      <xdr:nvSpPr>
        <xdr:cNvPr id="239" name="テキスト ボックス 238">
          <a:extLst>
            <a:ext uri="{FF2B5EF4-FFF2-40B4-BE49-F238E27FC236}">
              <a16:creationId xmlns:a16="http://schemas.microsoft.com/office/drawing/2014/main" id="{00000000-0008-0000-0600-0000EF000000}"/>
            </a:ext>
          </a:extLst>
        </xdr:cNvPr>
        <xdr:cNvSpPr txBox="1"/>
      </xdr:nvSpPr>
      <xdr:spPr>
        <a:xfrm>
          <a:off x="3497795" y="165180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121,110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92</xdr:row>
      <xdr:rowOff>70008</xdr:rowOff>
    </xdr:from>
    <xdr:to>
      <xdr:col>15</xdr:col>
      <xdr:colOff>50800</xdr:colOff>
      <xdr:row>92</xdr:row>
      <xdr:rowOff>112306</xdr:rowOff>
    </xdr:to>
    <xdr:cxnSp macro="">
      <xdr:nvCxnSpPr>
        <xdr:cNvPr id="240" name="直線コネクタ 239">
          <a:extLst>
            <a:ext uri="{FF2B5EF4-FFF2-40B4-BE49-F238E27FC236}">
              <a16:creationId xmlns:a16="http://schemas.microsoft.com/office/drawing/2014/main" id="{00000000-0008-0000-0600-0000F0000000}"/>
            </a:ext>
          </a:extLst>
        </xdr:cNvPr>
        <xdr:cNvCxnSpPr/>
      </xdr:nvCxnSpPr>
      <xdr:spPr>
        <a:xfrm>
          <a:off x="2019300" y="15843408"/>
          <a:ext cx="889000" cy="422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96</xdr:row>
      <xdr:rowOff>44095</xdr:rowOff>
    </xdr:from>
    <xdr:to>
      <xdr:col>15</xdr:col>
      <xdr:colOff>101600</xdr:colOff>
      <xdr:row>96</xdr:row>
      <xdr:rowOff>145695</xdr:rowOff>
    </xdr:to>
    <xdr:sp macro="" textlink="">
      <xdr:nvSpPr>
        <xdr:cNvPr id="241" name="フローチャート: 判断 240">
          <a:extLst>
            <a:ext uri="{FF2B5EF4-FFF2-40B4-BE49-F238E27FC236}">
              <a16:creationId xmlns:a16="http://schemas.microsoft.com/office/drawing/2014/main" id="{00000000-0008-0000-0600-0000F1000000}"/>
            </a:ext>
          </a:extLst>
        </xdr:cNvPr>
        <xdr:cNvSpPr/>
      </xdr:nvSpPr>
      <xdr:spPr>
        <a:xfrm>
          <a:off x="2857500" y="165032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96</xdr:row>
      <xdr:rowOff>136822</xdr:rowOff>
    </xdr:from>
    <xdr:ext cx="599010" cy="259045"/>
    <xdr:sp macro="" textlink="">
      <xdr:nvSpPr>
        <xdr:cNvPr id="242" name="テキスト ボックス 241">
          <a:extLst>
            <a:ext uri="{FF2B5EF4-FFF2-40B4-BE49-F238E27FC236}">
              <a16:creationId xmlns:a16="http://schemas.microsoft.com/office/drawing/2014/main" id="{00000000-0008-0000-0600-0000F2000000}"/>
            </a:ext>
          </a:extLst>
        </xdr:cNvPr>
        <xdr:cNvSpPr txBox="1"/>
      </xdr:nvSpPr>
      <xdr:spPr>
        <a:xfrm>
          <a:off x="2608795" y="165960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110,880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92</xdr:row>
      <xdr:rowOff>70008</xdr:rowOff>
    </xdr:from>
    <xdr:to>
      <xdr:col>10</xdr:col>
      <xdr:colOff>114300</xdr:colOff>
      <xdr:row>93</xdr:row>
      <xdr:rowOff>129284</xdr:rowOff>
    </xdr:to>
    <xdr:cxnSp macro="">
      <xdr:nvCxnSpPr>
        <xdr:cNvPr id="243" name="直線コネクタ 242">
          <a:extLst>
            <a:ext uri="{FF2B5EF4-FFF2-40B4-BE49-F238E27FC236}">
              <a16:creationId xmlns:a16="http://schemas.microsoft.com/office/drawing/2014/main" id="{00000000-0008-0000-0600-0000F3000000}"/>
            </a:ext>
          </a:extLst>
        </xdr:cNvPr>
        <xdr:cNvCxnSpPr/>
      </xdr:nvCxnSpPr>
      <xdr:spPr>
        <a:xfrm flipV="1">
          <a:off x="1130300" y="15843408"/>
          <a:ext cx="889000" cy="2307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117232</xdr:rowOff>
    </xdr:from>
    <xdr:to>
      <xdr:col>10</xdr:col>
      <xdr:colOff>165100</xdr:colOff>
      <xdr:row>96</xdr:row>
      <xdr:rowOff>47382</xdr:rowOff>
    </xdr:to>
    <xdr:sp macro="" textlink="">
      <xdr:nvSpPr>
        <xdr:cNvPr id="244" name="フローチャート: 判断 243">
          <a:extLst>
            <a:ext uri="{FF2B5EF4-FFF2-40B4-BE49-F238E27FC236}">
              <a16:creationId xmlns:a16="http://schemas.microsoft.com/office/drawing/2014/main" id="{00000000-0008-0000-0600-0000F4000000}"/>
            </a:ext>
          </a:extLst>
        </xdr:cNvPr>
        <xdr:cNvSpPr/>
      </xdr:nvSpPr>
      <xdr:spPr>
        <a:xfrm>
          <a:off x="1968500" y="164049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96</xdr:row>
      <xdr:rowOff>38509</xdr:rowOff>
    </xdr:from>
    <xdr:ext cx="599010" cy="259045"/>
    <xdr:sp macro="" textlink="">
      <xdr:nvSpPr>
        <xdr:cNvPr id="245" name="テキスト ボックス 244">
          <a:extLst>
            <a:ext uri="{FF2B5EF4-FFF2-40B4-BE49-F238E27FC236}">
              <a16:creationId xmlns:a16="http://schemas.microsoft.com/office/drawing/2014/main" id="{00000000-0008-0000-0600-0000F5000000}"/>
            </a:ext>
          </a:extLst>
        </xdr:cNvPr>
        <xdr:cNvSpPr txBox="1"/>
      </xdr:nvSpPr>
      <xdr:spPr>
        <a:xfrm>
          <a:off x="1719795" y="16497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123,782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96</xdr:row>
      <xdr:rowOff>122779</xdr:rowOff>
    </xdr:from>
    <xdr:to>
      <xdr:col>6</xdr:col>
      <xdr:colOff>38100</xdr:colOff>
      <xdr:row>97</xdr:row>
      <xdr:rowOff>52929</xdr:rowOff>
    </xdr:to>
    <xdr:sp macro="" textlink="">
      <xdr:nvSpPr>
        <xdr:cNvPr id="246" name="フローチャート: 判断 245">
          <a:extLst>
            <a:ext uri="{FF2B5EF4-FFF2-40B4-BE49-F238E27FC236}">
              <a16:creationId xmlns:a16="http://schemas.microsoft.com/office/drawing/2014/main" id="{00000000-0008-0000-0600-0000F6000000}"/>
            </a:ext>
          </a:extLst>
        </xdr:cNvPr>
        <xdr:cNvSpPr/>
      </xdr:nvSpPr>
      <xdr:spPr>
        <a:xfrm>
          <a:off x="1079500" y="1658197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97</xdr:row>
      <xdr:rowOff>44056</xdr:rowOff>
    </xdr:from>
    <xdr:ext cx="599010" cy="259045"/>
    <xdr:sp macro="" textlink="">
      <xdr:nvSpPr>
        <xdr:cNvPr id="247" name="テキスト ボックス 246">
          <a:extLst>
            <a:ext uri="{FF2B5EF4-FFF2-40B4-BE49-F238E27FC236}">
              <a16:creationId xmlns:a16="http://schemas.microsoft.com/office/drawing/2014/main" id="{00000000-0008-0000-0600-0000F7000000}"/>
            </a:ext>
          </a:extLst>
        </xdr:cNvPr>
        <xdr:cNvSpPr txBox="1"/>
      </xdr:nvSpPr>
      <xdr:spPr>
        <a:xfrm>
          <a:off x="830795" y="1667470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100,554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6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6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6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6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6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91</xdr:row>
      <xdr:rowOff>17661</xdr:rowOff>
    </xdr:from>
    <xdr:to>
      <xdr:col>24</xdr:col>
      <xdr:colOff>114300</xdr:colOff>
      <xdr:row>91</xdr:row>
      <xdr:rowOff>119261</xdr:rowOff>
    </xdr:to>
    <xdr:sp macro="" textlink="">
      <xdr:nvSpPr>
        <xdr:cNvPr id="253" name="楕円 252">
          <a:extLst>
            <a:ext uri="{FF2B5EF4-FFF2-40B4-BE49-F238E27FC236}">
              <a16:creationId xmlns:a16="http://schemas.microsoft.com/office/drawing/2014/main" id="{00000000-0008-0000-0600-0000FD000000}"/>
            </a:ext>
          </a:extLst>
        </xdr:cNvPr>
        <xdr:cNvSpPr/>
      </xdr:nvSpPr>
      <xdr:spPr>
        <a:xfrm>
          <a:off x="4584700" y="15619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90</xdr:row>
      <xdr:rowOff>142138</xdr:rowOff>
    </xdr:from>
    <xdr:ext cx="599010" cy="259045"/>
    <xdr:sp macro="" textlink="">
      <xdr:nvSpPr>
        <xdr:cNvPr id="254" name="扶助費該当値テキスト">
          <a:extLst>
            <a:ext uri="{FF2B5EF4-FFF2-40B4-BE49-F238E27FC236}">
              <a16:creationId xmlns:a16="http://schemas.microsoft.com/office/drawing/2014/main" id="{00000000-0008-0000-0600-0000FE000000}"/>
            </a:ext>
          </a:extLst>
        </xdr:cNvPr>
        <xdr:cNvSpPr txBox="1"/>
      </xdr:nvSpPr>
      <xdr:spPr>
        <a:xfrm>
          <a:off x="4686300" y="1557263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226,849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92</xdr:row>
      <xdr:rowOff>33046</xdr:rowOff>
    </xdr:from>
    <xdr:to>
      <xdr:col>20</xdr:col>
      <xdr:colOff>38100</xdr:colOff>
      <xdr:row>92</xdr:row>
      <xdr:rowOff>134646</xdr:rowOff>
    </xdr:to>
    <xdr:sp macro="" textlink="">
      <xdr:nvSpPr>
        <xdr:cNvPr id="255" name="楕円 254">
          <a:extLst>
            <a:ext uri="{FF2B5EF4-FFF2-40B4-BE49-F238E27FC236}">
              <a16:creationId xmlns:a16="http://schemas.microsoft.com/office/drawing/2014/main" id="{00000000-0008-0000-0600-0000FF000000}"/>
            </a:ext>
          </a:extLst>
        </xdr:cNvPr>
        <xdr:cNvSpPr/>
      </xdr:nvSpPr>
      <xdr:spPr>
        <a:xfrm>
          <a:off x="3746500" y="15806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90</xdr:row>
      <xdr:rowOff>151173</xdr:rowOff>
    </xdr:from>
    <xdr:ext cx="599010" cy="259045"/>
    <xdr:sp macro="" textlink="">
      <xdr:nvSpPr>
        <xdr:cNvPr id="256" name="テキスト ボックス 255">
          <a:extLst>
            <a:ext uri="{FF2B5EF4-FFF2-40B4-BE49-F238E27FC236}">
              <a16:creationId xmlns:a16="http://schemas.microsoft.com/office/drawing/2014/main" id="{00000000-0008-0000-0600-000000010000}"/>
            </a:ext>
          </a:extLst>
        </xdr:cNvPr>
        <xdr:cNvSpPr txBox="1"/>
      </xdr:nvSpPr>
      <xdr:spPr>
        <a:xfrm>
          <a:off x="3497795" y="155816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202,330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92</xdr:row>
      <xdr:rowOff>61506</xdr:rowOff>
    </xdr:from>
    <xdr:to>
      <xdr:col>15</xdr:col>
      <xdr:colOff>101600</xdr:colOff>
      <xdr:row>92</xdr:row>
      <xdr:rowOff>163106</xdr:rowOff>
    </xdr:to>
    <xdr:sp macro="" textlink="">
      <xdr:nvSpPr>
        <xdr:cNvPr id="257" name="楕円 256">
          <a:extLst>
            <a:ext uri="{FF2B5EF4-FFF2-40B4-BE49-F238E27FC236}">
              <a16:creationId xmlns:a16="http://schemas.microsoft.com/office/drawing/2014/main" id="{00000000-0008-0000-0600-000001010000}"/>
            </a:ext>
          </a:extLst>
        </xdr:cNvPr>
        <xdr:cNvSpPr/>
      </xdr:nvSpPr>
      <xdr:spPr>
        <a:xfrm>
          <a:off x="2857500" y="158349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91</xdr:row>
      <xdr:rowOff>8183</xdr:rowOff>
    </xdr:from>
    <xdr:ext cx="599010" cy="259045"/>
    <xdr:sp macro="" textlink="">
      <xdr:nvSpPr>
        <xdr:cNvPr id="258" name="テキスト ボックス 257">
          <a:extLst>
            <a:ext uri="{FF2B5EF4-FFF2-40B4-BE49-F238E27FC236}">
              <a16:creationId xmlns:a16="http://schemas.microsoft.com/office/drawing/2014/main" id="{00000000-0008-0000-0600-000002010000}"/>
            </a:ext>
          </a:extLst>
        </xdr:cNvPr>
        <xdr:cNvSpPr txBox="1"/>
      </xdr:nvSpPr>
      <xdr:spPr>
        <a:xfrm>
          <a:off x="2608795" y="1561013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198,595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92</xdr:row>
      <xdr:rowOff>19208</xdr:rowOff>
    </xdr:from>
    <xdr:to>
      <xdr:col>10</xdr:col>
      <xdr:colOff>165100</xdr:colOff>
      <xdr:row>92</xdr:row>
      <xdr:rowOff>120808</xdr:rowOff>
    </xdr:to>
    <xdr:sp macro="" textlink="">
      <xdr:nvSpPr>
        <xdr:cNvPr id="259" name="楕円 258">
          <a:extLst>
            <a:ext uri="{FF2B5EF4-FFF2-40B4-BE49-F238E27FC236}">
              <a16:creationId xmlns:a16="http://schemas.microsoft.com/office/drawing/2014/main" id="{00000000-0008-0000-0600-000003010000}"/>
            </a:ext>
          </a:extLst>
        </xdr:cNvPr>
        <xdr:cNvSpPr/>
      </xdr:nvSpPr>
      <xdr:spPr>
        <a:xfrm>
          <a:off x="1968500" y="157926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90</xdr:row>
      <xdr:rowOff>137335</xdr:rowOff>
    </xdr:from>
    <xdr:ext cx="599010" cy="259045"/>
    <xdr:sp macro="" textlink="">
      <xdr:nvSpPr>
        <xdr:cNvPr id="260" name="テキスト ボックス 259">
          <a:extLst>
            <a:ext uri="{FF2B5EF4-FFF2-40B4-BE49-F238E27FC236}">
              <a16:creationId xmlns:a16="http://schemas.microsoft.com/office/drawing/2014/main" id="{00000000-0008-0000-0600-000004010000}"/>
            </a:ext>
          </a:extLst>
        </xdr:cNvPr>
        <xdr:cNvSpPr txBox="1"/>
      </xdr:nvSpPr>
      <xdr:spPr>
        <a:xfrm>
          <a:off x="1719795" y="1556783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204,146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93</xdr:row>
      <xdr:rowOff>78484</xdr:rowOff>
    </xdr:from>
    <xdr:to>
      <xdr:col>6</xdr:col>
      <xdr:colOff>38100</xdr:colOff>
      <xdr:row>94</xdr:row>
      <xdr:rowOff>8634</xdr:rowOff>
    </xdr:to>
    <xdr:sp macro="" textlink="">
      <xdr:nvSpPr>
        <xdr:cNvPr id="261" name="楕円 260">
          <a:extLst>
            <a:ext uri="{FF2B5EF4-FFF2-40B4-BE49-F238E27FC236}">
              <a16:creationId xmlns:a16="http://schemas.microsoft.com/office/drawing/2014/main" id="{00000000-0008-0000-0600-000005010000}"/>
            </a:ext>
          </a:extLst>
        </xdr:cNvPr>
        <xdr:cNvSpPr/>
      </xdr:nvSpPr>
      <xdr:spPr>
        <a:xfrm>
          <a:off x="1079500" y="16023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92</xdr:row>
      <xdr:rowOff>25161</xdr:rowOff>
    </xdr:from>
    <xdr:ext cx="599010" cy="259045"/>
    <xdr:sp macro="" textlink="">
      <xdr:nvSpPr>
        <xdr:cNvPr id="262" name="テキスト ボックス 261">
          <a:extLst>
            <a:ext uri="{FF2B5EF4-FFF2-40B4-BE49-F238E27FC236}">
              <a16:creationId xmlns:a16="http://schemas.microsoft.com/office/drawing/2014/main" id="{00000000-0008-0000-0600-000006010000}"/>
            </a:ext>
          </a:extLst>
        </xdr:cNvPr>
        <xdr:cNvSpPr txBox="1"/>
      </xdr:nvSpPr>
      <xdr:spPr>
        <a:xfrm>
          <a:off x="830795" y="1579856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173,867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6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補助費等</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6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6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6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6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6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6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60,032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6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6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6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40</xdr:row>
      <xdr:rowOff>111777</xdr:rowOff>
    </xdr:from>
    <xdr:ext cx="248786" cy="259045"/>
    <xdr:sp macro="" textlink="">
      <xdr:nvSpPr>
        <xdr:cNvPr id="273" name="テキスト ボックス 272">
          <a:extLst>
            <a:ext uri="{FF2B5EF4-FFF2-40B4-BE49-F238E27FC236}">
              <a16:creationId xmlns:a16="http://schemas.microsoft.com/office/drawing/2014/main" id="{00000000-0008-0000-0600-000011010000}"/>
            </a:ext>
          </a:extLst>
        </xdr:cNvPr>
        <xdr:cNvSpPr txBox="1"/>
      </xdr:nvSpPr>
      <xdr:spPr>
        <a:xfrm>
          <a:off x="6355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98878</xdr:rowOff>
    </xdr:from>
    <xdr:to>
      <xdr:col>59</xdr:col>
      <xdr:colOff>50800</xdr:colOff>
      <xdr:row>39</xdr:row>
      <xdr:rowOff>98878</xdr:rowOff>
    </xdr:to>
    <xdr:cxnSp macro="">
      <xdr:nvCxnSpPr>
        <xdr:cNvPr id="274" name="直線コネクタ 273">
          <a:extLst>
            <a:ext uri="{FF2B5EF4-FFF2-40B4-BE49-F238E27FC236}">
              <a16:creationId xmlns:a16="http://schemas.microsoft.com/office/drawing/2014/main" id="{00000000-0008-0000-0600-000012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38</xdr:row>
      <xdr:rowOff>128105</xdr:rowOff>
    </xdr:from>
    <xdr:ext cx="531299" cy="259045"/>
    <xdr:sp macro="" textlink="">
      <xdr:nvSpPr>
        <xdr:cNvPr id="275" name="テキスト ボックス 274">
          <a:extLst>
            <a:ext uri="{FF2B5EF4-FFF2-40B4-BE49-F238E27FC236}">
              <a16:creationId xmlns:a16="http://schemas.microsoft.com/office/drawing/2014/main" id="{00000000-0008-0000-0600-000013010000}"/>
            </a:ext>
          </a:extLst>
        </xdr:cNvPr>
        <xdr:cNvSpPr txBox="1"/>
      </xdr:nvSpPr>
      <xdr:spPr>
        <a:xfrm>
          <a:off x="6072701" y="6643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6" name="直線コネクタ 275">
          <a:extLst>
            <a:ext uri="{FF2B5EF4-FFF2-40B4-BE49-F238E27FC236}">
              <a16:creationId xmlns:a16="http://schemas.microsoft.com/office/drawing/2014/main" id="{00000000-0008-0000-0600-000014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36</xdr:row>
      <xdr:rowOff>144434</xdr:rowOff>
    </xdr:from>
    <xdr:ext cx="531299" cy="259045"/>
    <xdr:sp macro="" textlink="">
      <xdr:nvSpPr>
        <xdr:cNvPr id="277" name="テキスト ボックス 276">
          <a:extLst>
            <a:ext uri="{FF2B5EF4-FFF2-40B4-BE49-F238E27FC236}">
              <a16:creationId xmlns:a16="http://schemas.microsoft.com/office/drawing/2014/main" id="{00000000-0008-0000-0600-000015010000}"/>
            </a:ext>
          </a:extLst>
        </xdr:cNvPr>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8" name="直線コネクタ 277">
          <a:extLst>
            <a:ext uri="{FF2B5EF4-FFF2-40B4-BE49-F238E27FC236}">
              <a16:creationId xmlns:a16="http://schemas.microsoft.com/office/drawing/2014/main" id="{00000000-0008-0000-0600-000016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160763</xdr:rowOff>
    </xdr:from>
    <xdr:ext cx="531299" cy="259045"/>
    <xdr:sp macro="" textlink="">
      <xdr:nvSpPr>
        <xdr:cNvPr id="279" name="テキスト ボックス 278">
          <a:extLst>
            <a:ext uri="{FF2B5EF4-FFF2-40B4-BE49-F238E27FC236}">
              <a16:creationId xmlns:a16="http://schemas.microsoft.com/office/drawing/2014/main" id="{00000000-0008-0000-0600-000017010000}"/>
            </a:ext>
          </a:extLst>
        </xdr:cNvPr>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80" name="直線コネクタ 279">
          <a:extLst>
            <a:ext uri="{FF2B5EF4-FFF2-40B4-BE49-F238E27FC236}">
              <a16:creationId xmlns:a16="http://schemas.microsoft.com/office/drawing/2014/main" id="{00000000-0008-0000-0600-000018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33</xdr:row>
      <xdr:rowOff>5641</xdr:rowOff>
    </xdr:from>
    <xdr:ext cx="595419" cy="259045"/>
    <xdr:sp macro="" textlink="">
      <xdr:nvSpPr>
        <xdr:cNvPr id="281" name="テキスト ボックス 280">
          <a:extLst>
            <a:ext uri="{FF2B5EF4-FFF2-40B4-BE49-F238E27FC236}">
              <a16:creationId xmlns:a16="http://schemas.microsoft.com/office/drawing/2014/main" id="{00000000-0008-0000-0600-000019010000}"/>
            </a:ext>
          </a:extLst>
        </xdr:cNvPr>
        <xdr:cNvSpPr txBox="1"/>
      </xdr:nvSpPr>
      <xdr:spPr>
        <a:xfrm>
          <a:off x="6008581" y="5663491"/>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2" name="直線コネクタ 281">
          <a:extLst>
            <a:ext uri="{FF2B5EF4-FFF2-40B4-BE49-F238E27FC236}">
              <a16:creationId xmlns:a16="http://schemas.microsoft.com/office/drawing/2014/main" id="{00000000-0008-0000-0600-00001A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31</xdr:row>
      <xdr:rowOff>21970</xdr:rowOff>
    </xdr:from>
    <xdr:ext cx="595419" cy="259045"/>
    <xdr:sp macro="" textlink="">
      <xdr:nvSpPr>
        <xdr:cNvPr id="283" name="テキスト ボックス 282">
          <a:extLst>
            <a:ext uri="{FF2B5EF4-FFF2-40B4-BE49-F238E27FC236}">
              <a16:creationId xmlns:a16="http://schemas.microsoft.com/office/drawing/2014/main" id="{00000000-0008-0000-0600-00001B010000}"/>
            </a:ext>
          </a:extLst>
        </xdr:cNvPr>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4" name="直線コネクタ 283">
          <a:extLst>
            <a:ext uri="{FF2B5EF4-FFF2-40B4-BE49-F238E27FC236}">
              <a16:creationId xmlns:a16="http://schemas.microsoft.com/office/drawing/2014/main" id="{00000000-0008-0000-0600-00001C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29</xdr:row>
      <xdr:rowOff>38299</xdr:rowOff>
    </xdr:from>
    <xdr:ext cx="595419" cy="259045"/>
    <xdr:sp macro="" textlink="">
      <xdr:nvSpPr>
        <xdr:cNvPr id="285" name="テキスト ボックス 284">
          <a:extLst>
            <a:ext uri="{FF2B5EF4-FFF2-40B4-BE49-F238E27FC236}">
              <a16:creationId xmlns:a16="http://schemas.microsoft.com/office/drawing/2014/main" id="{00000000-0008-0000-0600-00001D010000}"/>
            </a:ext>
          </a:extLst>
        </xdr:cNvPr>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6" name="直線コネクタ 285">
          <a:extLst>
            <a:ext uri="{FF2B5EF4-FFF2-40B4-BE49-F238E27FC236}">
              <a16:creationId xmlns:a16="http://schemas.microsoft.com/office/drawing/2014/main" id="{00000000-0008-0000-0600-00001E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27</xdr:row>
      <xdr:rowOff>54627</xdr:rowOff>
    </xdr:from>
    <xdr:ext cx="595419" cy="259045"/>
    <xdr:sp macro="" textlink="">
      <xdr:nvSpPr>
        <xdr:cNvPr id="287" name="テキスト ボックス 286">
          <a:extLst>
            <a:ext uri="{FF2B5EF4-FFF2-40B4-BE49-F238E27FC236}">
              <a16:creationId xmlns:a16="http://schemas.microsoft.com/office/drawing/2014/main" id="{00000000-0008-0000-0600-00001F010000}"/>
            </a:ext>
          </a:extLst>
        </xdr:cNvPr>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8" name="補助費等グラフ枠">
          <a:extLst>
            <a:ext uri="{FF2B5EF4-FFF2-40B4-BE49-F238E27FC236}">
              <a16:creationId xmlns:a16="http://schemas.microsoft.com/office/drawing/2014/main" id="{00000000-0008-0000-0600-000020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35730</xdr:rowOff>
    </xdr:from>
    <xdr:to>
      <xdr:col>54</xdr:col>
      <xdr:colOff>189865</xdr:colOff>
      <xdr:row>39</xdr:row>
      <xdr:rowOff>82006</xdr:rowOff>
    </xdr:to>
    <xdr:cxnSp macro="">
      <xdr:nvCxnSpPr>
        <xdr:cNvPr id="289" name="直線コネクタ 288">
          <a:extLst>
            <a:ext uri="{FF2B5EF4-FFF2-40B4-BE49-F238E27FC236}">
              <a16:creationId xmlns:a16="http://schemas.microsoft.com/office/drawing/2014/main" id="{00000000-0008-0000-0600-000021010000}"/>
            </a:ext>
          </a:extLst>
        </xdr:cNvPr>
        <xdr:cNvCxnSpPr/>
      </xdr:nvCxnSpPr>
      <xdr:spPr>
        <a:xfrm flipV="1">
          <a:off x="10475595" y="5350680"/>
          <a:ext cx="1270" cy="141787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85833</xdr:rowOff>
    </xdr:from>
    <xdr:ext cx="534377" cy="259045"/>
    <xdr:sp macro="" textlink="">
      <xdr:nvSpPr>
        <xdr:cNvPr id="290" name="補助費等最小値テキスト">
          <a:extLst>
            <a:ext uri="{FF2B5EF4-FFF2-40B4-BE49-F238E27FC236}">
              <a16:creationId xmlns:a16="http://schemas.microsoft.com/office/drawing/2014/main" id="{00000000-0008-0000-0600-000022010000}"/>
            </a:ext>
          </a:extLst>
        </xdr:cNvPr>
        <xdr:cNvSpPr txBox="1"/>
      </xdr:nvSpPr>
      <xdr:spPr>
        <a:xfrm>
          <a:off x="10528300" y="677238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31,550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82006</xdr:rowOff>
    </xdr:from>
    <xdr:to>
      <xdr:col>55</xdr:col>
      <xdr:colOff>88900</xdr:colOff>
      <xdr:row>39</xdr:row>
      <xdr:rowOff>82006</xdr:rowOff>
    </xdr:to>
    <xdr:cxnSp macro="">
      <xdr:nvCxnSpPr>
        <xdr:cNvPr id="291" name="直線コネクタ 290">
          <a:extLst>
            <a:ext uri="{FF2B5EF4-FFF2-40B4-BE49-F238E27FC236}">
              <a16:creationId xmlns:a16="http://schemas.microsoft.com/office/drawing/2014/main" id="{00000000-0008-0000-0600-000023010000}"/>
            </a:ext>
          </a:extLst>
        </xdr:cNvPr>
        <xdr:cNvCxnSpPr/>
      </xdr:nvCxnSpPr>
      <xdr:spPr>
        <a:xfrm>
          <a:off x="10388600" y="67685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29</xdr:row>
      <xdr:rowOff>153857</xdr:rowOff>
    </xdr:from>
    <xdr:ext cx="599010" cy="259045"/>
    <xdr:sp macro="" textlink="">
      <xdr:nvSpPr>
        <xdr:cNvPr id="292" name="補助費等最大値テキスト">
          <a:extLst>
            <a:ext uri="{FF2B5EF4-FFF2-40B4-BE49-F238E27FC236}">
              <a16:creationId xmlns:a16="http://schemas.microsoft.com/office/drawing/2014/main" id="{00000000-0008-0000-0600-000024010000}"/>
            </a:ext>
          </a:extLst>
        </xdr:cNvPr>
        <xdr:cNvSpPr txBox="1"/>
      </xdr:nvSpPr>
      <xdr:spPr>
        <a:xfrm>
          <a:off x="10528300" y="51259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161,801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31</xdr:row>
      <xdr:rowOff>35730</xdr:rowOff>
    </xdr:from>
    <xdr:to>
      <xdr:col>55</xdr:col>
      <xdr:colOff>88900</xdr:colOff>
      <xdr:row>31</xdr:row>
      <xdr:rowOff>35730</xdr:rowOff>
    </xdr:to>
    <xdr:cxnSp macro="">
      <xdr:nvCxnSpPr>
        <xdr:cNvPr id="293" name="直線コネクタ 292">
          <a:extLst>
            <a:ext uri="{FF2B5EF4-FFF2-40B4-BE49-F238E27FC236}">
              <a16:creationId xmlns:a16="http://schemas.microsoft.com/office/drawing/2014/main" id="{00000000-0008-0000-0600-000025010000}"/>
            </a:ext>
          </a:extLst>
        </xdr:cNvPr>
        <xdr:cNvCxnSpPr/>
      </xdr:nvCxnSpPr>
      <xdr:spPr>
        <a:xfrm>
          <a:off x="10388600" y="53506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38</xdr:row>
      <xdr:rowOff>74680</xdr:rowOff>
    </xdr:from>
    <xdr:to>
      <xdr:col>55</xdr:col>
      <xdr:colOff>0</xdr:colOff>
      <xdr:row>38</xdr:row>
      <xdr:rowOff>92673</xdr:rowOff>
    </xdr:to>
    <xdr:cxnSp macro="">
      <xdr:nvCxnSpPr>
        <xdr:cNvPr id="294" name="直線コネクタ 293">
          <a:extLst>
            <a:ext uri="{FF2B5EF4-FFF2-40B4-BE49-F238E27FC236}">
              <a16:creationId xmlns:a16="http://schemas.microsoft.com/office/drawing/2014/main" id="{00000000-0008-0000-0600-000026010000}"/>
            </a:ext>
          </a:extLst>
        </xdr:cNvPr>
        <xdr:cNvCxnSpPr/>
      </xdr:nvCxnSpPr>
      <xdr:spPr>
        <a:xfrm flipV="1">
          <a:off x="9639300" y="6589780"/>
          <a:ext cx="838200" cy="179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35</xdr:row>
      <xdr:rowOff>30885</xdr:rowOff>
    </xdr:from>
    <xdr:ext cx="534377" cy="259045"/>
    <xdr:sp macro="" textlink="">
      <xdr:nvSpPr>
        <xdr:cNvPr id="295" name="補助費等平均値テキスト">
          <a:extLst>
            <a:ext uri="{FF2B5EF4-FFF2-40B4-BE49-F238E27FC236}">
              <a16:creationId xmlns:a16="http://schemas.microsoft.com/office/drawing/2014/main" id="{00000000-0008-0000-0600-000027010000}"/>
            </a:ext>
          </a:extLst>
        </xdr:cNvPr>
        <xdr:cNvSpPr txBox="1"/>
      </xdr:nvSpPr>
      <xdr:spPr>
        <a:xfrm>
          <a:off x="10528300" y="60316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80,931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36</xdr:row>
      <xdr:rowOff>8008</xdr:rowOff>
    </xdr:from>
    <xdr:to>
      <xdr:col>55</xdr:col>
      <xdr:colOff>50800</xdr:colOff>
      <xdr:row>36</xdr:row>
      <xdr:rowOff>109608</xdr:rowOff>
    </xdr:to>
    <xdr:sp macro="" textlink="">
      <xdr:nvSpPr>
        <xdr:cNvPr id="296" name="フローチャート: 判断 295">
          <a:extLst>
            <a:ext uri="{FF2B5EF4-FFF2-40B4-BE49-F238E27FC236}">
              <a16:creationId xmlns:a16="http://schemas.microsoft.com/office/drawing/2014/main" id="{00000000-0008-0000-0600-000028010000}"/>
            </a:ext>
          </a:extLst>
        </xdr:cNvPr>
        <xdr:cNvSpPr/>
      </xdr:nvSpPr>
      <xdr:spPr>
        <a:xfrm>
          <a:off x="10426700" y="61802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38</xdr:row>
      <xdr:rowOff>92673</xdr:rowOff>
    </xdr:from>
    <xdr:to>
      <xdr:col>50</xdr:col>
      <xdr:colOff>114300</xdr:colOff>
      <xdr:row>38</xdr:row>
      <xdr:rowOff>158826</xdr:rowOff>
    </xdr:to>
    <xdr:cxnSp macro="">
      <xdr:nvCxnSpPr>
        <xdr:cNvPr id="297" name="直線コネクタ 296">
          <a:extLst>
            <a:ext uri="{FF2B5EF4-FFF2-40B4-BE49-F238E27FC236}">
              <a16:creationId xmlns:a16="http://schemas.microsoft.com/office/drawing/2014/main" id="{00000000-0008-0000-0600-000029010000}"/>
            </a:ext>
          </a:extLst>
        </xdr:cNvPr>
        <xdr:cNvCxnSpPr/>
      </xdr:nvCxnSpPr>
      <xdr:spPr>
        <a:xfrm flipV="1">
          <a:off x="8750300" y="6607773"/>
          <a:ext cx="889000" cy="66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36</xdr:row>
      <xdr:rowOff>4731</xdr:rowOff>
    </xdr:from>
    <xdr:to>
      <xdr:col>50</xdr:col>
      <xdr:colOff>165100</xdr:colOff>
      <xdr:row>36</xdr:row>
      <xdr:rowOff>106331</xdr:rowOff>
    </xdr:to>
    <xdr:sp macro="" textlink="">
      <xdr:nvSpPr>
        <xdr:cNvPr id="298" name="フローチャート: 判断 297">
          <a:extLst>
            <a:ext uri="{FF2B5EF4-FFF2-40B4-BE49-F238E27FC236}">
              <a16:creationId xmlns:a16="http://schemas.microsoft.com/office/drawing/2014/main" id="{00000000-0008-0000-0600-00002A010000}"/>
            </a:ext>
          </a:extLst>
        </xdr:cNvPr>
        <xdr:cNvSpPr/>
      </xdr:nvSpPr>
      <xdr:spPr>
        <a:xfrm>
          <a:off x="9588500" y="6176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34</xdr:row>
      <xdr:rowOff>122858</xdr:rowOff>
    </xdr:from>
    <xdr:ext cx="534377" cy="259045"/>
    <xdr:sp macro="" textlink="">
      <xdr:nvSpPr>
        <xdr:cNvPr id="299" name="テキスト ボックス 298">
          <a:extLst>
            <a:ext uri="{FF2B5EF4-FFF2-40B4-BE49-F238E27FC236}">
              <a16:creationId xmlns:a16="http://schemas.microsoft.com/office/drawing/2014/main" id="{00000000-0008-0000-0600-00002B010000}"/>
            </a:ext>
          </a:extLst>
        </xdr:cNvPr>
        <xdr:cNvSpPr txBox="1"/>
      </xdr:nvSpPr>
      <xdr:spPr>
        <a:xfrm>
          <a:off x="9372111" y="59521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81,232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38</xdr:row>
      <xdr:rowOff>158826</xdr:rowOff>
    </xdr:from>
    <xdr:to>
      <xdr:col>45</xdr:col>
      <xdr:colOff>177800</xdr:colOff>
      <xdr:row>39</xdr:row>
      <xdr:rowOff>33053</xdr:rowOff>
    </xdr:to>
    <xdr:cxnSp macro="">
      <xdr:nvCxnSpPr>
        <xdr:cNvPr id="300" name="直線コネクタ 299">
          <a:extLst>
            <a:ext uri="{FF2B5EF4-FFF2-40B4-BE49-F238E27FC236}">
              <a16:creationId xmlns:a16="http://schemas.microsoft.com/office/drawing/2014/main" id="{00000000-0008-0000-0600-00002C010000}"/>
            </a:ext>
          </a:extLst>
        </xdr:cNvPr>
        <xdr:cNvCxnSpPr/>
      </xdr:nvCxnSpPr>
      <xdr:spPr>
        <a:xfrm flipV="1">
          <a:off x="7861300" y="6673926"/>
          <a:ext cx="889000" cy="456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36</xdr:row>
      <xdr:rowOff>9206</xdr:rowOff>
    </xdr:from>
    <xdr:to>
      <xdr:col>46</xdr:col>
      <xdr:colOff>38100</xdr:colOff>
      <xdr:row>36</xdr:row>
      <xdr:rowOff>110806</xdr:rowOff>
    </xdr:to>
    <xdr:sp macro="" textlink="">
      <xdr:nvSpPr>
        <xdr:cNvPr id="301" name="フローチャート: 判断 300">
          <a:extLst>
            <a:ext uri="{FF2B5EF4-FFF2-40B4-BE49-F238E27FC236}">
              <a16:creationId xmlns:a16="http://schemas.microsoft.com/office/drawing/2014/main" id="{00000000-0008-0000-0600-00002D010000}"/>
            </a:ext>
          </a:extLst>
        </xdr:cNvPr>
        <xdr:cNvSpPr/>
      </xdr:nvSpPr>
      <xdr:spPr>
        <a:xfrm>
          <a:off x="8699500" y="61814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34</xdr:row>
      <xdr:rowOff>127333</xdr:rowOff>
    </xdr:from>
    <xdr:ext cx="534377" cy="259045"/>
    <xdr:sp macro="" textlink="">
      <xdr:nvSpPr>
        <xdr:cNvPr id="302" name="テキスト ボックス 301">
          <a:extLst>
            <a:ext uri="{FF2B5EF4-FFF2-40B4-BE49-F238E27FC236}">
              <a16:creationId xmlns:a16="http://schemas.microsoft.com/office/drawing/2014/main" id="{00000000-0008-0000-0600-00002E010000}"/>
            </a:ext>
          </a:extLst>
        </xdr:cNvPr>
        <xdr:cNvSpPr txBox="1"/>
      </xdr:nvSpPr>
      <xdr:spPr>
        <a:xfrm>
          <a:off x="8483111" y="595663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32</xdr:row>
      <xdr:rowOff>165467</xdr:rowOff>
    </xdr:from>
    <xdr:to>
      <xdr:col>41</xdr:col>
      <xdr:colOff>50800</xdr:colOff>
      <xdr:row>39</xdr:row>
      <xdr:rowOff>33053</xdr:rowOff>
    </xdr:to>
    <xdr:cxnSp macro="">
      <xdr:nvCxnSpPr>
        <xdr:cNvPr id="303" name="直線コネクタ 302">
          <a:extLst>
            <a:ext uri="{FF2B5EF4-FFF2-40B4-BE49-F238E27FC236}">
              <a16:creationId xmlns:a16="http://schemas.microsoft.com/office/drawing/2014/main" id="{00000000-0008-0000-0600-00002F010000}"/>
            </a:ext>
          </a:extLst>
        </xdr:cNvPr>
        <xdr:cNvCxnSpPr/>
      </xdr:nvCxnSpPr>
      <xdr:spPr>
        <a:xfrm>
          <a:off x="6972300" y="5651867"/>
          <a:ext cx="889000" cy="10677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36</xdr:row>
      <xdr:rowOff>42483</xdr:rowOff>
    </xdr:from>
    <xdr:to>
      <xdr:col>41</xdr:col>
      <xdr:colOff>101600</xdr:colOff>
      <xdr:row>36</xdr:row>
      <xdr:rowOff>144083</xdr:rowOff>
    </xdr:to>
    <xdr:sp macro="" textlink="">
      <xdr:nvSpPr>
        <xdr:cNvPr id="304" name="フローチャート: 判断 303">
          <a:extLst>
            <a:ext uri="{FF2B5EF4-FFF2-40B4-BE49-F238E27FC236}">
              <a16:creationId xmlns:a16="http://schemas.microsoft.com/office/drawing/2014/main" id="{00000000-0008-0000-0600-000030010000}"/>
            </a:ext>
          </a:extLst>
        </xdr:cNvPr>
        <xdr:cNvSpPr/>
      </xdr:nvSpPr>
      <xdr:spPr>
        <a:xfrm>
          <a:off x="7810500" y="62146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34</xdr:row>
      <xdr:rowOff>160610</xdr:rowOff>
    </xdr:from>
    <xdr:ext cx="534377" cy="259045"/>
    <xdr:sp macro="" textlink="">
      <xdr:nvSpPr>
        <xdr:cNvPr id="305" name="テキスト ボックス 304">
          <a:extLst>
            <a:ext uri="{FF2B5EF4-FFF2-40B4-BE49-F238E27FC236}">
              <a16:creationId xmlns:a16="http://schemas.microsoft.com/office/drawing/2014/main" id="{00000000-0008-0000-0600-000031010000}"/>
            </a:ext>
          </a:extLst>
        </xdr:cNvPr>
        <xdr:cNvSpPr txBox="1"/>
      </xdr:nvSpPr>
      <xdr:spPr>
        <a:xfrm>
          <a:off x="7594111" y="59899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77,764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31</xdr:row>
      <xdr:rowOff>63754</xdr:rowOff>
    </xdr:from>
    <xdr:to>
      <xdr:col>36</xdr:col>
      <xdr:colOff>165100</xdr:colOff>
      <xdr:row>31</xdr:row>
      <xdr:rowOff>165354</xdr:rowOff>
    </xdr:to>
    <xdr:sp macro="" textlink="">
      <xdr:nvSpPr>
        <xdr:cNvPr id="306" name="フローチャート: 判断 305">
          <a:extLst>
            <a:ext uri="{FF2B5EF4-FFF2-40B4-BE49-F238E27FC236}">
              <a16:creationId xmlns:a16="http://schemas.microsoft.com/office/drawing/2014/main" id="{00000000-0008-0000-0600-000032010000}"/>
            </a:ext>
          </a:extLst>
        </xdr:cNvPr>
        <xdr:cNvSpPr/>
      </xdr:nvSpPr>
      <xdr:spPr>
        <a:xfrm>
          <a:off x="6921500" y="5378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30</xdr:row>
      <xdr:rowOff>10431</xdr:rowOff>
    </xdr:from>
    <xdr:ext cx="599010" cy="259045"/>
    <xdr:sp macro="" textlink="">
      <xdr:nvSpPr>
        <xdr:cNvPr id="307" name="テキスト ボックス 306">
          <a:extLst>
            <a:ext uri="{FF2B5EF4-FFF2-40B4-BE49-F238E27FC236}">
              <a16:creationId xmlns:a16="http://schemas.microsoft.com/office/drawing/2014/main" id="{00000000-0008-0000-0600-000033010000}"/>
            </a:ext>
          </a:extLst>
        </xdr:cNvPr>
        <xdr:cNvSpPr txBox="1"/>
      </xdr:nvSpPr>
      <xdr:spPr>
        <a:xfrm>
          <a:off x="6672795" y="515393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154,560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600-000034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600-000035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600-000036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600-000037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2" name="テキスト ボックス 311">
          <a:extLst>
            <a:ext uri="{FF2B5EF4-FFF2-40B4-BE49-F238E27FC236}">
              <a16:creationId xmlns:a16="http://schemas.microsoft.com/office/drawing/2014/main" id="{00000000-0008-0000-0600-000038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23880</xdr:rowOff>
    </xdr:from>
    <xdr:to>
      <xdr:col>55</xdr:col>
      <xdr:colOff>50800</xdr:colOff>
      <xdr:row>38</xdr:row>
      <xdr:rowOff>125480</xdr:rowOff>
    </xdr:to>
    <xdr:sp macro="" textlink="">
      <xdr:nvSpPr>
        <xdr:cNvPr id="313" name="楕円 312">
          <a:extLst>
            <a:ext uri="{FF2B5EF4-FFF2-40B4-BE49-F238E27FC236}">
              <a16:creationId xmlns:a16="http://schemas.microsoft.com/office/drawing/2014/main" id="{00000000-0008-0000-0600-000039010000}"/>
            </a:ext>
          </a:extLst>
        </xdr:cNvPr>
        <xdr:cNvSpPr/>
      </xdr:nvSpPr>
      <xdr:spPr>
        <a:xfrm>
          <a:off x="10426700" y="653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2307</xdr:rowOff>
    </xdr:from>
    <xdr:ext cx="534377" cy="259045"/>
    <xdr:sp macro="" textlink="">
      <xdr:nvSpPr>
        <xdr:cNvPr id="314" name="補助費等該当値テキスト">
          <a:extLst>
            <a:ext uri="{FF2B5EF4-FFF2-40B4-BE49-F238E27FC236}">
              <a16:creationId xmlns:a16="http://schemas.microsoft.com/office/drawing/2014/main" id="{00000000-0008-0000-0600-00003A010000}"/>
            </a:ext>
          </a:extLst>
        </xdr:cNvPr>
        <xdr:cNvSpPr txBox="1"/>
      </xdr:nvSpPr>
      <xdr:spPr>
        <a:xfrm>
          <a:off x="10528300" y="65174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47,973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41873</xdr:rowOff>
    </xdr:from>
    <xdr:to>
      <xdr:col>50</xdr:col>
      <xdr:colOff>165100</xdr:colOff>
      <xdr:row>38</xdr:row>
      <xdr:rowOff>143473</xdr:rowOff>
    </xdr:to>
    <xdr:sp macro="" textlink="">
      <xdr:nvSpPr>
        <xdr:cNvPr id="315" name="楕円 314">
          <a:extLst>
            <a:ext uri="{FF2B5EF4-FFF2-40B4-BE49-F238E27FC236}">
              <a16:creationId xmlns:a16="http://schemas.microsoft.com/office/drawing/2014/main" id="{00000000-0008-0000-0600-00003B010000}"/>
            </a:ext>
          </a:extLst>
        </xdr:cNvPr>
        <xdr:cNvSpPr/>
      </xdr:nvSpPr>
      <xdr:spPr>
        <a:xfrm>
          <a:off x="9588500" y="65569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38</xdr:row>
      <xdr:rowOff>134600</xdr:rowOff>
    </xdr:from>
    <xdr:ext cx="534377" cy="259045"/>
    <xdr:sp macro="" textlink="">
      <xdr:nvSpPr>
        <xdr:cNvPr id="316" name="テキスト ボックス 315">
          <a:extLst>
            <a:ext uri="{FF2B5EF4-FFF2-40B4-BE49-F238E27FC236}">
              <a16:creationId xmlns:a16="http://schemas.microsoft.com/office/drawing/2014/main" id="{00000000-0008-0000-0600-00003C010000}"/>
            </a:ext>
          </a:extLst>
        </xdr:cNvPr>
        <xdr:cNvSpPr txBox="1"/>
      </xdr:nvSpPr>
      <xdr:spPr>
        <a:xfrm>
          <a:off x="9372111" y="66497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108026</xdr:rowOff>
    </xdr:from>
    <xdr:to>
      <xdr:col>46</xdr:col>
      <xdr:colOff>38100</xdr:colOff>
      <xdr:row>39</xdr:row>
      <xdr:rowOff>38176</xdr:rowOff>
    </xdr:to>
    <xdr:sp macro="" textlink="">
      <xdr:nvSpPr>
        <xdr:cNvPr id="317" name="楕円 316">
          <a:extLst>
            <a:ext uri="{FF2B5EF4-FFF2-40B4-BE49-F238E27FC236}">
              <a16:creationId xmlns:a16="http://schemas.microsoft.com/office/drawing/2014/main" id="{00000000-0008-0000-0600-00003D010000}"/>
            </a:ext>
          </a:extLst>
        </xdr:cNvPr>
        <xdr:cNvSpPr/>
      </xdr:nvSpPr>
      <xdr:spPr>
        <a:xfrm>
          <a:off x="8699500" y="6623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39</xdr:row>
      <xdr:rowOff>29303</xdr:rowOff>
    </xdr:from>
    <xdr:ext cx="534377" cy="259045"/>
    <xdr:sp macro="" textlink="">
      <xdr:nvSpPr>
        <xdr:cNvPr id="318" name="テキスト ボックス 317">
          <a:extLst>
            <a:ext uri="{FF2B5EF4-FFF2-40B4-BE49-F238E27FC236}">
              <a16:creationId xmlns:a16="http://schemas.microsoft.com/office/drawing/2014/main" id="{00000000-0008-0000-0600-00003E010000}"/>
            </a:ext>
          </a:extLst>
        </xdr:cNvPr>
        <xdr:cNvSpPr txBox="1"/>
      </xdr:nvSpPr>
      <xdr:spPr>
        <a:xfrm>
          <a:off x="8483111" y="671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40,243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153703</xdr:rowOff>
    </xdr:from>
    <xdr:to>
      <xdr:col>41</xdr:col>
      <xdr:colOff>101600</xdr:colOff>
      <xdr:row>39</xdr:row>
      <xdr:rowOff>83853</xdr:rowOff>
    </xdr:to>
    <xdr:sp macro="" textlink="">
      <xdr:nvSpPr>
        <xdr:cNvPr id="319" name="楕円 318">
          <a:extLst>
            <a:ext uri="{FF2B5EF4-FFF2-40B4-BE49-F238E27FC236}">
              <a16:creationId xmlns:a16="http://schemas.microsoft.com/office/drawing/2014/main" id="{00000000-0008-0000-0600-00003F010000}"/>
            </a:ext>
          </a:extLst>
        </xdr:cNvPr>
        <xdr:cNvSpPr/>
      </xdr:nvSpPr>
      <xdr:spPr>
        <a:xfrm>
          <a:off x="7810500" y="6668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39</xdr:row>
      <xdr:rowOff>74980</xdr:rowOff>
    </xdr:from>
    <xdr:ext cx="534377" cy="259045"/>
    <xdr:sp macro="" textlink="">
      <xdr:nvSpPr>
        <xdr:cNvPr id="320" name="テキスト ボックス 319">
          <a:extLst>
            <a:ext uri="{FF2B5EF4-FFF2-40B4-BE49-F238E27FC236}">
              <a16:creationId xmlns:a16="http://schemas.microsoft.com/office/drawing/2014/main" id="{00000000-0008-0000-0600-000040010000}"/>
            </a:ext>
          </a:extLst>
        </xdr:cNvPr>
        <xdr:cNvSpPr txBox="1"/>
      </xdr:nvSpPr>
      <xdr:spPr>
        <a:xfrm>
          <a:off x="7594111" y="67615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32</xdr:row>
      <xdr:rowOff>114667</xdr:rowOff>
    </xdr:from>
    <xdr:to>
      <xdr:col>36</xdr:col>
      <xdr:colOff>165100</xdr:colOff>
      <xdr:row>33</xdr:row>
      <xdr:rowOff>44817</xdr:rowOff>
    </xdr:to>
    <xdr:sp macro="" textlink="">
      <xdr:nvSpPr>
        <xdr:cNvPr id="321" name="楕円 320">
          <a:extLst>
            <a:ext uri="{FF2B5EF4-FFF2-40B4-BE49-F238E27FC236}">
              <a16:creationId xmlns:a16="http://schemas.microsoft.com/office/drawing/2014/main" id="{00000000-0008-0000-0600-000041010000}"/>
            </a:ext>
          </a:extLst>
        </xdr:cNvPr>
        <xdr:cNvSpPr/>
      </xdr:nvSpPr>
      <xdr:spPr>
        <a:xfrm>
          <a:off x="6921500" y="5601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5295</xdr:colOff>
      <xdr:row>33</xdr:row>
      <xdr:rowOff>35944</xdr:rowOff>
    </xdr:from>
    <xdr:ext cx="599010" cy="259045"/>
    <xdr:sp macro="" textlink="">
      <xdr:nvSpPr>
        <xdr:cNvPr id="322" name="テキスト ボックス 321">
          <a:extLst>
            <a:ext uri="{FF2B5EF4-FFF2-40B4-BE49-F238E27FC236}">
              <a16:creationId xmlns:a16="http://schemas.microsoft.com/office/drawing/2014/main" id="{00000000-0008-0000-0600-000042010000}"/>
            </a:ext>
          </a:extLst>
        </xdr:cNvPr>
        <xdr:cNvSpPr txBox="1"/>
      </xdr:nvSpPr>
      <xdr:spPr>
        <a:xfrm>
          <a:off x="6672795" y="56937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134,133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3" name="正方形/長方形 322">
          <a:extLst>
            <a:ext uri="{FF2B5EF4-FFF2-40B4-BE49-F238E27FC236}">
              <a16:creationId xmlns:a16="http://schemas.microsoft.com/office/drawing/2014/main" id="{00000000-0008-0000-0600-000043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4" name="正方形/長方形 323">
          <a:extLst>
            <a:ext uri="{FF2B5EF4-FFF2-40B4-BE49-F238E27FC236}">
              <a16:creationId xmlns:a16="http://schemas.microsoft.com/office/drawing/2014/main" id="{00000000-0008-0000-0600-000044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5" name="正方形/長方形 324">
          <a:extLst>
            <a:ext uri="{FF2B5EF4-FFF2-40B4-BE49-F238E27FC236}">
              <a16:creationId xmlns:a16="http://schemas.microsoft.com/office/drawing/2014/main" id="{00000000-0008-0000-0600-000045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6" name="正方形/長方形 325">
          <a:extLst>
            <a:ext uri="{FF2B5EF4-FFF2-40B4-BE49-F238E27FC236}">
              <a16:creationId xmlns:a16="http://schemas.microsoft.com/office/drawing/2014/main" id="{00000000-0008-0000-0600-000046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7" name="正方形/長方形 326">
          <a:extLst>
            <a:ext uri="{FF2B5EF4-FFF2-40B4-BE49-F238E27FC236}">
              <a16:creationId xmlns:a16="http://schemas.microsoft.com/office/drawing/2014/main" id="{00000000-0008-0000-0600-000047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65,020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8" name="正方形/長方形 327">
          <a:extLst>
            <a:ext uri="{FF2B5EF4-FFF2-40B4-BE49-F238E27FC236}">
              <a16:creationId xmlns:a16="http://schemas.microsoft.com/office/drawing/2014/main" id="{00000000-0008-0000-0600-000048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9" name="正方形/長方形 328">
          <a:extLst>
            <a:ext uri="{FF2B5EF4-FFF2-40B4-BE49-F238E27FC236}">
              <a16:creationId xmlns:a16="http://schemas.microsoft.com/office/drawing/2014/main" id="{00000000-0008-0000-0600-000049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85,179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30" name="正方形/長方形 329">
          <a:extLst>
            <a:ext uri="{FF2B5EF4-FFF2-40B4-BE49-F238E27FC236}">
              <a16:creationId xmlns:a16="http://schemas.microsoft.com/office/drawing/2014/main" id="{00000000-0008-0000-0600-00004A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1" name="テキスト ボックス 330">
          <a:extLst>
            <a:ext uri="{FF2B5EF4-FFF2-40B4-BE49-F238E27FC236}">
              <a16:creationId xmlns:a16="http://schemas.microsoft.com/office/drawing/2014/main" id="{00000000-0008-0000-0600-00004B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2" name="直線コネクタ 331">
          <a:extLst>
            <a:ext uri="{FF2B5EF4-FFF2-40B4-BE49-F238E27FC236}">
              <a16:creationId xmlns:a16="http://schemas.microsoft.com/office/drawing/2014/main" id="{00000000-0008-0000-0600-00004C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44450</xdr:rowOff>
    </xdr:from>
    <xdr:to>
      <xdr:col>59</xdr:col>
      <xdr:colOff>50800</xdr:colOff>
      <xdr:row>59</xdr:row>
      <xdr:rowOff>44450</xdr:rowOff>
    </xdr:to>
    <xdr:cxnSp macro="">
      <xdr:nvCxnSpPr>
        <xdr:cNvPr id="333" name="直線コネクタ 332">
          <a:extLst>
            <a:ext uri="{FF2B5EF4-FFF2-40B4-BE49-F238E27FC236}">
              <a16:creationId xmlns:a16="http://schemas.microsoft.com/office/drawing/2014/main" id="{00000000-0008-0000-0600-00004D010000}"/>
            </a:ext>
          </a:extLst>
        </xdr:cNvPr>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73677</xdr:rowOff>
    </xdr:from>
    <xdr:ext cx="248786" cy="259045"/>
    <xdr:sp macro="" textlink="">
      <xdr:nvSpPr>
        <xdr:cNvPr id="334" name="テキスト ボックス 333">
          <a:extLst>
            <a:ext uri="{FF2B5EF4-FFF2-40B4-BE49-F238E27FC236}">
              <a16:creationId xmlns:a16="http://schemas.microsoft.com/office/drawing/2014/main" id="{00000000-0008-0000-0600-00004E010000}"/>
            </a:ext>
          </a:extLst>
        </xdr:cNvPr>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6350</xdr:rowOff>
    </xdr:from>
    <xdr:to>
      <xdr:col>59</xdr:col>
      <xdr:colOff>50800</xdr:colOff>
      <xdr:row>57</xdr:row>
      <xdr:rowOff>6350</xdr:rowOff>
    </xdr:to>
    <xdr:cxnSp macro="">
      <xdr:nvCxnSpPr>
        <xdr:cNvPr id="335" name="直線コネクタ 334">
          <a:extLst>
            <a:ext uri="{FF2B5EF4-FFF2-40B4-BE49-F238E27FC236}">
              <a16:creationId xmlns:a16="http://schemas.microsoft.com/office/drawing/2014/main" id="{00000000-0008-0000-0600-00004F010000}"/>
            </a:ext>
          </a:extLst>
        </xdr:cNvPr>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35577</xdr:rowOff>
    </xdr:from>
    <xdr:ext cx="531299" cy="259045"/>
    <xdr:sp macro="" textlink="">
      <xdr:nvSpPr>
        <xdr:cNvPr id="336" name="テキスト ボックス 335">
          <a:extLst>
            <a:ext uri="{FF2B5EF4-FFF2-40B4-BE49-F238E27FC236}">
              <a16:creationId xmlns:a16="http://schemas.microsoft.com/office/drawing/2014/main" id="{00000000-0008-0000-0600-000050010000}"/>
            </a:ext>
          </a:extLst>
        </xdr:cNvPr>
        <xdr:cNvSpPr txBox="1"/>
      </xdr:nvSpPr>
      <xdr:spPr>
        <a:xfrm>
          <a:off x="6072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54</xdr:row>
      <xdr:rowOff>139700</xdr:rowOff>
    </xdr:from>
    <xdr:to>
      <xdr:col>59</xdr:col>
      <xdr:colOff>50800</xdr:colOff>
      <xdr:row>54</xdr:row>
      <xdr:rowOff>139700</xdr:rowOff>
    </xdr:to>
    <xdr:cxnSp macro="">
      <xdr:nvCxnSpPr>
        <xdr:cNvPr id="337" name="直線コネクタ 336">
          <a:extLst>
            <a:ext uri="{FF2B5EF4-FFF2-40B4-BE49-F238E27FC236}">
              <a16:creationId xmlns:a16="http://schemas.microsoft.com/office/drawing/2014/main" id="{00000000-0008-0000-0600-000051010000}"/>
            </a:ext>
          </a:extLst>
        </xdr:cNvPr>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53</xdr:row>
      <xdr:rowOff>168927</xdr:rowOff>
    </xdr:from>
    <xdr:ext cx="595419" cy="259045"/>
    <xdr:sp macro="" textlink="">
      <xdr:nvSpPr>
        <xdr:cNvPr id="338" name="テキスト ボックス 337">
          <a:extLst>
            <a:ext uri="{FF2B5EF4-FFF2-40B4-BE49-F238E27FC236}">
              <a16:creationId xmlns:a16="http://schemas.microsoft.com/office/drawing/2014/main" id="{00000000-0008-0000-0600-000052010000}"/>
            </a:ext>
          </a:extLst>
        </xdr:cNvPr>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52</xdr:row>
      <xdr:rowOff>101600</xdr:rowOff>
    </xdr:from>
    <xdr:to>
      <xdr:col>59</xdr:col>
      <xdr:colOff>50800</xdr:colOff>
      <xdr:row>52</xdr:row>
      <xdr:rowOff>101600</xdr:rowOff>
    </xdr:to>
    <xdr:cxnSp macro="">
      <xdr:nvCxnSpPr>
        <xdr:cNvPr id="339" name="直線コネクタ 338">
          <a:extLst>
            <a:ext uri="{FF2B5EF4-FFF2-40B4-BE49-F238E27FC236}">
              <a16:creationId xmlns:a16="http://schemas.microsoft.com/office/drawing/2014/main" id="{00000000-0008-0000-0600-000053010000}"/>
            </a:ext>
          </a:extLst>
        </xdr:cNvPr>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51</xdr:row>
      <xdr:rowOff>130827</xdr:rowOff>
    </xdr:from>
    <xdr:ext cx="595419" cy="259045"/>
    <xdr:sp macro="" textlink="">
      <xdr:nvSpPr>
        <xdr:cNvPr id="340" name="テキスト ボックス 339">
          <a:extLst>
            <a:ext uri="{FF2B5EF4-FFF2-40B4-BE49-F238E27FC236}">
              <a16:creationId xmlns:a16="http://schemas.microsoft.com/office/drawing/2014/main" id="{00000000-0008-0000-0600-000054010000}"/>
            </a:ext>
          </a:extLst>
        </xdr:cNvPr>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63500</xdr:rowOff>
    </xdr:from>
    <xdr:to>
      <xdr:col>59</xdr:col>
      <xdr:colOff>50800</xdr:colOff>
      <xdr:row>50</xdr:row>
      <xdr:rowOff>63500</xdr:rowOff>
    </xdr:to>
    <xdr:cxnSp macro="">
      <xdr:nvCxnSpPr>
        <xdr:cNvPr id="341" name="直線コネクタ 340">
          <a:extLst>
            <a:ext uri="{FF2B5EF4-FFF2-40B4-BE49-F238E27FC236}">
              <a16:creationId xmlns:a16="http://schemas.microsoft.com/office/drawing/2014/main" id="{00000000-0008-0000-0600-000055010000}"/>
            </a:ext>
          </a:extLst>
        </xdr:cNvPr>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92727</xdr:rowOff>
    </xdr:from>
    <xdr:ext cx="595419" cy="259045"/>
    <xdr:sp macro="" textlink="">
      <xdr:nvSpPr>
        <xdr:cNvPr id="342" name="テキスト ボックス 341">
          <a:extLst>
            <a:ext uri="{FF2B5EF4-FFF2-40B4-BE49-F238E27FC236}">
              <a16:creationId xmlns:a16="http://schemas.microsoft.com/office/drawing/2014/main" id="{00000000-0008-0000-0600-000056010000}"/>
            </a:ext>
          </a:extLst>
        </xdr:cNvPr>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3" name="直線コネクタ 342">
          <a:extLst>
            <a:ext uri="{FF2B5EF4-FFF2-40B4-BE49-F238E27FC236}">
              <a16:creationId xmlns:a16="http://schemas.microsoft.com/office/drawing/2014/main" id="{00000000-0008-0000-0600-000057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4" name="テキスト ボックス 343">
          <a:extLst>
            <a:ext uri="{FF2B5EF4-FFF2-40B4-BE49-F238E27FC236}">
              <a16:creationId xmlns:a16="http://schemas.microsoft.com/office/drawing/2014/main" id="{00000000-0008-0000-0600-000058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5" name="普通建設事業費グラフ枠">
          <a:extLst>
            <a:ext uri="{FF2B5EF4-FFF2-40B4-BE49-F238E27FC236}">
              <a16:creationId xmlns:a16="http://schemas.microsoft.com/office/drawing/2014/main" id="{00000000-0008-0000-0600-000059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51</xdr:row>
      <xdr:rowOff>103337</xdr:rowOff>
    </xdr:from>
    <xdr:to>
      <xdr:col>54</xdr:col>
      <xdr:colOff>189865</xdr:colOff>
      <xdr:row>58</xdr:row>
      <xdr:rowOff>46660</xdr:rowOff>
    </xdr:to>
    <xdr:cxnSp macro="">
      <xdr:nvCxnSpPr>
        <xdr:cNvPr id="346" name="直線コネクタ 345">
          <a:extLst>
            <a:ext uri="{FF2B5EF4-FFF2-40B4-BE49-F238E27FC236}">
              <a16:creationId xmlns:a16="http://schemas.microsoft.com/office/drawing/2014/main" id="{00000000-0008-0000-0600-00005A010000}"/>
            </a:ext>
          </a:extLst>
        </xdr:cNvPr>
        <xdr:cNvCxnSpPr/>
      </xdr:nvCxnSpPr>
      <xdr:spPr>
        <a:xfrm flipV="1">
          <a:off x="10475595" y="8847287"/>
          <a:ext cx="1270" cy="114347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58</xdr:row>
      <xdr:rowOff>50487</xdr:rowOff>
    </xdr:from>
    <xdr:ext cx="534377" cy="259045"/>
    <xdr:sp macro="" textlink="">
      <xdr:nvSpPr>
        <xdr:cNvPr id="347" name="普通建設事業費最小値テキスト">
          <a:extLst>
            <a:ext uri="{FF2B5EF4-FFF2-40B4-BE49-F238E27FC236}">
              <a16:creationId xmlns:a16="http://schemas.microsoft.com/office/drawing/2014/main" id="{00000000-0008-0000-0600-00005B010000}"/>
            </a:ext>
          </a:extLst>
        </xdr:cNvPr>
        <xdr:cNvSpPr txBox="1"/>
      </xdr:nvSpPr>
      <xdr:spPr>
        <a:xfrm>
          <a:off x="10528300" y="99945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58</xdr:row>
      <xdr:rowOff>46660</xdr:rowOff>
    </xdr:from>
    <xdr:to>
      <xdr:col>55</xdr:col>
      <xdr:colOff>88900</xdr:colOff>
      <xdr:row>58</xdr:row>
      <xdr:rowOff>46660</xdr:rowOff>
    </xdr:to>
    <xdr:cxnSp macro="">
      <xdr:nvCxnSpPr>
        <xdr:cNvPr id="348" name="直線コネクタ 347">
          <a:extLst>
            <a:ext uri="{FF2B5EF4-FFF2-40B4-BE49-F238E27FC236}">
              <a16:creationId xmlns:a16="http://schemas.microsoft.com/office/drawing/2014/main" id="{00000000-0008-0000-0600-00005C010000}"/>
            </a:ext>
          </a:extLst>
        </xdr:cNvPr>
        <xdr:cNvCxnSpPr/>
      </xdr:nvCxnSpPr>
      <xdr:spPr>
        <a:xfrm>
          <a:off x="10388600" y="9990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50</xdr:row>
      <xdr:rowOff>50014</xdr:rowOff>
    </xdr:from>
    <xdr:ext cx="599010" cy="259045"/>
    <xdr:sp macro="" textlink="">
      <xdr:nvSpPr>
        <xdr:cNvPr id="349" name="普通建設事業費最大値テキスト">
          <a:extLst>
            <a:ext uri="{FF2B5EF4-FFF2-40B4-BE49-F238E27FC236}">
              <a16:creationId xmlns:a16="http://schemas.microsoft.com/office/drawing/2014/main" id="{00000000-0008-0000-0600-00005D010000}"/>
            </a:ext>
          </a:extLst>
        </xdr:cNvPr>
        <xdr:cNvSpPr txBox="1"/>
      </xdr:nvSpPr>
      <xdr:spPr>
        <a:xfrm>
          <a:off x="10528300" y="862251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172,272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51</xdr:row>
      <xdr:rowOff>103337</xdr:rowOff>
    </xdr:from>
    <xdr:to>
      <xdr:col>55</xdr:col>
      <xdr:colOff>88900</xdr:colOff>
      <xdr:row>51</xdr:row>
      <xdr:rowOff>103337</xdr:rowOff>
    </xdr:to>
    <xdr:cxnSp macro="">
      <xdr:nvCxnSpPr>
        <xdr:cNvPr id="350" name="直線コネクタ 349">
          <a:extLst>
            <a:ext uri="{FF2B5EF4-FFF2-40B4-BE49-F238E27FC236}">
              <a16:creationId xmlns:a16="http://schemas.microsoft.com/office/drawing/2014/main" id="{00000000-0008-0000-0600-00005E010000}"/>
            </a:ext>
          </a:extLst>
        </xdr:cNvPr>
        <xdr:cNvCxnSpPr/>
      </xdr:nvCxnSpPr>
      <xdr:spPr>
        <a:xfrm>
          <a:off x="10388600" y="8847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56</xdr:row>
      <xdr:rowOff>26970</xdr:rowOff>
    </xdr:from>
    <xdr:to>
      <xdr:col>55</xdr:col>
      <xdr:colOff>0</xdr:colOff>
      <xdr:row>56</xdr:row>
      <xdr:rowOff>169570</xdr:rowOff>
    </xdr:to>
    <xdr:cxnSp macro="">
      <xdr:nvCxnSpPr>
        <xdr:cNvPr id="351" name="直線コネクタ 350">
          <a:extLst>
            <a:ext uri="{FF2B5EF4-FFF2-40B4-BE49-F238E27FC236}">
              <a16:creationId xmlns:a16="http://schemas.microsoft.com/office/drawing/2014/main" id="{00000000-0008-0000-0600-00005F010000}"/>
            </a:ext>
          </a:extLst>
        </xdr:cNvPr>
        <xdr:cNvCxnSpPr/>
      </xdr:nvCxnSpPr>
      <xdr:spPr>
        <a:xfrm flipV="1">
          <a:off x="9639300" y="9628170"/>
          <a:ext cx="838200" cy="1426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54</xdr:row>
      <xdr:rowOff>93946</xdr:rowOff>
    </xdr:from>
    <xdr:ext cx="534377" cy="259045"/>
    <xdr:sp macro="" textlink="">
      <xdr:nvSpPr>
        <xdr:cNvPr id="352" name="普通建設事業費平均値テキスト">
          <a:extLst>
            <a:ext uri="{FF2B5EF4-FFF2-40B4-BE49-F238E27FC236}">
              <a16:creationId xmlns:a16="http://schemas.microsoft.com/office/drawing/2014/main" id="{00000000-0008-0000-0600-000060010000}"/>
            </a:ext>
          </a:extLst>
        </xdr:cNvPr>
        <xdr:cNvSpPr txBox="1"/>
      </xdr:nvSpPr>
      <xdr:spPr>
        <a:xfrm>
          <a:off x="10528300" y="935224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79,840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71069</xdr:rowOff>
    </xdr:from>
    <xdr:to>
      <xdr:col>55</xdr:col>
      <xdr:colOff>50800</xdr:colOff>
      <xdr:row>56</xdr:row>
      <xdr:rowOff>1219</xdr:rowOff>
    </xdr:to>
    <xdr:sp macro="" textlink="">
      <xdr:nvSpPr>
        <xdr:cNvPr id="353" name="フローチャート: 判断 352">
          <a:extLst>
            <a:ext uri="{FF2B5EF4-FFF2-40B4-BE49-F238E27FC236}">
              <a16:creationId xmlns:a16="http://schemas.microsoft.com/office/drawing/2014/main" id="{00000000-0008-0000-0600-000061010000}"/>
            </a:ext>
          </a:extLst>
        </xdr:cNvPr>
        <xdr:cNvSpPr/>
      </xdr:nvSpPr>
      <xdr:spPr>
        <a:xfrm>
          <a:off x="10426700" y="95008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56</xdr:row>
      <xdr:rowOff>169570</xdr:rowOff>
    </xdr:from>
    <xdr:to>
      <xdr:col>50</xdr:col>
      <xdr:colOff>114300</xdr:colOff>
      <xdr:row>57</xdr:row>
      <xdr:rowOff>41661</xdr:rowOff>
    </xdr:to>
    <xdr:cxnSp macro="">
      <xdr:nvCxnSpPr>
        <xdr:cNvPr id="354" name="直線コネクタ 353">
          <a:extLst>
            <a:ext uri="{FF2B5EF4-FFF2-40B4-BE49-F238E27FC236}">
              <a16:creationId xmlns:a16="http://schemas.microsoft.com/office/drawing/2014/main" id="{00000000-0008-0000-0600-000062010000}"/>
            </a:ext>
          </a:extLst>
        </xdr:cNvPr>
        <xdr:cNvCxnSpPr/>
      </xdr:nvCxnSpPr>
      <xdr:spPr>
        <a:xfrm flipV="1">
          <a:off x="8750300" y="9770770"/>
          <a:ext cx="889000" cy="435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55</xdr:row>
      <xdr:rowOff>63594</xdr:rowOff>
    </xdr:from>
    <xdr:to>
      <xdr:col>50</xdr:col>
      <xdr:colOff>165100</xdr:colOff>
      <xdr:row>55</xdr:row>
      <xdr:rowOff>165194</xdr:rowOff>
    </xdr:to>
    <xdr:sp macro="" textlink="">
      <xdr:nvSpPr>
        <xdr:cNvPr id="355" name="フローチャート: 判断 354">
          <a:extLst>
            <a:ext uri="{FF2B5EF4-FFF2-40B4-BE49-F238E27FC236}">
              <a16:creationId xmlns:a16="http://schemas.microsoft.com/office/drawing/2014/main" id="{00000000-0008-0000-0600-000063010000}"/>
            </a:ext>
          </a:extLst>
        </xdr:cNvPr>
        <xdr:cNvSpPr/>
      </xdr:nvSpPr>
      <xdr:spPr>
        <a:xfrm>
          <a:off x="9588500" y="94933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54</xdr:row>
      <xdr:rowOff>10271</xdr:rowOff>
    </xdr:from>
    <xdr:ext cx="534377" cy="259045"/>
    <xdr:sp macro="" textlink="">
      <xdr:nvSpPr>
        <xdr:cNvPr id="356" name="テキスト ボックス 355">
          <a:extLst>
            <a:ext uri="{FF2B5EF4-FFF2-40B4-BE49-F238E27FC236}">
              <a16:creationId xmlns:a16="http://schemas.microsoft.com/office/drawing/2014/main" id="{00000000-0008-0000-0600-000064010000}"/>
            </a:ext>
          </a:extLst>
        </xdr:cNvPr>
        <xdr:cNvSpPr txBox="1"/>
      </xdr:nvSpPr>
      <xdr:spPr>
        <a:xfrm>
          <a:off x="9372111" y="92685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80,821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56</xdr:row>
      <xdr:rowOff>58669</xdr:rowOff>
    </xdr:from>
    <xdr:to>
      <xdr:col>45</xdr:col>
      <xdr:colOff>177800</xdr:colOff>
      <xdr:row>57</xdr:row>
      <xdr:rowOff>41661</xdr:rowOff>
    </xdr:to>
    <xdr:cxnSp macro="">
      <xdr:nvCxnSpPr>
        <xdr:cNvPr id="357" name="直線コネクタ 356">
          <a:extLst>
            <a:ext uri="{FF2B5EF4-FFF2-40B4-BE49-F238E27FC236}">
              <a16:creationId xmlns:a16="http://schemas.microsoft.com/office/drawing/2014/main" id="{00000000-0008-0000-0600-000065010000}"/>
            </a:ext>
          </a:extLst>
        </xdr:cNvPr>
        <xdr:cNvCxnSpPr/>
      </xdr:nvCxnSpPr>
      <xdr:spPr>
        <a:xfrm>
          <a:off x="7861300" y="9659869"/>
          <a:ext cx="889000" cy="1544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55</xdr:row>
      <xdr:rowOff>132280</xdr:rowOff>
    </xdr:from>
    <xdr:to>
      <xdr:col>46</xdr:col>
      <xdr:colOff>38100</xdr:colOff>
      <xdr:row>56</xdr:row>
      <xdr:rowOff>62430</xdr:rowOff>
    </xdr:to>
    <xdr:sp macro="" textlink="">
      <xdr:nvSpPr>
        <xdr:cNvPr id="358" name="フローチャート: 判断 357">
          <a:extLst>
            <a:ext uri="{FF2B5EF4-FFF2-40B4-BE49-F238E27FC236}">
              <a16:creationId xmlns:a16="http://schemas.microsoft.com/office/drawing/2014/main" id="{00000000-0008-0000-0600-000066010000}"/>
            </a:ext>
          </a:extLst>
        </xdr:cNvPr>
        <xdr:cNvSpPr/>
      </xdr:nvSpPr>
      <xdr:spPr>
        <a:xfrm>
          <a:off x="8699500" y="95620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54</xdr:row>
      <xdr:rowOff>78957</xdr:rowOff>
    </xdr:from>
    <xdr:ext cx="534377" cy="259045"/>
    <xdr:sp macro="" textlink="">
      <xdr:nvSpPr>
        <xdr:cNvPr id="359" name="テキスト ボックス 358">
          <a:extLst>
            <a:ext uri="{FF2B5EF4-FFF2-40B4-BE49-F238E27FC236}">
              <a16:creationId xmlns:a16="http://schemas.microsoft.com/office/drawing/2014/main" id="{00000000-0008-0000-0600-000067010000}"/>
            </a:ext>
          </a:extLst>
        </xdr:cNvPr>
        <xdr:cNvSpPr txBox="1"/>
      </xdr:nvSpPr>
      <xdr:spPr>
        <a:xfrm>
          <a:off x="8483111" y="93372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55</xdr:row>
      <xdr:rowOff>167841</xdr:rowOff>
    </xdr:from>
    <xdr:to>
      <xdr:col>41</xdr:col>
      <xdr:colOff>50800</xdr:colOff>
      <xdr:row>56</xdr:row>
      <xdr:rowOff>58669</xdr:rowOff>
    </xdr:to>
    <xdr:cxnSp macro="">
      <xdr:nvCxnSpPr>
        <xdr:cNvPr id="360" name="直線コネクタ 359">
          <a:extLst>
            <a:ext uri="{FF2B5EF4-FFF2-40B4-BE49-F238E27FC236}">
              <a16:creationId xmlns:a16="http://schemas.microsoft.com/office/drawing/2014/main" id="{00000000-0008-0000-0600-000068010000}"/>
            </a:ext>
          </a:extLst>
        </xdr:cNvPr>
        <xdr:cNvCxnSpPr/>
      </xdr:nvCxnSpPr>
      <xdr:spPr>
        <a:xfrm>
          <a:off x="6972300" y="9597591"/>
          <a:ext cx="889000" cy="622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55</xdr:row>
      <xdr:rowOff>131793</xdr:rowOff>
    </xdr:from>
    <xdr:to>
      <xdr:col>41</xdr:col>
      <xdr:colOff>101600</xdr:colOff>
      <xdr:row>56</xdr:row>
      <xdr:rowOff>61943</xdr:rowOff>
    </xdr:to>
    <xdr:sp macro="" textlink="">
      <xdr:nvSpPr>
        <xdr:cNvPr id="361" name="フローチャート: 判断 360">
          <a:extLst>
            <a:ext uri="{FF2B5EF4-FFF2-40B4-BE49-F238E27FC236}">
              <a16:creationId xmlns:a16="http://schemas.microsoft.com/office/drawing/2014/main" id="{00000000-0008-0000-0600-000069010000}"/>
            </a:ext>
          </a:extLst>
        </xdr:cNvPr>
        <xdr:cNvSpPr/>
      </xdr:nvSpPr>
      <xdr:spPr>
        <a:xfrm>
          <a:off x="7810500" y="9561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54</xdr:row>
      <xdr:rowOff>78470</xdr:rowOff>
    </xdr:from>
    <xdr:ext cx="534377" cy="259045"/>
    <xdr:sp macro="" textlink="">
      <xdr:nvSpPr>
        <xdr:cNvPr id="362" name="テキスト ボックス 361">
          <a:extLst>
            <a:ext uri="{FF2B5EF4-FFF2-40B4-BE49-F238E27FC236}">
              <a16:creationId xmlns:a16="http://schemas.microsoft.com/office/drawing/2014/main" id="{00000000-0008-0000-0600-00006A010000}"/>
            </a:ext>
          </a:extLst>
        </xdr:cNvPr>
        <xdr:cNvSpPr txBox="1"/>
      </xdr:nvSpPr>
      <xdr:spPr>
        <a:xfrm>
          <a:off x="7594111" y="93367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71,871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56</xdr:row>
      <xdr:rowOff>161420</xdr:rowOff>
    </xdr:from>
    <xdr:to>
      <xdr:col>36</xdr:col>
      <xdr:colOff>165100</xdr:colOff>
      <xdr:row>57</xdr:row>
      <xdr:rowOff>91570</xdr:rowOff>
    </xdr:to>
    <xdr:sp macro="" textlink="">
      <xdr:nvSpPr>
        <xdr:cNvPr id="363" name="フローチャート: 判断 362">
          <a:extLst>
            <a:ext uri="{FF2B5EF4-FFF2-40B4-BE49-F238E27FC236}">
              <a16:creationId xmlns:a16="http://schemas.microsoft.com/office/drawing/2014/main" id="{00000000-0008-0000-0600-00006B010000}"/>
            </a:ext>
          </a:extLst>
        </xdr:cNvPr>
        <xdr:cNvSpPr/>
      </xdr:nvSpPr>
      <xdr:spPr>
        <a:xfrm>
          <a:off x="6921500" y="97626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57</xdr:row>
      <xdr:rowOff>82697</xdr:rowOff>
    </xdr:from>
    <xdr:ext cx="534377" cy="259045"/>
    <xdr:sp macro="" textlink="">
      <xdr:nvSpPr>
        <xdr:cNvPr id="364" name="テキスト ボックス 363">
          <a:extLst>
            <a:ext uri="{FF2B5EF4-FFF2-40B4-BE49-F238E27FC236}">
              <a16:creationId xmlns:a16="http://schemas.microsoft.com/office/drawing/2014/main" id="{00000000-0008-0000-0600-00006C010000}"/>
            </a:ext>
          </a:extLst>
        </xdr:cNvPr>
        <xdr:cNvSpPr txBox="1"/>
      </xdr:nvSpPr>
      <xdr:spPr>
        <a:xfrm>
          <a:off x="6705111" y="98553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5" name="テキスト ボックス 364">
          <a:extLst>
            <a:ext uri="{FF2B5EF4-FFF2-40B4-BE49-F238E27FC236}">
              <a16:creationId xmlns:a16="http://schemas.microsoft.com/office/drawing/2014/main" id="{00000000-0008-0000-0600-00006D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600-00006E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600-00006F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600-000070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600-000071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55</xdr:row>
      <xdr:rowOff>147620</xdr:rowOff>
    </xdr:from>
    <xdr:to>
      <xdr:col>55</xdr:col>
      <xdr:colOff>50800</xdr:colOff>
      <xdr:row>56</xdr:row>
      <xdr:rowOff>77770</xdr:rowOff>
    </xdr:to>
    <xdr:sp macro="" textlink="">
      <xdr:nvSpPr>
        <xdr:cNvPr id="370" name="楕円 369">
          <a:extLst>
            <a:ext uri="{FF2B5EF4-FFF2-40B4-BE49-F238E27FC236}">
              <a16:creationId xmlns:a16="http://schemas.microsoft.com/office/drawing/2014/main" id="{00000000-0008-0000-0600-000072010000}"/>
            </a:ext>
          </a:extLst>
        </xdr:cNvPr>
        <xdr:cNvSpPr/>
      </xdr:nvSpPr>
      <xdr:spPr>
        <a:xfrm>
          <a:off x="10426700" y="95773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55</xdr:row>
      <xdr:rowOff>126047</xdr:rowOff>
    </xdr:from>
    <xdr:ext cx="534377" cy="259045"/>
    <xdr:sp macro="" textlink="">
      <xdr:nvSpPr>
        <xdr:cNvPr id="371" name="普通建設事業費該当値テキスト">
          <a:extLst>
            <a:ext uri="{FF2B5EF4-FFF2-40B4-BE49-F238E27FC236}">
              <a16:creationId xmlns:a16="http://schemas.microsoft.com/office/drawing/2014/main" id="{00000000-0008-0000-0600-000073010000}"/>
            </a:ext>
          </a:extLst>
        </xdr:cNvPr>
        <xdr:cNvSpPr txBox="1"/>
      </xdr:nvSpPr>
      <xdr:spPr>
        <a:xfrm>
          <a:off x="10528300" y="9555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69,794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56</xdr:row>
      <xdr:rowOff>118770</xdr:rowOff>
    </xdr:from>
    <xdr:to>
      <xdr:col>50</xdr:col>
      <xdr:colOff>165100</xdr:colOff>
      <xdr:row>57</xdr:row>
      <xdr:rowOff>48920</xdr:rowOff>
    </xdr:to>
    <xdr:sp macro="" textlink="">
      <xdr:nvSpPr>
        <xdr:cNvPr id="372" name="楕円 371">
          <a:extLst>
            <a:ext uri="{FF2B5EF4-FFF2-40B4-BE49-F238E27FC236}">
              <a16:creationId xmlns:a16="http://schemas.microsoft.com/office/drawing/2014/main" id="{00000000-0008-0000-0600-000074010000}"/>
            </a:ext>
          </a:extLst>
        </xdr:cNvPr>
        <xdr:cNvSpPr/>
      </xdr:nvSpPr>
      <xdr:spPr>
        <a:xfrm>
          <a:off x="9588500" y="97199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57</xdr:row>
      <xdr:rowOff>40047</xdr:rowOff>
    </xdr:from>
    <xdr:ext cx="534377" cy="259045"/>
    <xdr:sp macro="" textlink="">
      <xdr:nvSpPr>
        <xdr:cNvPr id="373" name="テキスト ボックス 372">
          <a:extLst>
            <a:ext uri="{FF2B5EF4-FFF2-40B4-BE49-F238E27FC236}">
              <a16:creationId xmlns:a16="http://schemas.microsoft.com/office/drawing/2014/main" id="{00000000-0008-0000-0600-000075010000}"/>
            </a:ext>
          </a:extLst>
        </xdr:cNvPr>
        <xdr:cNvSpPr txBox="1"/>
      </xdr:nvSpPr>
      <xdr:spPr>
        <a:xfrm>
          <a:off x="9372111" y="98126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51,080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56</xdr:row>
      <xdr:rowOff>162311</xdr:rowOff>
    </xdr:from>
    <xdr:to>
      <xdr:col>46</xdr:col>
      <xdr:colOff>38100</xdr:colOff>
      <xdr:row>57</xdr:row>
      <xdr:rowOff>92461</xdr:rowOff>
    </xdr:to>
    <xdr:sp macro="" textlink="">
      <xdr:nvSpPr>
        <xdr:cNvPr id="374" name="楕円 373">
          <a:extLst>
            <a:ext uri="{FF2B5EF4-FFF2-40B4-BE49-F238E27FC236}">
              <a16:creationId xmlns:a16="http://schemas.microsoft.com/office/drawing/2014/main" id="{00000000-0008-0000-0600-000076010000}"/>
            </a:ext>
          </a:extLst>
        </xdr:cNvPr>
        <xdr:cNvSpPr/>
      </xdr:nvSpPr>
      <xdr:spPr>
        <a:xfrm>
          <a:off x="8699500" y="9763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83588</xdr:rowOff>
    </xdr:from>
    <xdr:ext cx="534377" cy="259045"/>
    <xdr:sp macro="" textlink="">
      <xdr:nvSpPr>
        <xdr:cNvPr id="375" name="テキスト ボックス 374">
          <a:extLst>
            <a:ext uri="{FF2B5EF4-FFF2-40B4-BE49-F238E27FC236}">
              <a16:creationId xmlns:a16="http://schemas.microsoft.com/office/drawing/2014/main" id="{00000000-0008-0000-0600-000077010000}"/>
            </a:ext>
          </a:extLst>
        </xdr:cNvPr>
        <xdr:cNvSpPr txBox="1"/>
      </xdr:nvSpPr>
      <xdr:spPr>
        <a:xfrm>
          <a:off x="8483111" y="985623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45,366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56</xdr:row>
      <xdr:rowOff>7869</xdr:rowOff>
    </xdr:from>
    <xdr:to>
      <xdr:col>41</xdr:col>
      <xdr:colOff>101600</xdr:colOff>
      <xdr:row>56</xdr:row>
      <xdr:rowOff>109469</xdr:rowOff>
    </xdr:to>
    <xdr:sp macro="" textlink="">
      <xdr:nvSpPr>
        <xdr:cNvPr id="376" name="楕円 375">
          <a:extLst>
            <a:ext uri="{FF2B5EF4-FFF2-40B4-BE49-F238E27FC236}">
              <a16:creationId xmlns:a16="http://schemas.microsoft.com/office/drawing/2014/main" id="{00000000-0008-0000-0600-000078010000}"/>
            </a:ext>
          </a:extLst>
        </xdr:cNvPr>
        <xdr:cNvSpPr/>
      </xdr:nvSpPr>
      <xdr:spPr>
        <a:xfrm>
          <a:off x="7810500" y="9609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56</xdr:row>
      <xdr:rowOff>100596</xdr:rowOff>
    </xdr:from>
    <xdr:ext cx="534377" cy="259045"/>
    <xdr:sp macro="" textlink="">
      <xdr:nvSpPr>
        <xdr:cNvPr id="377" name="テキスト ボックス 376">
          <a:extLst>
            <a:ext uri="{FF2B5EF4-FFF2-40B4-BE49-F238E27FC236}">
              <a16:creationId xmlns:a16="http://schemas.microsoft.com/office/drawing/2014/main" id="{00000000-0008-0000-0600-000079010000}"/>
            </a:ext>
          </a:extLst>
        </xdr:cNvPr>
        <xdr:cNvSpPr txBox="1"/>
      </xdr:nvSpPr>
      <xdr:spPr>
        <a:xfrm>
          <a:off x="7594111" y="9701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65,634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55</xdr:row>
      <xdr:rowOff>117041</xdr:rowOff>
    </xdr:from>
    <xdr:to>
      <xdr:col>36</xdr:col>
      <xdr:colOff>165100</xdr:colOff>
      <xdr:row>56</xdr:row>
      <xdr:rowOff>47191</xdr:rowOff>
    </xdr:to>
    <xdr:sp macro="" textlink="">
      <xdr:nvSpPr>
        <xdr:cNvPr id="378" name="楕円 377">
          <a:extLst>
            <a:ext uri="{FF2B5EF4-FFF2-40B4-BE49-F238E27FC236}">
              <a16:creationId xmlns:a16="http://schemas.microsoft.com/office/drawing/2014/main" id="{00000000-0008-0000-0600-00007A010000}"/>
            </a:ext>
          </a:extLst>
        </xdr:cNvPr>
        <xdr:cNvSpPr/>
      </xdr:nvSpPr>
      <xdr:spPr>
        <a:xfrm>
          <a:off x="6921500" y="95467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54</xdr:row>
      <xdr:rowOff>63718</xdr:rowOff>
    </xdr:from>
    <xdr:ext cx="534377" cy="259045"/>
    <xdr:sp macro="" textlink="">
      <xdr:nvSpPr>
        <xdr:cNvPr id="379" name="テキスト ボックス 378">
          <a:extLst>
            <a:ext uri="{FF2B5EF4-FFF2-40B4-BE49-F238E27FC236}">
              <a16:creationId xmlns:a16="http://schemas.microsoft.com/office/drawing/2014/main" id="{00000000-0008-0000-0600-00007B010000}"/>
            </a:ext>
          </a:extLst>
        </xdr:cNvPr>
        <xdr:cNvSpPr txBox="1"/>
      </xdr:nvSpPr>
      <xdr:spPr>
        <a:xfrm>
          <a:off x="6705111" y="9322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73,807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0" name="正方形/長方形 379">
          <a:extLst>
            <a:ext uri="{FF2B5EF4-FFF2-40B4-BE49-F238E27FC236}">
              <a16:creationId xmlns:a16="http://schemas.microsoft.com/office/drawing/2014/main" id="{00000000-0008-0000-0600-00007C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うち新規整備　）</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1" name="正方形/長方形 380">
          <a:extLst>
            <a:ext uri="{FF2B5EF4-FFF2-40B4-BE49-F238E27FC236}">
              <a16:creationId xmlns:a16="http://schemas.microsoft.com/office/drawing/2014/main" id="{00000000-0008-0000-0600-00007D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2" name="正方形/長方形 381">
          <a:extLst>
            <a:ext uri="{FF2B5EF4-FFF2-40B4-BE49-F238E27FC236}">
              <a16:creationId xmlns:a16="http://schemas.microsoft.com/office/drawing/2014/main" id="{00000000-0008-0000-0600-00007E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3" name="正方形/長方形 382">
          <a:extLst>
            <a:ext uri="{FF2B5EF4-FFF2-40B4-BE49-F238E27FC236}">
              <a16:creationId xmlns:a16="http://schemas.microsoft.com/office/drawing/2014/main" id="{00000000-0008-0000-0600-00007F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4" name="正方形/長方形 383">
          <a:extLst>
            <a:ext uri="{FF2B5EF4-FFF2-40B4-BE49-F238E27FC236}">
              <a16:creationId xmlns:a16="http://schemas.microsoft.com/office/drawing/2014/main" id="{00000000-0008-0000-0600-000080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14,865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5" name="正方形/長方形 384">
          <a:extLst>
            <a:ext uri="{FF2B5EF4-FFF2-40B4-BE49-F238E27FC236}">
              <a16:creationId xmlns:a16="http://schemas.microsoft.com/office/drawing/2014/main" id="{00000000-0008-0000-0600-000081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6" name="正方形/長方形 385">
          <a:extLst>
            <a:ext uri="{FF2B5EF4-FFF2-40B4-BE49-F238E27FC236}">
              <a16:creationId xmlns:a16="http://schemas.microsoft.com/office/drawing/2014/main" id="{00000000-0008-0000-0600-000082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25,007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7" name="正方形/長方形 386">
          <a:extLst>
            <a:ext uri="{FF2B5EF4-FFF2-40B4-BE49-F238E27FC236}">
              <a16:creationId xmlns:a16="http://schemas.microsoft.com/office/drawing/2014/main" id="{00000000-0008-0000-0600-000083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8" name="テキスト ボックス 387">
          <a:extLst>
            <a:ext uri="{FF2B5EF4-FFF2-40B4-BE49-F238E27FC236}">
              <a16:creationId xmlns:a16="http://schemas.microsoft.com/office/drawing/2014/main" id="{00000000-0008-0000-0600-000084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89" name="直線コネクタ 388">
          <a:extLst>
            <a:ext uri="{FF2B5EF4-FFF2-40B4-BE49-F238E27FC236}">
              <a16:creationId xmlns:a16="http://schemas.microsoft.com/office/drawing/2014/main" id="{00000000-0008-0000-0600-000085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78</xdr:row>
      <xdr:rowOff>139700</xdr:rowOff>
    </xdr:from>
    <xdr:to>
      <xdr:col>59</xdr:col>
      <xdr:colOff>50800</xdr:colOff>
      <xdr:row>78</xdr:row>
      <xdr:rowOff>139700</xdr:rowOff>
    </xdr:to>
    <xdr:cxnSp macro="">
      <xdr:nvCxnSpPr>
        <xdr:cNvPr id="390" name="直線コネクタ 389">
          <a:extLst>
            <a:ext uri="{FF2B5EF4-FFF2-40B4-BE49-F238E27FC236}">
              <a16:creationId xmlns:a16="http://schemas.microsoft.com/office/drawing/2014/main" id="{00000000-0008-0000-0600-000086010000}"/>
            </a:ext>
          </a:extLst>
        </xdr:cNvPr>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77</xdr:row>
      <xdr:rowOff>168927</xdr:rowOff>
    </xdr:from>
    <xdr:ext cx="248786" cy="259045"/>
    <xdr:sp macro="" textlink="">
      <xdr:nvSpPr>
        <xdr:cNvPr id="391" name="テキスト ボックス 390">
          <a:extLst>
            <a:ext uri="{FF2B5EF4-FFF2-40B4-BE49-F238E27FC236}">
              <a16:creationId xmlns:a16="http://schemas.microsoft.com/office/drawing/2014/main" id="{00000000-0008-0000-0600-000087010000}"/>
            </a:ext>
          </a:extLst>
        </xdr:cNvPr>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76</xdr:row>
      <xdr:rowOff>25400</xdr:rowOff>
    </xdr:from>
    <xdr:to>
      <xdr:col>59</xdr:col>
      <xdr:colOff>50800</xdr:colOff>
      <xdr:row>76</xdr:row>
      <xdr:rowOff>25400</xdr:rowOff>
    </xdr:to>
    <xdr:cxnSp macro="">
      <xdr:nvCxnSpPr>
        <xdr:cNvPr id="392" name="直線コネクタ 391">
          <a:extLst>
            <a:ext uri="{FF2B5EF4-FFF2-40B4-BE49-F238E27FC236}">
              <a16:creationId xmlns:a16="http://schemas.microsoft.com/office/drawing/2014/main" id="{00000000-0008-0000-0600-000088010000}"/>
            </a:ext>
          </a:extLst>
        </xdr:cNvPr>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75</xdr:row>
      <xdr:rowOff>54627</xdr:rowOff>
    </xdr:from>
    <xdr:ext cx="531299" cy="259045"/>
    <xdr:sp macro="" textlink="">
      <xdr:nvSpPr>
        <xdr:cNvPr id="393" name="テキスト ボックス 392">
          <a:extLst>
            <a:ext uri="{FF2B5EF4-FFF2-40B4-BE49-F238E27FC236}">
              <a16:creationId xmlns:a16="http://schemas.microsoft.com/office/drawing/2014/main" id="{00000000-0008-0000-0600-000089010000}"/>
            </a:ext>
          </a:extLst>
        </xdr:cNvPr>
        <xdr:cNvSpPr txBox="1"/>
      </xdr:nvSpPr>
      <xdr:spPr>
        <a:xfrm>
          <a:off x="6072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73</xdr:row>
      <xdr:rowOff>82550</xdr:rowOff>
    </xdr:from>
    <xdr:to>
      <xdr:col>59</xdr:col>
      <xdr:colOff>50800</xdr:colOff>
      <xdr:row>73</xdr:row>
      <xdr:rowOff>82550</xdr:rowOff>
    </xdr:to>
    <xdr:cxnSp macro="">
      <xdr:nvCxnSpPr>
        <xdr:cNvPr id="394" name="直線コネクタ 393">
          <a:extLst>
            <a:ext uri="{FF2B5EF4-FFF2-40B4-BE49-F238E27FC236}">
              <a16:creationId xmlns:a16="http://schemas.microsoft.com/office/drawing/2014/main" id="{00000000-0008-0000-0600-00008A010000}"/>
            </a:ext>
          </a:extLst>
        </xdr:cNvPr>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72</xdr:row>
      <xdr:rowOff>111777</xdr:rowOff>
    </xdr:from>
    <xdr:ext cx="531299" cy="259045"/>
    <xdr:sp macro="" textlink="">
      <xdr:nvSpPr>
        <xdr:cNvPr id="395" name="テキスト ボックス 394">
          <a:extLst>
            <a:ext uri="{FF2B5EF4-FFF2-40B4-BE49-F238E27FC236}">
              <a16:creationId xmlns:a16="http://schemas.microsoft.com/office/drawing/2014/main" id="{00000000-0008-0000-0600-00008B010000}"/>
            </a:ext>
          </a:extLst>
        </xdr:cNvPr>
        <xdr:cNvSpPr txBox="1"/>
      </xdr:nvSpPr>
      <xdr:spPr>
        <a:xfrm>
          <a:off x="6072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139700</xdr:rowOff>
    </xdr:from>
    <xdr:to>
      <xdr:col>59</xdr:col>
      <xdr:colOff>50800</xdr:colOff>
      <xdr:row>70</xdr:row>
      <xdr:rowOff>139700</xdr:rowOff>
    </xdr:to>
    <xdr:cxnSp macro="">
      <xdr:nvCxnSpPr>
        <xdr:cNvPr id="396" name="直線コネクタ 395">
          <a:extLst>
            <a:ext uri="{FF2B5EF4-FFF2-40B4-BE49-F238E27FC236}">
              <a16:creationId xmlns:a16="http://schemas.microsoft.com/office/drawing/2014/main" id="{00000000-0008-0000-0600-00008C010000}"/>
            </a:ext>
          </a:extLst>
        </xdr:cNvPr>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168927</xdr:rowOff>
    </xdr:from>
    <xdr:ext cx="531299" cy="259045"/>
    <xdr:sp macro="" textlink="">
      <xdr:nvSpPr>
        <xdr:cNvPr id="397" name="テキスト ボックス 396">
          <a:extLst>
            <a:ext uri="{FF2B5EF4-FFF2-40B4-BE49-F238E27FC236}">
              <a16:creationId xmlns:a16="http://schemas.microsoft.com/office/drawing/2014/main" id="{00000000-0008-0000-0600-00008D010000}"/>
            </a:ext>
          </a:extLst>
        </xdr:cNvPr>
        <xdr:cNvSpPr txBox="1"/>
      </xdr:nvSpPr>
      <xdr:spPr>
        <a:xfrm>
          <a:off x="6072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398" name="直線コネクタ 397">
          <a:extLst>
            <a:ext uri="{FF2B5EF4-FFF2-40B4-BE49-F238E27FC236}">
              <a16:creationId xmlns:a16="http://schemas.microsoft.com/office/drawing/2014/main" id="{00000000-0008-0000-0600-00008E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67</xdr:row>
      <xdr:rowOff>54627</xdr:rowOff>
    </xdr:from>
    <xdr:ext cx="531299" cy="259045"/>
    <xdr:sp macro="" textlink="">
      <xdr:nvSpPr>
        <xdr:cNvPr id="399" name="テキスト ボックス 398">
          <a:extLst>
            <a:ext uri="{FF2B5EF4-FFF2-40B4-BE49-F238E27FC236}">
              <a16:creationId xmlns:a16="http://schemas.microsoft.com/office/drawing/2014/main" id="{00000000-0008-0000-0600-00008F010000}"/>
            </a:ext>
          </a:extLst>
        </xdr:cNvPr>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0" name="普通建設事業費 （ うち新規整備　）グラフ枠">
          <a:extLst>
            <a:ext uri="{FF2B5EF4-FFF2-40B4-BE49-F238E27FC236}">
              <a16:creationId xmlns:a16="http://schemas.microsoft.com/office/drawing/2014/main" id="{00000000-0008-0000-0600-000090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13147</xdr:rowOff>
    </xdr:from>
    <xdr:to>
      <xdr:col>54</xdr:col>
      <xdr:colOff>189865</xdr:colOff>
      <xdr:row>78</xdr:row>
      <xdr:rowOff>139700</xdr:rowOff>
    </xdr:to>
    <xdr:cxnSp macro="">
      <xdr:nvCxnSpPr>
        <xdr:cNvPr id="401" name="直線コネクタ 400">
          <a:extLst>
            <a:ext uri="{FF2B5EF4-FFF2-40B4-BE49-F238E27FC236}">
              <a16:creationId xmlns:a16="http://schemas.microsoft.com/office/drawing/2014/main" id="{00000000-0008-0000-0600-000091010000}"/>
            </a:ext>
          </a:extLst>
        </xdr:cNvPr>
        <xdr:cNvCxnSpPr/>
      </xdr:nvCxnSpPr>
      <xdr:spPr>
        <a:xfrm flipV="1">
          <a:off x="10475595" y="12186097"/>
          <a:ext cx="1270" cy="132670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78</xdr:row>
      <xdr:rowOff>143527</xdr:rowOff>
    </xdr:from>
    <xdr:ext cx="249299" cy="259045"/>
    <xdr:sp macro="" textlink="">
      <xdr:nvSpPr>
        <xdr:cNvPr id="402" name="普通建設事業費 （ うち新規整備　）最小値テキスト">
          <a:extLst>
            <a:ext uri="{FF2B5EF4-FFF2-40B4-BE49-F238E27FC236}">
              <a16:creationId xmlns:a16="http://schemas.microsoft.com/office/drawing/2014/main" id="{00000000-0008-0000-0600-000092010000}"/>
            </a:ext>
          </a:extLst>
        </xdr:cNvPr>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78</xdr:row>
      <xdr:rowOff>139700</xdr:rowOff>
    </xdr:from>
    <xdr:to>
      <xdr:col>55</xdr:col>
      <xdr:colOff>88900</xdr:colOff>
      <xdr:row>78</xdr:row>
      <xdr:rowOff>139700</xdr:rowOff>
    </xdr:to>
    <xdr:cxnSp macro="">
      <xdr:nvCxnSpPr>
        <xdr:cNvPr id="403" name="直線コネクタ 402">
          <a:extLst>
            <a:ext uri="{FF2B5EF4-FFF2-40B4-BE49-F238E27FC236}">
              <a16:creationId xmlns:a16="http://schemas.microsoft.com/office/drawing/2014/main" id="{00000000-0008-0000-0600-000093010000}"/>
            </a:ext>
          </a:extLst>
        </xdr:cNvPr>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131274</xdr:rowOff>
    </xdr:from>
    <xdr:ext cx="534377" cy="259045"/>
    <xdr:sp macro="" textlink="">
      <xdr:nvSpPr>
        <xdr:cNvPr id="404" name="普通建設事業費 （ うち新規整備　）最大値テキスト">
          <a:extLst>
            <a:ext uri="{FF2B5EF4-FFF2-40B4-BE49-F238E27FC236}">
              <a16:creationId xmlns:a16="http://schemas.microsoft.com/office/drawing/2014/main" id="{00000000-0008-0000-0600-000094010000}"/>
            </a:ext>
          </a:extLst>
        </xdr:cNvPr>
        <xdr:cNvSpPr txBox="1"/>
      </xdr:nvSpPr>
      <xdr:spPr>
        <a:xfrm>
          <a:off x="10528300" y="119613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58,036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71</xdr:row>
      <xdr:rowOff>13147</xdr:rowOff>
    </xdr:from>
    <xdr:to>
      <xdr:col>55</xdr:col>
      <xdr:colOff>88900</xdr:colOff>
      <xdr:row>71</xdr:row>
      <xdr:rowOff>13147</xdr:rowOff>
    </xdr:to>
    <xdr:cxnSp macro="">
      <xdr:nvCxnSpPr>
        <xdr:cNvPr id="405" name="直線コネクタ 404">
          <a:extLst>
            <a:ext uri="{FF2B5EF4-FFF2-40B4-BE49-F238E27FC236}">
              <a16:creationId xmlns:a16="http://schemas.microsoft.com/office/drawing/2014/main" id="{00000000-0008-0000-0600-000095010000}"/>
            </a:ext>
          </a:extLst>
        </xdr:cNvPr>
        <xdr:cNvCxnSpPr/>
      </xdr:nvCxnSpPr>
      <xdr:spPr>
        <a:xfrm>
          <a:off x="10388600" y="12186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74</xdr:row>
      <xdr:rowOff>144066</xdr:rowOff>
    </xdr:from>
    <xdr:to>
      <xdr:col>55</xdr:col>
      <xdr:colOff>0</xdr:colOff>
      <xdr:row>75</xdr:row>
      <xdr:rowOff>21994</xdr:rowOff>
    </xdr:to>
    <xdr:cxnSp macro="">
      <xdr:nvCxnSpPr>
        <xdr:cNvPr id="406" name="直線コネクタ 405">
          <a:extLst>
            <a:ext uri="{FF2B5EF4-FFF2-40B4-BE49-F238E27FC236}">
              <a16:creationId xmlns:a16="http://schemas.microsoft.com/office/drawing/2014/main" id="{00000000-0008-0000-0600-000096010000}"/>
            </a:ext>
          </a:extLst>
        </xdr:cNvPr>
        <xdr:cNvCxnSpPr/>
      </xdr:nvCxnSpPr>
      <xdr:spPr>
        <a:xfrm flipV="1">
          <a:off x="9639300" y="12831366"/>
          <a:ext cx="838200" cy="493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76</xdr:row>
      <xdr:rowOff>99331</xdr:rowOff>
    </xdr:from>
    <xdr:ext cx="534377" cy="259045"/>
    <xdr:sp macro="" textlink="">
      <xdr:nvSpPr>
        <xdr:cNvPr id="407" name="普通建設事業費 （ うち新規整備　）平均値テキスト">
          <a:extLst>
            <a:ext uri="{FF2B5EF4-FFF2-40B4-BE49-F238E27FC236}">
              <a16:creationId xmlns:a16="http://schemas.microsoft.com/office/drawing/2014/main" id="{00000000-0008-0000-0600-000097010000}"/>
            </a:ext>
          </a:extLst>
        </xdr:cNvPr>
        <xdr:cNvSpPr txBox="1"/>
      </xdr:nvSpPr>
      <xdr:spPr>
        <a:xfrm>
          <a:off x="10528300" y="1312953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13,600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120904</xdr:rowOff>
    </xdr:from>
    <xdr:to>
      <xdr:col>55</xdr:col>
      <xdr:colOff>50800</xdr:colOff>
      <xdr:row>77</xdr:row>
      <xdr:rowOff>51054</xdr:rowOff>
    </xdr:to>
    <xdr:sp macro="" textlink="">
      <xdr:nvSpPr>
        <xdr:cNvPr id="408" name="フローチャート: 判断 407">
          <a:extLst>
            <a:ext uri="{FF2B5EF4-FFF2-40B4-BE49-F238E27FC236}">
              <a16:creationId xmlns:a16="http://schemas.microsoft.com/office/drawing/2014/main" id="{00000000-0008-0000-0600-000098010000}"/>
            </a:ext>
          </a:extLst>
        </xdr:cNvPr>
        <xdr:cNvSpPr/>
      </xdr:nvSpPr>
      <xdr:spPr>
        <a:xfrm>
          <a:off x="10426700" y="131511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75</xdr:row>
      <xdr:rowOff>21994</xdr:rowOff>
    </xdr:from>
    <xdr:to>
      <xdr:col>50</xdr:col>
      <xdr:colOff>114300</xdr:colOff>
      <xdr:row>76</xdr:row>
      <xdr:rowOff>23662</xdr:rowOff>
    </xdr:to>
    <xdr:cxnSp macro="">
      <xdr:nvCxnSpPr>
        <xdr:cNvPr id="409" name="直線コネクタ 408">
          <a:extLst>
            <a:ext uri="{FF2B5EF4-FFF2-40B4-BE49-F238E27FC236}">
              <a16:creationId xmlns:a16="http://schemas.microsoft.com/office/drawing/2014/main" id="{00000000-0008-0000-0600-000099010000}"/>
            </a:ext>
          </a:extLst>
        </xdr:cNvPr>
        <xdr:cNvCxnSpPr/>
      </xdr:nvCxnSpPr>
      <xdr:spPr>
        <a:xfrm flipV="1">
          <a:off x="8750300" y="12880744"/>
          <a:ext cx="889000" cy="1731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76716</xdr:rowOff>
    </xdr:from>
    <xdr:to>
      <xdr:col>50</xdr:col>
      <xdr:colOff>165100</xdr:colOff>
      <xdr:row>77</xdr:row>
      <xdr:rowOff>6866</xdr:rowOff>
    </xdr:to>
    <xdr:sp macro="" textlink="">
      <xdr:nvSpPr>
        <xdr:cNvPr id="410" name="フローチャート: 判断 409">
          <a:extLst>
            <a:ext uri="{FF2B5EF4-FFF2-40B4-BE49-F238E27FC236}">
              <a16:creationId xmlns:a16="http://schemas.microsoft.com/office/drawing/2014/main" id="{00000000-0008-0000-0600-00009A010000}"/>
            </a:ext>
          </a:extLst>
        </xdr:cNvPr>
        <xdr:cNvSpPr/>
      </xdr:nvSpPr>
      <xdr:spPr>
        <a:xfrm>
          <a:off x="9588500" y="131069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76</xdr:row>
      <xdr:rowOff>169443</xdr:rowOff>
    </xdr:from>
    <xdr:ext cx="534377" cy="259045"/>
    <xdr:sp macro="" textlink="">
      <xdr:nvSpPr>
        <xdr:cNvPr id="411" name="テキスト ボックス 410">
          <a:extLst>
            <a:ext uri="{FF2B5EF4-FFF2-40B4-BE49-F238E27FC236}">
              <a16:creationId xmlns:a16="http://schemas.microsoft.com/office/drawing/2014/main" id="{00000000-0008-0000-0600-00009B010000}"/>
            </a:ext>
          </a:extLst>
        </xdr:cNvPr>
        <xdr:cNvSpPr txBox="1"/>
      </xdr:nvSpPr>
      <xdr:spPr>
        <a:xfrm>
          <a:off x="9372111" y="131996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15,533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72</xdr:row>
      <xdr:rowOff>158971</xdr:rowOff>
    </xdr:from>
    <xdr:to>
      <xdr:col>45</xdr:col>
      <xdr:colOff>177800</xdr:colOff>
      <xdr:row>76</xdr:row>
      <xdr:rowOff>23662</xdr:rowOff>
    </xdr:to>
    <xdr:cxnSp macro="">
      <xdr:nvCxnSpPr>
        <xdr:cNvPr id="412" name="直線コネクタ 411">
          <a:extLst>
            <a:ext uri="{FF2B5EF4-FFF2-40B4-BE49-F238E27FC236}">
              <a16:creationId xmlns:a16="http://schemas.microsoft.com/office/drawing/2014/main" id="{00000000-0008-0000-0600-00009C010000}"/>
            </a:ext>
          </a:extLst>
        </xdr:cNvPr>
        <xdr:cNvCxnSpPr/>
      </xdr:nvCxnSpPr>
      <xdr:spPr>
        <a:xfrm>
          <a:off x="7861300" y="12503371"/>
          <a:ext cx="889000" cy="5504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51386</xdr:rowOff>
    </xdr:from>
    <xdr:to>
      <xdr:col>46</xdr:col>
      <xdr:colOff>38100</xdr:colOff>
      <xdr:row>76</xdr:row>
      <xdr:rowOff>152986</xdr:rowOff>
    </xdr:to>
    <xdr:sp macro="" textlink="">
      <xdr:nvSpPr>
        <xdr:cNvPr id="413" name="フローチャート: 判断 412">
          <a:extLst>
            <a:ext uri="{FF2B5EF4-FFF2-40B4-BE49-F238E27FC236}">
              <a16:creationId xmlns:a16="http://schemas.microsoft.com/office/drawing/2014/main" id="{00000000-0008-0000-0600-00009D010000}"/>
            </a:ext>
          </a:extLst>
        </xdr:cNvPr>
        <xdr:cNvSpPr/>
      </xdr:nvSpPr>
      <xdr:spPr>
        <a:xfrm>
          <a:off x="8699500" y="130815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76</xdr:row>
      <xdr:rowOff>144113</xdr:rowOff>
    </xdr:from>
    <xdr:ext cx="534377" cy="259045"/>
    <xdr:sp macro="" textlink="">
      <xdr:nvSpPr>
        <xdr:cNvPr id="414" name="テキスト ボックス 413">
          <a:extLst>
            <a:ext uri="{FF2B5EF4-FFF2-40B4-BE49-F238E27FC236}">
              <a16:creationId xmlns:a16="http://schemas.microsoft.com/office/drawing/2014/main" id="{00000000-0008-0000-0600-00009E010000}"/>
            </a:ext>
          </a:extLst>
        </xdr:cNvPr>
        <xdr:cNvSpPr txBox="1"/>
      </xdr:nvSpPr>
      <xdr:spPr>
        <a:xfrm>
          <a:off x="8483111" y="131743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16,641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72</xdr:row>
      <xdr:rowOff>158971</xdr:rowOff>
    </xdr:from>
    <xdr:to>
      <xdr:col>41</xdr:col>
      <xdr:colOff>50800</xdr:colOff>
      <xdr:row>74</xdr:row>
      <xdr:rowOff>118555</xdr:rowOff>
    </xdr:to>
    <xdr:cxnSp macro="">
      <xdr:nvCxnSpPr>
        <xdr:cNvPr id="415" name="直線コネクタ 414">
          <a:extLst>
            <a:ext uri="{FF2B5EF4-FFF2-40B4-BE49-F238E27FC236}">
              <a16:creationId xmlns:a16="http://schemas.microsoft.com/office/drawing/2014/main" id="{00000000-0008-0000-0600-00009F010000}"/>
            </a:ext>
          </a:extLst>
        </xdr:cNvPr>
        <xdr:cNvCxnSpPr/>
      </xdr:nvCxnSpPr>
      <xdr:spPr>
        <a:xfrm flipV="1">
          <a:off x="6972300" y="12503371"/>
          <a:ext cx="889000" cy="3024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52805</xdr:rowOff>
    </xdr:from>
    <xdr:to>
      <xdr:col>41</xdr:col>
      <xdr:colOff>101600</xdr:colOff>
      <xdr:row>76</xdr:row>
      <xdr:rowOff>154405</xdr:rowOff>
    </xdr:to>
    <xdr:sp macro="" textlink="">
      <xdr:nvSpPr>
        <xdr:cNvPr id="416" name="フローチャート: 判断 415">
          <a:extLst>
            <a:ext uri="{FF2B5EF4-FFF2-40B4-BE49-F238E27FC236}">
              <a16:creationId xmlns:a16="http://schemas.microsoft.com/office/drawing/2014/main" id="{00000000-0008-0000-0600-0000A0010000}"/>
            </a:ext>
          </a:extLst>
        </xdr:cNvPr>
        <xdr:cNvSpPr/>
      </xdr:nvSpPr>
      <xdr:spPr>
        <a:xfrm>
          <a:off x="7810500" y="1308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76</xdr:row>
      <xdr:rowOff>145532</xdr:rowOff>
    </xdr:from>
    <xdr:ext cx="534377" cy="259045"/>
    <xdr:sp macro="" textlink="">
      <xdr:nvSpPr>
        <xdr:cNvPr id="417" name="テキスト ボックス 416">
          <a:extLst>
            <a:ext uri="{FF2B5EF4-FFF2-40B4-BE49-F238E27FC236}">
              <a16:creationId xmlns:a16="http://schemas.microsoft.com/office/drawing/2014/main" id="{00000000-0008-0000-0600-0000A1010000}"/>
            </a:ext>
          </a:extLst>
        </xdr:cNvPr>
        <xdr:cNvSpPr txBox="1"/>
      </xdr:nvSpPr>
      <xdr:spPr>
        <a:xfrm>
          <a:off x="7594111" y="131757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12457</xdr:rowOff>
    </xdr:from>
    <xdr:to>
      <xdr:col>36</xdr:col>
      <xdr:colOff>165100</xdr:colOff>
      <xdr:row>77</xdr:row>
      <xdr:rowOff>114057</xdr:rowOff>
    </xdr:to>
    <xdr:sp macro="" textlink="">
      <xdr:nvSpPr>
        <xdr:cNvPr id="418" name="フローチャート: 判断 417">
          <a:extLst>
            <a:ext uri="{FF2B5EF4-FFF2-40B4-BE49-F238E27FC236}">
              <a16:creationId xmlns:a16="http://schemas.microsoft.com/office/drawing/2014/main" id="{00000000-0008-0000-0600-0000A2010000}"/>
            </a:ext>
          </a:extLst>
        </xdr:cNvPr>
        <xdr:cNvSpPr/>
      </xdr:nvSpPr>
      <xdr:spPr>
        <a:xfrm>
          <a:off x="6921500" y="132141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77</xdr:row>
      <xdr:rowOff>105184</xdr:rowOff>
    </xdr:from>
    <xdr:ext cx="534377" cy="259045"/>
    <xdr:sp macro="" textlink="">
      <xdr:nvSpPr>
        <xdr:cNvPr id="419" name="テキスト ボックス 418">
          <a:extLst>
            <a:ext uri="{FF2B5EF4-FFF2-40B4-BE49-F238E27FC236}">
              <a16:creationId xmlns:a16="http://schemas.microsoft.com/office/drawing/2014/main" id="{00000000-0008-0000-0600-0000A3010000}"/>
            </a:ext>
          </a:extLst>
        </xdr:cNvPr>
        <xdr:cNvSpPr txBox="1"/>
      </xdr:nvSpPr>
      <xdr:spPr>
        <a:xfrm>
          <a:off x="6705111" y="133068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0" name="テキスト ボックス 419">
          <a:extLst>
            <a:ext uri="{FF2B5EF4-FFF2-40B4-BE49-F238E27FC236}">
              <a16:creationId xmlns:a16="http://schemas.microsoft.com/office/drawing/2014/main" id="{00000000-0008-0000-0600-0000A4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1" name="テキスト ボックス 420">
          <a:extLst>
            <a:ext uri="{FF2B5EF4-FFF2-40B4-BE49-F238E27FC236}">
              <a16:creationId xmlns:a16="http://schemas.microsoft.com/office/drawing/2014/main" id="{00000000-0008-0000-0600-0000A5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2" name="テキスト ボックス 421">
          <a:extLst>
            <a:ext uri="{FF2B5EF4-FFF2-40B4-BE49-F238E27FC236}">
              <a16:creationId xmlns:a16="http://schemas.microsoft.com/office/drawing/2014/main" id="{00000000-0008-0000-0600-0000A6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600-0000A7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600-0000A8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74</xdr:row>
      <xdr:rowOff>93266</xdr:rowOff>
    </xdr:from>
    <xdr:to>
      <xdr:col>55</xdr:col>
      <xdr:colOff>50800</xdr:colOff>
      <xdr:row>75</xdr:row>
      <xdr:rowOff>23416</xdr:rowOff>
    </xdr:to>
    <xdr:sp macro="" textlink="">
      <xdr:nvSpPr>
        <xdr:cNvPr id="425" name="楕円 424">
          <a:extLst>
            <a:ext uri="{FF2B5EF4-FFF2-40B4-BE49-F238E27FC236}">
              <a16:creationId xmlns:a16="http://schemas.microsoft.com/office/drawing/2014/main" id="{00000000-0008-0000-0600-0000A9010000}"/>
            </a:ext>
          </a:extLst>
        </xdr:cNvPr>
        <xdr:cNvSpPr/>
      </xdr:nvSpPr>
      <xdr:spPr>
        <a:xfrm>
          <a:off x="10426700" y="12780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73</xdr:row>
      <xdr:rowOff>116143</xdr:rowOff>
    </xdr:from>
    <xdr:ext cx="534377" cy="259045"/>
    <xdr:sp macro="" textlink="">
      <xdr:nvSpPr>
        <xdr:cNvPr id="426" name="普通建設事業費 （ うち新規整備　）該当値テキスト">
          <a:extLst>
            <a:ext uri="{FF2B5EF4-FFF2-40B4-BE49-F238E27FC236}">
              <a16:creationId xmlns:a16="http://schemas.microsoft.com/office/drawing/2014/main" id="{00000000-0008-0000-0600-0000AA010000}"/>
            </a:ext>
          </a:extLst>
        </xdr:cNvPr>
        <xdr:cNvSpPr txBox="1"/>
      </xdr:nvSpPr>
      <xdr:spPr>
        <a:xfrm>
          <a:off x="10528300" y="12631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29,809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74</xdr:row>
      <xdr:rowOff>142644</xdr:rowOff>
    </xdr:from>
    <xdr:to>
      <xdr:col>50</xdr:col>
      <xdr:colOff>165100</xdr:colOff>
      <xdr:row>75</xdr:row>
      <xdr:rowOff>72794</xdr:rowOff>
    </xdr:to>
    <xdr:sp macro="" textlink="">
      <xdr:nvSpPr>
        <xdr:cNvPr id="427" name="楕円 426">
          <a:extLst>
            <a:ext uri="{FF2B5EF4-FFF2-40B4-BE49-F238E27FC236}">
              <a16:creationId xmlns:a16="http://schemas.microsoft.com/office/drawing/2014/main" id="{00000000-0008-0000-0600-0000AB010000}"/>
            </a:ext>
          </a:extLst>
        </xdr:cNvPr>
        <xdr:cNvSpPr/>
      </xdr:nvSpPr>
      <xdr:spPr>
        <a:xfrm>
          <a:off x="9588500" y="128299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73</xdr:row>
      <xdr:rowOff>89321</xdr:rowOff>
    </xdr:from>
    <xdr:ext cx="534377" cy="259045"/>
    <xdr:sp macro="" textlink="">
      <xdr:nvSpPr>
        <xdr:cNvPr id="428" name="テキスト ボックス 427">
          <a:extLst>
            <a:ext uri="{FF2B5EF4-FFF2-40B4-BE49-F238E27FC236}">
              <a16:creationId xmlns:a16="http://schemas.microsoft.com/office/drawing/2014/main" id="{00000000-0008-0000-0600-0000AC010000}"/>
            </a:ext>
          </a:extLst>
        </xdr:cNvPr>
        <xdr:cNvSpPr txBox="1"/>
      </xdr:nvSpPr>
      <xdr:spPr>
        <a:xfrm>
          <a:off x="9372111" y="12605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27,649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75</xdr:row>
      <xdr:rowOff>144313</xdr:rowOff>
    </xdr:from>
    <xdr:to>
      <xdr:col>46</xdr:col>
      <xdr:colOff>38100</xdr:colOff>
      <xdr:row>76</xdr:row>
      <xdr:rowOff>74464</xdr:rowOff>
    </xdr:to>
    <xdr:sp macro="" textlink="">
      <xdr:nvSpPr>
        <xdr:cNvPr id="429" name="楕円 428">
          <a:extLst>
            <a:ext uri="{FF2B5EF4-FFF2-40B4-BE49-F238E27FC236}">
              <a16:creationId xmlns:a16="http://schemas.microsoft.com/office/drawing/2014/main" id="{00000000-0008-0000-0600-0000AD010000}"/>
            </a:ext>
          </a:extLst>
        </xdr:cNvPr>
        <xdr:cNvSpPr/>
      </xdr:nvSpPr>
      <xdr:spPr>
        <a:xfrm>
          <a:off x="8699500" y="13003063"/>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90990</xdr:rowOff>
    </xdr:from>
    <xdr:ext cx="534377" cy="259045"/>
    <xdr:sp macro="" textlink="">
      <xdr:nvSpPr>
        <xdr:cNvPr id="430" name="テキスト ボックス 429">
          <a:extLst>
            <a:ext uri="{FF2B5EF4-FFF2-40B4-BE49-F238E27FC236}">
              <a16:creationId xmlns:a16="http://schemas.microsoft.com/office/drawing/2014/main" id="{00000000-0008-0000-0600-0000AE010000}"/>
            </a:ext>
          </a:extLst>
        </xdr:cNvPr>
        <xdr:cNvSpPr txBox="1"/>
      </xdr:nvSpPr>
      <xdr:spPr>
        <a:xfrm>
          <a:off x="8483111" y="12778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20,076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72</xdr:row>
      <xdr:rowOff>108171</xdr:rowOff>
    </xdr:from>
    <xdr:to>
      <xdr:col>41</xdr:col>
      <xdr:colOff>101600</xdr:colOff>
      <xdr:row>73</xdr:row>
      <xdr:rowOff>38321</xdr:rowOff>
    </xdr:to>
    <xdr:sp macro="" textlink="">
      <xdr:nvSpPr>
        <xdr:cNvPr id="431" name="楕円 430">
          <a:extLst>
            <a:ext uri="{FF2B5EF4-FFF2-40B4-BE49-F238E27FC236}">
              <a16:creationId xmlns:a16="http://schemas.microsoft.com/office/drawing/2014/main" id="{00000000-0008-0000-0600-0000AF010000}"/>
            </a:ext>
          </a:extLst>
        </xdr:cNvPr>
        <xdr:cNvSpPr/>
      </xdr:nvSpPr>
      <xdr:spPr>
        <a:xfrm>
          <a:off x="7810500" y="12452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71</xdr:row>
      <xdr:rowOff>54848</xdr:rowOff>
    </xdr:from>
    <xdr:ext cx="534377" cy="259045"/>
    <xdr:sp macro="" textlink="">
      <xdr:nvSpPr>
        <xdr:cNvPr id="432" name="テキスト ボックス 431">
          <a:extLst>
            <a:ext uri="{FF2B5EF4-FFF2-40B4-BE49-F238E27FC236}">
              <a16:creationId xmlns:a16="http://schemas.microsoft.com/office/drawing/2014/main" id="{00000000-0008-0000-0600-0000B0010000}"/>
            </a:ext>
          </a:extLst>
        </xdr:cNvPr>
        <xdr:cNvSpPr txBox="1"/>
      </xdr:nvSpPr>
      <xdr:spPr>
        <a:xfrm>
          <a:off x="7594111" y="12227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44,157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74</xdr:row>
      <xdr:rowOff>67755</xdr:rowOff>
    </xdr:from>
    <xdr:to>
      <xdr:col>36</xdr:col>
      <xdr:colOff>165100</xdr:colOff>
      <xdr:row>74</xdr:row>
      <xdr:rowOff>169355</xdr:rowOff>
    </xdr:to>
    <xdr:sp macro="" textlink="">
      <xdr:nvSpPr>
        <xdr:cNvPr id="433" name="楕円 432">
          <a:extLst>
            <a:ext uri="{FF2B5EF4-FFF2-40B4-BE49-F238E27FC236}">
              <a16:creationId xmlns:a16="http://schemas.microsoft.com/office/drawing/2014/main" id="{00000000-0008-0000-0600-0000B1010000}"/>
            </a:ext>
          </a:extLst>
        </xdr:cNvPr>
        <xdr:cNvSpPr/>
      </xdr:nvSpPr>
      <xdr:spPr>
        <a:xfrm>
          <a:off x="6921500" y="127550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73</xdr:row>
      <xdr:rowOff>14432</xdr:rowOff>
    </xdr:from>
    <xdr:ext cx="534377" cy="259045"/>
    <xdr:sp macro="" textlink="">
      <xdr:nvSpPr>
        <xdr:cNvPr id="434" name="テキスト ボックス 433">
          <a:extLst>
            <a:ext uri="{FF2B5EF4-FFF2-40B4-BE49-F238E27FC236}">
              <a16:creationId xmlns:a16="http://schemas.microsoft.com/office/drawing/2014/main" id="{00000000-0008-0000-0600-0000B2010000}"/>
            </a:ext>
          </a:extLst>
        </xdr:cNvPr>
        <xdr:cNvSpPr txBox="1"/>
      </xdr:nvSpPr>
      <xdr:spPr>
        <a:xfrm>
          <a:off x="6705111" y="125302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30,925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5" name="正方形/長方形 434">
          <a:extLst>
            <a:ext uri="{FF2B5EF4-FFF2-40B4-BE49-F238E27FC236}">
              <a16:creationId xmlns:a16="http://schemas.microsoft.com/office/drawing/2014/main" id="{00000000-0008-0000-0600-0000B3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普通建設事業費 （ うち更新整備　）</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6" name="正方形/長方形 435">
          <a:extLst>
            <a:ext uri="{FF2B5EF4-FFF2-40B4-BE49-F238E27FC236}">
              <a16:creationId xmlns:a16="http://schemas.microsoft.com/office/drawing/2014/main" id="{00000000-0008-0000-0600-0000B4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37" name="正方形/長方形 436">
          <a:extLst>
            <a:ext uri="{FF2B5EF4-FFF2-40B4-BE49-F238E27FC236}">
              <a16:creationId xmlns:a16="http://schemas.microsoft.com/office/drawing/2014/main" id="{00000000-0008-0000-0600-0000B5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38" name="正方形/長方形 437">
          <a:extLst>
            <a:ext uri="{FF2B5EF4-FFF2-40B4-BE49-F238E27FC236}">
              <a16:creationId xmlns:a16="http://schemas.microsoft.com/office/drawing/2014/main" id="{00000000-0008-0000-0600-0000B6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39" name="正方形/長方形 438">
          <a:extLst>
            <a:ext uri="{FF2B5EF4-FFF2-40B4-BE49-F238E27FC236}">
              <a16:creationId xmlns:a16="http://schemas.microsoft.com/office/drawing/2014/main" id="{00000000-0008-0000-0600-0000B7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39,761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0" name="正方形/長方形 439">
          <a:extLst>
            <a:ext uri="{FF2B5EF4-FFF2-40B4-BE49-F238E27FC236}">
              <a16:creationId xmlns:a16="http://schemas.microsoft.com/office/drawing/2014/main" id="{00000000-0008-0000-0600-0000B8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1" name="正方形/長方形 440">
          <a:extLst>
            <a:ext uri="{FF2B5EF4-FFF2-40B4-BE49-F238E27FC236}">
              <a16:creationId xmlns:a16="http://schemas.microsoft.com/office/drawing/2014/main" id="{00000000-0008-0000-0600-0000B9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44,575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2" name="正方形/長方形 441">
          <a:extLst>
            <a:ext uri="{FF2B5EF4-FFF2-40B4-BE49-F238E27FC236}">
              <a16:creationId xmlns:a16="http://schemas.microsoft.com/office/drawing/2014/main" id="{00000000-0008-0000-0600-0000BA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3" name="テキスト ボックス 442">
          <a:extLst>
            <a:ext uri="{FF2B5EF4-FFF2-40B4-BE49-F238E27FC236}">
              <a16:creationId xmlns:a16="http://schemas.microsoft.com/office/drawing/2014/main" id="{00000000-0008-0000-0600-0000BB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4" name="直線コネクタ 443">
          <a:extLst>
            <a:ext uri="{FF2B5EF4-FFF2-40B4-BE49-F238E27FC236}">
              <a16:creationId xmlns:a16="http://schemas.microsoft.com/office/drawing/2014/main" id="{00000000-0008-0000-0600-0000BC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99</xdr:row>
      <xdr:rowOff>98879</xdr:rowOff>
    </xdr:from>
    <xdr:to>
      <xdr:col>59</xdr:col>
      <xdr:colOff>50800</xdr:colOff>
      <xdr:row>99</xdr:row>
      <xdr:rowOff>98879</xdr:rowOff>
    </xdr:to>
    <xdr:cxnSp macro="">
      <xdr:nvCxnSpPr>
        <xdr:cNvPr id="445" name="直線コネクタ 444">
          <a:extLst>
            <a:ext uri="{FF2B5EF4-FFF2-40B4-BE49-F238E27FC236}">
              <a16:creationId xmlns:a16="http://schemas.microsoft.com/office/drawing/2014/main" id="{00000000-0008-0000-0600-0000BD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98</xdr:row>
      <xdr:rowOff>128106</xdr:rowOff>
    </xdr:from>
    <xdr:ext cx="248786" cy="259045"/>
    <xdr:sp macro="" textlink="">
      <xdr:nvSpPr>
        <xdr:cNvPr id="446" name="テキスト ボックス 445">
          <a:extLst>
            <a:ext uri="{FF2B5EF4-FFF2-40B4-BE49-F238E27FC236}">
              <a16:creationId xmlns:a16="http://schemas.microsoft.com/office/drawing/2014/main" id="{00000000-0008-0000-0600-0000BE010000}"/>
            </a:ext>
          </a:extLst>
        </xdr:cNvPr>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47" name="直線コネクタ 446">
          <a:extLst>
            <a:ext uri="{FF2B5EF4-FFF2-40B4-BE49-F238E27FC236}">
              <a16:creationId xmlns:a16="http://schemas.microsoft.com/office/drawing/2014/main" id="{00000000-0008-0000-0600-0000BF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48" name="テキスト ボックス 447">
          <a:extLst>
            <a:ext uri="{FF2B5EF4-FFF2-40B4-BE49-F238E27FC236}">
              <a16:creationId xmlns:a16="http://schemas.microsoft.com/office/drawing/2014/main" id="{00000000-0008-0000-0600-0000C0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49" name="直線コネクタ 448">
          <a:extLst>
            <a:ext uri="{FF2B5EF4-FFF2-40B4-BE49-F238E27FC236}">
              <a16:creationId xmlns:a16="http://schemas.microsoft.com/office/drawing/2014/main" id="{00000000-0008-0000-0600-0000C1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0" name="テキスト ボックス 449">
          <a:extLst>
            <a:ext uri="{FF2B5EF4-FFF2-40B4-BE49-F238E27FC236}">
              <a16:creationId xmlns:a16="http://schemas.microsoft.com/office/drawing/2014/main" id="{00000000-0008-0000-0600-0000C2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1" name="直線コネクタ 450">
          <a:extLst>
            <a:ext uri="{FF2B5EF4-FFF2-40B4-BE49-F238E27FC236}">
              <a16:creationId xmlns:a16="http://schemas.microsoft.com/office/drawing/2014/main" id="{00000000-0008-0000-0600-0000C3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2" name="テキスト ボックス 451">
          <a:extLst>
            <a:ext uri="{FF2B5EF4-FFF2-40B4-BE49-F238E27FC236}">
              <a16:creationId xmlns:a16="http://schemas.microsoft.com/office/drawing/2014/main" id="{00000000-0008-0000-0600-0000C4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90,000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3" name="直線コネクタ 452">
          <a:extLst>
            <a:ext uri="{FF2B5EF4-FFF2-40B4-BE49-F238E27FC236}">
              <a16:creationId xmlns:a16="http://schemas.microsoft.com/office/drawing/2014/main" id="{00000000-0008-0000-0600-0000C5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4" name="テキスト ボックス 453">
          <a:extLst>
            <a:ext uri="{FF2B5EF4-FFF2-40B4-BE49-F238E27FC236}">
              <a16:creationId xmlns:a16="http://schemas.microsoft.com/office/drawing/2014/main" id="{00000000-0008-0000-0600-0000C6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5" name="直線コネクタ 454">
          <a:extLst>
            <a:ext uri="{FF2B5EF4-FFF2-40B4-BE49-F238E27FC236}">
              <a16:creationId xmlns:a16="http://schemas.microsoft.com/office/drawing/2014/main" id="{00000000-0008-0000-0600-0000C7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56" name="テキスト ボックス 455">
          <a:extLst>
            <a:ext uri="{FF2B5EF4-FFF2-40B4-BE49-F238E27FC236}">
              <a16:creationId xmlns:a16="http://schemas.microsoft.com/office/drawing/2014/main" id="{00000000-0008-0000-0600-0000C8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57" name="直線コネクタ 456">
          <a:extLst>
            <a:ext uri="{FF2B5EF4-FFF2-40B4-BE49-F238E27FC236}">
              <a16:creationId xmlns:a16="http://schemas.microsoft.com/office/drawing/2014/main" id="{00000000-0008-0000-0600-0000C9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58" name="テキスト ボックス 457">
          <a:extLst>
            <a:ext uri="{FF2B5EF4-FFF2-40B4-BE49-F238E27FC236}">
              <a16:creationId xmlns:a16="http://schemas.microsoft.com/office/drawing/2014/main" id="{00000000-0008-0000-0600-0000CA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59" name="普通建設事業費 （ うち更新整備　）グラフ枠">
          <a:extLst>
            <a:ext uri="{FF2B5EF4-FFF2-40B4-BE49-F238E27FC236}">
              <a16:creationId xmlns:a16="http://schemas.microsoft.com/office/drawing/2014/main" id="{00000000-0008-0000-0600-0000CB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712</xdr:rowOff>
    </xdr:from>
    <xdr:to>
      <xdr:col>54</xdr:col>
      <xdr:colOff>189865</xdr:colOff>
      <xdr:row>98</xdr:row>
      <xdr:rowOff>103232</xdr:rowOff>
    </xdr:to>
    <xdr:cxnSp macro="">
      <xdr:nvCxnSpPr>
        <xdr:cNvPr id="460" name="直線コネクタ 459">
          <a:extLst>
            <a:ext uri="{FF2B5EF4-FFF2-40B4-BE49-F238E27FC236}">
              <a16:creationId xmlns:a16="http://schemas.microsoft.com/office/drawing/2014/main" id="{00000000-0008-0000-0600-0000CC010000}"/>
            </a:ext>
          </a:extLst>
        </xdr:cNvPr>
        <xdr:cNvCxnSpPr/>
      </xdr:nvCxnSpPr>
      <xdr:spPr>
        <a:xfrm flipV="1">
          <a:off x="10475595" y="15431212"/>
          <a:ext cx="1270" cy="14741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98</xdr:row>
      <xdr:rowOff>107059</xdr:rowOff>
    </xdr:from>
    <xdr:ext cx="534377" cy="259045"/>
    <xdr:sp macro="" textlink="">
      <xdr:nvSpPr>
        <xdr:cNvPr id="461" name="普通建設事業費 （ うち更新整備　）最小値テキスト">
          <a:extLst>
            <a:ext uri="{FF2B5EF4-FFF2-40B4-BE49-F238E27FC236}">
              <a16:creationId xmlns:a16="http://schemas.microsoft.com/office/drawing/2014/main" id="{00000000-0008-0000-0600-0000CD010000}"/>
            </a:ext>
          </a:extLst>
        </xdr:cNvPr>
        <xdr:cNvSpPr txBox="1"/>
      </xdr:nvSpPr>
      <xdr:spPr>
        <a:xfrm>
          <a:off x="10528300" y="169091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98</xdr:row>
      <xdr:rowOff>103232</xdr:rowOff>
    </xdr:from>
    <xdr:to>
      <xdr:col>55</xdr:col>
      <xdr:colOff>88900</xdr:colOff>
      <xdr:row>98</xdr:row>
      <xdr:rowOff>103232</xdr:rowOff>
    </xdr:to>
    <xdr:cxnSp macro="">
      <xdr:nvCxnSpPr>
        <xdr:cNvPr id="462" name="直線コネクタ 461">
          <a:extLst>
            <a:ext uri="{FF2B5EF4-FFF2-40B4-BE49-F238E27FC236}">
              <a16:creationId xmlns:a16="http://schemas.microsoft.com/office/drawing/2014/main" id="{00000000-0008-0000-0600-0000CE010000}"/>
            </a:ext>
          </a:extLst>
        </xdr:cNvPr>
        <xdr:cNvCxnSpPr/>
      </xdr:nvCxnSpPr>
      <xdr:spPr>
        <a:xfrm>
          <a:off x="10388600" y="169053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118839</xdr:rowOff>
    </xdr:from>
    <xdr:ext cx="599010" cy="259045"/>
    <xdr:sp macro="" textlink="">
      <xdr:nvSpPr>
        <xdr:cNvPr id="463" name="普通建設事業費 （ うち更新整備　）最大値テキスト">
          <a:extLst>
            <a:ext uri="{FF2B5EF4-FFF2-40B4-BE49-F238E27FC236}">
              <a16:creationId xmlns:a16="http://schemas.microsoft.com/office/drawing/2014/main" id="{00000000-0008-0000-0600-0000CF010000}"/>
            </a:ext>
          </a:extLst>
        </xdr:cNvPr>
        <xdr:cNvSpPr txBox="1"/>
      </xdr:nvSpPr>
      <xdr:spPr>
        <a:xfrm>
          <a:off x="10528300" y="1520643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150,768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90</xdr:row>
      <xdr:rowOff>712</xdr:rowOff>
    </xdr:from>
    <xdr:to>
      <xdr:col>55</xdr:col>
      <xdr:colOff>88900</xdr:colOff>
      <xdr:row>90</xdr:row>
      <xdr:rowOff>712</xdr:rowOff>
    </xdr:to>
    <xdr:cxnSp macro="">
      <xdr:nvCxnSpPr>
        <xdr:cNvPr id="464" name="直線コネクタ 463">
          <a:extLst>
            <a:ext uri="{FF2B5EF4-FFF2-40B4-BE49-F238E27FC236}">
              <a16:creationId xmlns:a16="http://schemas.microsoft.com/office/drawing/2014/main" id="{00000000-0008-0000-0600-0000D0010000}"/>
            </a:ext>
          </a:extLst>
        </xdr:cNvPr>
        <xdr:cNvCxnSpPr/>
      </xdr:nvCxnSpPr>
      <xdr:spPr>
        <a:xfrm>
          <a:off x="10388600" y="154312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97</xdr:row>
      <xdr:rowOff>101741</xdr:rowOff>
    </xdr:from>
    <xdr:to>
      <xdr:col>55</xdr:col>
      <xdr:colOff>0</xdr:colOff>
      <xdr:row>98</xdr:row>
      <xdr:rowOff>115458</xdr:rowOff>
    </xdr:to>
    <xdr:cxnSp macro="">
      <xdr:nvCxnSpPr>
        <xdr:cNvPr id="465" name="直線コネクタ 464">
          <a:extLst>
            <a:ext uri="{FF2B5EF4-FFF2-40B4-BE49-F238E27FC236}">
              <a16:creationId xmlns:a16="http://schemas.microsoft.com/office/drawing/2014/main" id="{00000000-0008-0000-0600-0000D1010000}"/>
            </a:ext>
          </a:extLst>
        </xdr:cNvPr>
        <xdr:cNvCxnSpPr/>
      </xdr:nvCxnSpPr>
      <xdr:spPr>
        <a:xfrm flipV="1">
          <a:off x="9639300" y="16732391"/>
          <a:ext cx="838200" cy="185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12870</xdr:rowOff>
    </xdr:from>
    <xdr:ext cx="534377" cy="259045"/>
    <xdr:sp macro="" textlink="">
      <xdr:nvSpPr>
        <xdr:cNvPr id="466" name="普通建設事業費 （ うち更新整備　）平均値テキスト">
          <a:extLst>
            <a:ext uri="{FF2B5EF4-FFF2-40B4-BE49-F238E27FC236}">
              <a16:creationId xmlns:a16="http://schemas.microsoft.com/office/drawing/2014/main" id="{00000000-0008-0000-0600-0000D2010000}"/>
            </a:ext>
          </a:extLst>
        </xdr:cNvPr>
        <xdr:cNvSpPr txBox="1"/>
      </xdr:nvSpPr>
      <xdr:spPr>
        <a:xfrm>
          <a:off x="10528300" y="1630062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52,586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161443</xdr:rowOff>
    </xdr:from>
    <xdr:to>
      <xdr:col>55</xdr:col>
      <xdr:colOff>50800</xdr:colOff>
      <xdr:row>96</xdr:row>
      <xdr:rowOff>91593</xdr:rowOff>
    </xdr:to>
    <xdr:sp macro="" textlink="">
      <xdr:nvSpPr>
        <xdr:cNvPr id="467" name="フローチャート: 判断 466">
          <a:extLst>
            <a:ext uri="{FF2B5EF4-FFF2-40B4-BE49-F238E27FC236}">
              <a16:creationId xmlns:a16="http://schemas.microsoft.com/office/drawing/2014/main" id="{00000000-0008-0000-0600-0000D3010000}"/>
            </a:ext>
          </a:extLst>
        </xdr:cNvPr>
        <xdr:cNvSpPr/>
      </xdr:nvSpPr>
      <xdr:spPr>
        <a:xfrm>
          <a:off x="10426700" y="164491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98</xdr:row>
      <xdr:rowOff>95352</xdr:rowOff>
    </xdr:from>
    <xdr:to>
      <xdr:col>50</xdr:col>
      <xdr:colOff>114300</xdr:colOff>
      <xdr:row>98</xdr:row>
      <xdr:rowOff>115458</xdr:rowOff>
    </xdr:to>
    <xdr:cxnSp macro="">
      <xdr:nvCxnSpPr>
        <xdr:cNvPr id="468" name="直線コネクタ 467">
          <a:extLst>
            <a:ext uri="{FF2B5EF4-FFF2-40B4-BE49-F238E27FC236}">
              <a16:creationId xmlns:a16="http://schemas.microsoft.com/office/drawing/2014/main" id="{00000000-0008-0000-0600-0000D4010000}"/>
            </a:ext>
          </a:extLst>
        </xdr:cNvPr>
        <xdr:cNvCxnSpPr/>
      </xdr:nvCxnSpPr>
      <xdr:spPr>
        <a:xfrm>
          <a:off x="8750300" y="16897452"/>
          <a:ext cx="889000" cy="20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170107</xdr:rowOff>
    </xdr:from>
    <xdr:to>
      <xdr:col>50</xdr:col>
      <xdr:colOff>165100</xdr:colOff>
      <xdr:row>96</xdr:row>
      <xdr:rowOff>100257</xdr:rowOff>
    </xdr:to>
    <xdr:sp macro="" textlink="">
      <xdr:nvSpPr>
        <xdr:cNvPr id="469" name="フローチャート: 判断 468">
          <a:extLst>
            <a:ext uri="{FF2B5EF4-FFF2-40B4-BE49-F238E27FC236}">
              <a16:creationId xmlns:a16="http://schemas.microsoft.com/office/drawing/2014/main" id="{00000000-0008-0000-0600-0000D5010000}"/>
            </a:ext>
          </a:extLst>
        </xdr:cNvPr>
        <xdr:cNvSpPr/>
      </xdr:nvSpPr>
      <xdr:spPr>
        <a:xfrm>
          <a:off x="9588500" y="164578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116784</xdr:rowOff>
    </xdr:from>
    <xdr:ext cx="534377" cy="259045"/>
    <xdr:sp macro="" textlink="">
      <xdr:nvSpPr>
        <xdr:cNvPr id="470" name="テキスト ボックス 469">
          <a:extLst>
            <a:ext uri="{FF2B5EF4-FFF2-40B4-BE49-F238E27FC236}">
              <a16:creationId xmlns:a16="http://schemas.microsoft.com/office/drawing/2014/main" id="{00000000-0008-0000-0600-0000D6010000}"/>
            </a:ext>
          </a:extLst>
        </xdr:cNvPr>
        <xdr:cNvSpPr txBox="1"/>
      </xdr:nvSpPr>
      <xdr:spPr>
        <a:xfrm>
          <a:off x="9372111" y="162330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86077</xdr:rowOff>
    </xdr:from>
    <xdr:to>
      <xdr:col>45</xdr:col>
      <xdr:colOff>177800</xdr:colOff>
      <xdr:row>98</xdr:row>
      <xdr:rowOff>95352</xdr:rowOff>
    </xdr:to>
    <xdr:cxnSp macro="">
      <xdr:nvCxnSpPr>
        <xdr:cNvPr id="471" name="直線コネクタ 470">
          <a:extLst>
            <a:ext uri="{FF2B5EF4-FFF2-40B4-BE49-F238E27FC236}">
              <a16:creationId xmlns:a16="http://schemas.microsoft.com/office/drawing/2014/main" id="{00000000-0008-0000-0600-0000D7010000}"/>
            </a:ext>
          </a:extLst>
        </xdr:cNvPr>
        <xdr:cNvCxnSpPr/>
      </xdr:nvCxnSpPr>
      <xdr:spPr>
        <a:xfrm>
          <a:off x="7861300" y="16888177"/>
          <a:ext cx="889000" cy="92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96</xdr:row>
      <xdr:rowOff>109975</xdr:rowOff>
    </xdr:from>
    <xdr:to>
      <xdr:col>46</xdr:col>
      <xdr:colOff>38100</xdr:colOff>
      <xdr:row>97</xdr:row>
      <xdr:rowOff>40125</xdr:rowOff>
    </xdr:to>
    <xdr:sp macro="" textlink="">
      <xdr:nvSpPr>
        <xdr:cNvPr id="472" name="フローチャート: 判断 471">
          <a:extLst>
            <a:ext uri="{FF2B5EF4-FFF2-40B4-BE49-F238E27FC236}">
              <a16:creationId xmlns:a16="http://schemas.microsoft.com/office/drawing/2014/main" id="{00000000-0008-0000-0600-0000D8010000}"/>
            </a:ext>
          </a:extLst>
        </xdr:cNvPr>
        <xdr:cNvSpPr/>
      </xdr:nvSpPr>
      <xdr:spPr>
        <a:xfrm>
          <a:off x="8699500" y="16569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95</xdr:row>
      <xdr:rowOff>56652</xdr:rowOff>
    </xdr:from>
    <xdr:ext cx="534377" cy="259045"/>
    <xdr:sp macro="" textlink="">
      <xdr:nvSpPr>
        <xdr:cNvPr id="473" name="テキスト ボックス 472">
          <a:extLst>
            <a:ext uri="{FF2B5EF4-FFF2-40B4-BE49-F238E27FC236}">
              <a16:creationId xmlns:a16="http://schemas.microsoft.com/office/drawing/2014/main" id="{00000000-0008-0000-0600-0000D9010000}"/>
            </a:ext>
          </a:extLst>
        </xdr:cNvPr>
        <xdr:cNvSpPr txBox="1"/>
      </xdr:nvSpPr>
      <xdr:spPr>
        <a:xfrm>
          <a:off x="8483111" y="163444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41,564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97</xdr:row>
      <xdr:rowOff>77738</xdr:rowOff>
    </xdr:from>
    <xdr:to>
      <xdr:col>41</xdr:col>
      <xdr:colOff>50800</xdr:colOff>
      <xdr:row>98</xdr:row>
      <xdr:rowOff>86077</xdr:rowOff>
    </xdr:to>
    <xdr:cxnSp macro="">
      <xdr:nvCxnSpPr>
        <xdr:cNvPr id="474" name="直線コネクタ 473">
          <a:extLst>
            <a:ext uri="{FF2B5EF4-FFF2-40B4-BE49-F238E27FC236}">
              <a16:creationId xmlns:a16="http://schemas.microsoft.com/office/drawing/2014/main" id="{00000000-0008-0000-0600-0000DA010000}"/>
            </a:ext>
          </a:extLst>
        </xdr:cNvPr>
        <xdr:cNvCxnSpPr/>
      </xdr:nvCxnSpPr>
      <xdr:spPr>
        <a:xfrm>
          <a:off x="6972300" y="16708388"/>
          <a:ext cx="889000" cy="1797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96</xdr:row>
      <xdr:rowOff>96628</xdr:rowOff>
    </xdr:from>
    <xdr:to>
      <xdr:col>41</xdr:col>
      <xdr:colOff>101600</xdr:colOff>
      <xdr:row>97</xdr:row>
      <xdr:rowOff>26778</xdr:rowOff>
    </xdr:to>
    <xdr:sp macro="" textlink="">
      <xdr:nvSpPr>
        <xdr:cNvPr id="475" name="フローチャート: 判断 474">
          <a:extLst>
            <a:ext uri="{FF2B5EF4-FFF2-40B4-BE49-F238E27FC236}">
              <a16:creationId xmlns:a16="http://schemas.microsoft.com/office/drawing/2014/main" id="{00000000-0008-0000-0600-0000DB010000}"/>
            </a:ext>
          </a:extLst>
        </xdr:cNvPr>
        <xdr:cNvSpPr/>
      </xdr:nvSpPr>
      <xdr:spPr>
        <a:xfrm>
          <a:off x="7810500" y="165558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95</xdr:row>
      <xdr:rowOff>43305</xdr:rowOff>
    </xdr:from>
    <xdr:ext cx="534377" cy="259045"/>
    <xdr:sp macro="" textlink="">
      <xdr:nvSpPr>
        <xdr:cNvPr id="476" name="テキスト ボックス 475">
          <a:extLst>
            <a:ext uri="{FF2B5EF4-FFF2-40B4-BE49-F238E27FC236}">
              <a16:creationId xmlns:a16="http://schemas.microsoft.com/office/drawing/2014/main" id="{00000000-0008-0000-0600-0000DC010000}"/>
            </a:ext>
          </a:extLst>
        </xdr:cNvPr>
        <xdr:cNvSpPr txBox="1"/>
      </xdr:nvSpPr>
      <xdr:spPr>
        <a:xfrm>
          <a:off x="7594111" y="163310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102877</xdr:rowOff>
    </xdr:from>
    <xdr:to>
      <xdr:col>36</xdr:col>
      <xdr:colOff>165100</xdr:colOff>
      <xdr:row>98</xdr:row>
      <xdr:rowOff>33027</xdr:rowOff>
    </xdr:to>
    <xdr:sp macro="" textlink="">
      <xdr:nvSpPr>
        <xdr:cNvPr id="477" name="フローチャート: 判断 476">
          <a:extLst>
            <a:ext uri="{FF2B5EF4-FFF2-40B4-BE49-F238E27FC236}">
              <a16:creationId xmlns:a16="http://schemas.microsoft.com/office/drawing/2014/main" id="{00000000-0008-0000-0600-0000DD010000}"/>
            </a:ext>
          </a:extLst>
        </xdr:cNvPr>
        <xdr:cNvSpPr/>
      </xdr:nvSpPr>
      <xdr:spPr>
        <a:xfrm>
          <a:off x="6921500" y="167335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24154</xdr:rowOff>
    </xdr:from>
    <xdr:ext cx="534377" cy="259045"/>
    <xdr:sp macro="" textlink="">
      <xdr:nvSpPr>
        <xdr:cNvPr id="478" name="テキスト ボックス 477">
          <a:extLst>
            <a:ext uri="{FF2B5EF4-FFF2-40B4-BE49-F238E27FC236}">
              <a16:creationId xmlns:a16="http://schemas.microsoft.com/office/drawing/2014/main" id="{00000000-0008-0000-0600-0000DE010000}"/>
            </a:ext>
          </a:extLst>
        </xdr:cNvPr>
        <xdr:cNvSpPr txBox="1"/>
      </xdr:nvSpPr>
      <xdr:spPr>
        <a:xfrm>
          <a:off x="6705111" y="168262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26,466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79" name="テキスト ボックス 478">
          <a:extLst>
            <a:ext uri="{FF2B5EF4-FFF2-40B4-BE49-F238E27FC236}">
              <a16:creationId xmlns:a16="http://schemas.microsoft.com/office/drawing/2014/main" id="{00000000-0008-0000-0600-0000DF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0" name="テキスト ボックス 479">
          <a:extLst>
            <a:ext uri="{FF2B5EF4-FFF2-40B4-BE49-F238E27FC236}">
              <a16:creationId xmlns:a16="http://schemas.microsoft.com/office/drawing/2014/main" id="{00000000-0008-0000-0600-0000E0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1" name="テキスト ボックス 480">
          <a:extLst>
            <a:ext uri="{FF2B5EF4-FFF2-40B4-BE49-F238E27FC236}">
              <a16:creationId xmlns:a16="http://schemas.microsoft.com/office/drawing/2014/main" id="{00000000-0008-0000-0600-0000E1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2" name="テキスト ボックス 481">
          <a:extLst>
            <a:ext uri="{FF2B5EF4-FFF2-40B4-BE49-F238E27FC236}">
              <a16:creationId xmlns:a16="http://schemas.microsoft.com/office/drawing/2014/main" id="{00000000-0008-0000-0600-0000E2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600-0000E3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97</xdr:row>
      <xdr:rowOff>50941</xdr:rowOff>
    </xdr:from>
    <xdr:to>
      <xdr:col>55</xdr:col>
      <xdr:colOff>50800</xdr:colOff>
      <xdr:row>97</xdr:row>
      <xdr:rowOff>152541</xdr:rowOff>
    </xdr:to>
    <xdr:sp macro="" textlink="">
      <xdr:nvSpPr>
        <xdr:cNvPr id="484" name="楕円 483">
          <a:extLst>
            <a:ext uri="{FF2B5EF4-FFF2-40B4-BE49-F238E27FC236}">
              <a16:creationId xmlns:a16="http://schemas.microsoft.com/office/drawing/2014/main" id="{00000000-0008-0000-0600-0000E4010000}"/>
            </a:ext>
          </a:extLst>
        </xdr:cNvPr>
        <xdr:cNvSpPr/>
      </xdr:nvSpPr>
      <xdr:spPr>
        <a:xfrm>
          <a:off x="10426700" y="16681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97</xdr:row>
      <xdr:rowOff>29368</xdr:rowOff>
    </xdr:from>
    <xdr:ext cx="534377" cy="259045"/>
    <xdr:sp macro="" textlink="">
      <xdr:nvSpPr>
        <xdr:cNvPr id="485" name="普通建設事業費 （ うち更新整備　）該当値テキスト">
          <a:extLst>
            <a:ext uri="{FF2B5EF4-FFF2-40B4-BE49-F238E27FC236}">
              <a16:creationId xmlns:a16="http://schemas.microsoft.com/office/drawing/2014/main" id="{00000000-0008-0000-0600-0000E5010000}"/>
            </a:ext>
          </a:extLst>
        </xdr:cNvPr>
        <xdr:cNvSpPr txBox="1"/>
      </xdr:nvSpPr>
      <xdr:spPr>
        <a:xfrm>
          <a:off x="10528300" y="166600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31,237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98</xdr:row>
      <xdr:rowOff>64658</xdr:rowOff>
    </xdr:from>
    <xdr:to>
      <xdr:col>50</xdr:col>
      <xdr:colOff>165100</xdr:colOff>
      <xdr:row>98</xdr:row>
      <xdr:rowOff>166258</xdr:rowOff>
    </xdr:to>
    <xdr:sp macro="" textlink="">
      <xdr:nvSpPr>
        <xdr:cNvPr id="486" name="楕円 485">
          <a:extLst>
            <a:ext uri="{FF2B5EF4-FFF2-40B4-BE49-F238E27FC236}">
              <a16:creationId xmlns:a16="http://schemas.microsoft.com/office/drawing/2014/main" id="{00000000-0008-0000-0600-0000E6010000}"/>
            </a:ext>
          </a:extLst>
        </xdr:cNvPr>
        <xdr:cNvSpPr/>
      </xdr:nvSpPr>
      <xdr:spPr>
        <a:xfrm>
          <a:off x="9588500" y="168667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98</xdr:row>
      <xdr:rowOff>157385</xdr:rowOff>
    </xdr:from>
    <xdr:ext cx="534377" cy="259045"/>
    <xdr:sp macro="" textlink="">
      <xdr:nvSpPr>
        <xdr:cNvPr id="487" name="テキスト ボックス 486">
          <a:extLst>
            <a:ext uri="{FF2B5EF4-FFF2-40B4-BE49-F238E27FC236}">
              <a16:creationId xmlns:a16="http://schemas.microsoft.com/office/drawing/2014/main" id="{00000000-0008-0000-0600-0000E7010000}"/>
            </a:ext>
          </a:extLst>
        </xdr:cNvPr>
        <xdr:cNvSpPr txBox="1"/>
      </xdr:nvSpPr>
      <xdr:spPr>
        <a:xfrm>
          <a:off x="9372111" y="16959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14,227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98</xdr:row>
      <xdr:rowOff>44552</xdr:rowOff>
    </xdr:from>
    <xdr:to>
      <xdr:col>46</xdr:col>
      <xdr:colOff>38100</xdr:colOff>
      <xdr:row>98</xdr:row>
      <xdr:rowOff>146152</xdr:rowOff>
    </xdr:to>
    <xdr:sp macro="" textlink="">
      <xdr:nvSpPr>
        <xdr:cNvPr id="488" name="楕円 487">
          <a:extLst>
            <a:ext uri="{FF2B5EF4-FFF2-40B4-BE49-F238E27FC236}">
              <a16:creationId xmlns:a16="http://schemas.microsoft.com/office/drawing/2014/main" id="{00000000-0008-0000-0600-0000E8010000}"/>
            </a:ext>
          </a:extLst>
        </xdr:cNvPr>
        <xdr:cNvSpPr/>
      </xdr:nvSpPr>
      <xdr:spPr>
        <a:xfrm>
          <a:off x="8699500" y="168466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137279</xdr:rowOff>
    </xdr:from>
    <xdr:ext cx="534377" cy="259045"/>
    <xdr:sp macro="" textlink="">
      <xdr:nvSpPr>
        <xdr:cNvPr id="489" name="テキスト ボックス 488">
          <a:extLst>
            <a:ext uri="{FF2B5EF4-FFF2-40B4-BE49-F238E27FC236}">
              <a16:creationId xmlns:a16="http://schemas.microsoft.com/office/drawing/2014/main" id="{00000000-0008-0000-0600-0000E9010000}"/>
            </a:ext>
          </a:extLst>
        </xdr:cNvPr>
        <xdr:cNvSpPr txBox="1"/>
      </xdr:nvSpPr>
      <xdr:spPr>
        <a:xfrm>
          <a:off x="8483111" y="169393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16,074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35277</xdr:rowOff>
    </xdr:from>
    <xdr:to>
      <xdr:col>41</xdr:col>
      <xdr:colOff>101600</xdr:colOff>
      <xdr:row>98</xdr:row>
      <xdr:rowOff>136877</xdr:rowOff>
    </xdr:to>
    <xdr:sp macro="" textlink="">
      <xdr:nvSpPr>
        <xdr:cNvPr id="490" name="楕円 489">
          <a:extLst>
            <a:ext uri="{FF2B5EF4-FFF2-40B4-BE49-F238E27FC236}">
              <a16:creationId xmlns:a16="http://schemas.microsoft.com/office/drawing/2014/main" id="{00000000-0008-0000-0600-0000EA010000}"/>
            </a:ext>
          </a:extLst>
        </xdr:cNvPr>
        <xdr:cNvSpPr/>
      </xdr:nvSpPr>
      <xdr:spPr>
        <a:xfrm>
          <a:off x="7810500" y="168373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98</xdr:row>
      <xdr:rowOff>128004</xdr:rowOff>
    </xdr:from>
    <xdr:ext cx="534377" cy="259045"/>
    <xdr:sp macro="" textlink="">
      <xdr:nvSpPr>
        <xdr:cNvPr id="491" name="テキスト ボックス 490">
          <a:extLst>
            <a:ext uri="{FF2B5EF4-FFF2-40B4-BE49-F238E27FC236}">
              <a16:creationId xmlns:a16="http://schemas.microsoft.com/office/drawing/2014/main" id="{00000000-0008-0000-0600-0000EB010000}"/>
            </a:ext>
          </a:extLst>
        </xdr:cNvPr>
        <xdr:cNvSpPr txBox="1"/>
      </xdr:nvSpPr>
      <xdr:spPr>
        <a:xfrm>
          <a:off x="7594111" y="169301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26938</xdr:rowOff>
    </xdr:from>
    <xdr:to>
      <xdr:col>36</xdr:col>
      <xdr:colOff>165100</xdr:colOff>
      <xdr:row>97</xdr:row>
      <xdr:rowOff>128538</xdr:rowOff>
    </xdr:to>
    <xdr:sp macro="" textlink="">
      <xdr:nvSpPr>
        <xdr:cNvPr id="492" name="楕円 491">
          <a:extLst>
            <a:ext uri="{FF2B5EF4-FFF2-40B4-BE49-F238E27FC236}">
              <a16:creationId xmlns:a16="http://schemas.microsoft.com/office/drawing/2014/main" id="{00000000-0008-0000-0600-0000EC010000}"/>
            </a:ext>
          </a:extLst>
        </xdr:cNvPr>
        <xdr:cNvSpPr/>
      </xdr:nvSpPr>
      <xdr:spPr>
        <a:xfrm>
          <a:off x="6921500" y="16657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95</xdr:row>
      <xdr:rowOff>145065</xdr:rowOff>
    </xdr:from>
    <xdr:ext cx="534377" cy="259045"/>
    <xdr:sp macro="" textlink="">
      <xdr:nvSpPr>
        <xdr:cNvPr id="493" name="テキスト ボックス 492">
          <a:extLst>
            <a:ext uri="{FF2B5EF4-FFF2-40B4-BE49-F238E27FC236}">
              <a16:creationId xmlns:a16="http://schemas.microsoft.com/office/drawing/2014/main" id="{00000000-0008-0000-0600-0000ED010000}"/>
            </a:ext>
          </a:extLst>
        </xdr:cNvPr>
        <xdr:cNvSpPr txBox="1"/>
      </xdr:nvSpPr>
      <xdr:spPr>
        <a:xfrm>
          <a:off x="6705111" y="16432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33,442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4" name="正方形/長方形 493">
          <a:extLst>
            <a:ext uri="{FF2B5EF4-FFF2-40B4-BE49-F238E27FC236}">
              <a16:creationId xmlns:a16="http://schemas.microsoft.com/office/drawing/2014/main" id="{00000000-0008-0000-0600-0000EE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災害復旧事業費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5" name="正方形/長方形 494">
          <a:extLst>
            <a:ext uri="{FF2B5EF4-FFF2-40B4-BE49-F238E27FC236}">
              <a16:creationId xmlns:a16="http://schemas.microsoft.com/office/drawing/2014/main" id="{00000000-0008-0000-0600-0000EF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496" name="正方形/長方形 495">
          <a:extLst>
            <a:ext uri="{FF2B5EF4-FFF2-40B4-BE49-F238E27FC236}">
              <a16:creationId xmlns:a16="http://schemas.microsoft.com/office/drawing/2014/main" id="{00000000-0008-0000-0600-0000F0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497" name="正方形/長方形 496">
          <a:extLst>
            <a:ext uri="{FF2B5EF4-FFF2-40B4-BE49-F238E27FC236}">
              <a16:creationId xmlns:a16="http://schemas.microsoft.com/office/drawing/2014/main" id="{00000000-0008-0000-0600-0000F1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498" name="正方形/長方形 497">
          <a:extLst>
            <a:ext uri="{FF2B5EF4-FFF2-40B4-BE49-F238E27FC236}">
              <a16:creationId xmlns:a16="http://schemas.microsoft.com/office/drawing/2014/main" id="{00000000-0008-0000-0600-0000F2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499" name="正方形/長方形 498">
          <a:extLst>
            <a:ext uri="{FF2B5EF4-FFF2-40B4-BE49-F238E27FC236}">
              <a16:creationId xmlns:a16="http://schemas.microsoft.com/office/drawing/2014/main" id="{00000000-0008-0000-0600-0000F3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0" name="正方形/長方形 499">
          <a:extLst>
            <a:ext uri="{FF2B5EF4-FFF2-40B4-BE49-F238E27FC236}">
              <a16:creationId xmlns:a16="http://schemas.microsoft.com/office/drawing/2014/main" id="{00000000-0008-0000-0600-0000F4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1" name="正方形/長方形 500">
          <a:extLst>
            <a:ext uri="{FF2B5EF4-FFF2-40B4-BE49-F238E27FC236}">
              <a16:creationId xmlns:a16="http://schemas.microsoft.com/office/drawing/2014/main" id="{00000000-0008-0000-0600-0000F5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2" name="テキスト ボックス 501">
          <a:extLst>
            <a:ext uri="{FF2B5EF4-FFF2-40B4-BE49-F238E27FC236}">
              <a16:creationId xmlns:a16="http://schemas.microsoft.com/office/drawing/2014/main" id="{00000000-0008-0000-0600-0000F6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3" name="直線コネクタ 502">
          <a:extLst>
            <a:ext uri="{FF2B5EF4-FFF2-40B4-BE49-F238E27FC236}">
              <a16:creationId xmlns:a16="http://schemas.microsoft.com/office/drawing/2014/main" id="{00000000-0008-0000-0600-0000F7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39</xdr:row>
      <xdr:rowOff>98878</xdr:rowOff>
    </xdr:from>
    <xdr:to>
      <xdr:col>89</xdr:col>
      <xdr:colOff>177800</xdr:colOff>
      <xdr:row>39</xdr:row>
      <xdr:rowOff>98878</xdr:rowOff>
    </xdr:to>
    <xdr:cxnSp macro="">
      <xdr:nvCxnSpPr>
        <xdr:cNvPr id="504" name="直線コネクタ 503">
          <a:extLst>
            <a:ext uri="{FF2B5EF4-FFF2-40B4-BE49-F238E27FC236}">
              <a16:creationId xmlns:a16="http://schemas.microsoft.com/office/drawing/2014/main" id="{00000000-0008-0000-0600-0000F8010000}"/>
            </a:ext>
          </a:extLst>
        </xdr:cNvPr>
        <xdr:cNvCxnSpPr/>
      </xdr:nvCxnSpPr>
      <xdr:spPr>
        <a:xfrm>
          <a:off x="12446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38</xdr:row>
      <xdr:rowOff>128105</xdr:rowOff>
    </xdr:from>
    <xdr:ext cx="248786" cy="259045"/>
    <xdr:sp macro="" textlink="">
      <xdr:nvSpPr>
        <xdr:cNvPr id="505" name="テキスト ボックス 504">
          <a:extLst>
            <a:ext uri="{FF2B5EF4-FFF2-40B4-BE49-F238E27FC236}">
              <a16:creationId xmlns:a16="http://schemas.microsoft.com/office/drawing/2014/main" id="{00000000-0008-0000-0600-0000F9010000}"/>
            </a:ext>
          </a:extLst>
        </xdr:cNvPr>
        <xdr:cNvSpPr txBox="1"/>
      </xdr:nvSpPr>
      <xdr:spPr>
        <a:xfrm>
          <a:off x="12197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115207</xdr:rowOff>
    </xdr:from>
    <xdr:to>
      <xdr:col>89</xdr:col>
      <xdr:colOff>177800</xdr:colOff>
      <xdr:row>37</xdr:row>
      <xdr:rowOff>115207</xdr:rowOff>
    </xdr:to>
    <xdr:cxnSp macro="">
      <xdr:nvCxnSpPr>
        <xdr:cNvPr id="506" name="直線コネクタ 505">
          <a:extLst>
            <a:ext uri="{FF2B5EF4-FFF2-40B4-BE49-F238E27FC236}">
              <a16:creationId xmlns:a16="http://schemas.microsoft.com/office/drawing/2014/main" id="{00000000-0008-0000-0600-0000FA010000}"/>
            </a:ext>
          </a:extLst>
        </xdr:cNvPr>
        <xdr:cNvCxnSpPr/>
      </xdr:nvCxnSpPr>
      <xdr:spPr>
        <a:xfrm>
          <a:off x="12446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144434</xdr:rowOff>
    </xdr:from>
    <xdr:ext cx="531299" cy="259045"/>
    <xdr:sp macro="" textlink="">
      <xdr:nvSpPr>
        <xdr:cNvPr id="507" name="テキスト ボックス 506">
          <a:extLst>
            <a:ext uri="{FF2B5EF4-FFF2-40B4-BE49-F238E27FC236}">
              <a16:creationId xmlns:a16="http://schemas.microsoft.com/office/drawing/2014/main" id="{00000000-0008-0000-0600-0000FB010000}"/>
            </a:ext>
          </a:extLst>
        </xdr:cNvPr>
        <xdr:cNvSpPr txBox="1"/>
      </xdr:nvSpPr>
      <xdr:spPr>
        <a:xfrm>
          <a:off x="11914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131536</xdr:rowOff>
    </xdr:from>
    <xdr:to>
      <xdr:col>89</xdr:col>
      <xdr:colOff>177800</xdr:colOff>
      <xdr:row>35</xdr:row>
      <xdr:rowOff>131536</xdr:rowOff>
    </xdr:to>
    <xdr:cxnSp macro="">
      <xdr:nvCxnSpPr>
        <xdr:cNvPr id="508" name="直線コネクタ 507">
          <a:extLst>
            <a:ext uri="{FF2B5EF4-FFF2-40B4-BE49-F238E27FC236}">
              <a16:creationId xmlns:a16="http://schemas.microsoft.com/office/drawing/2014/main" id="{00000000-0008-0000-0600-0000FC010000}"/>
            </a:ext>
          </a:extLst>
        </xdr:cNvPr>
        <xdr:cNvCxnSpPr/>
      </xdr:nvCxnSpPr>
      <xdr:spPr>
        <a:xfrm>
          <a:off x="12446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34</xdr:row>
      <xdr:rowOff>160763</xdr:rowOff>
    </xdr:from>
    <xdr:ext cx="531299" cy="259045"/>
    <xdr:sp macro="" textlink="">
      <xdr:nvSpPr>
        <xdr:cNvPr id="509" name="テキスト ボックス 508">
          <a:extLst>
            <a:ext uri="{FF2B5EF4-FFF2-40B4-BE49-F238E27FC236}">
              <a16:creationId xmlns:a16="http://schemas.microsoft.com/office/drawing/2014/main" id="{00000000-0008-0000-0600-0000FD010000}"/>
            </a:ext>
          </a:extLst>
        </xdr:cNvPr>
        <xdr:cNvSpPr txBox="1"/>
      </xdr:nvSpPr>
      <xdr:spPr>
        <a:xfrm>
          <a:off x="11914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147864</xdr:rowOff>
    </xdr:from>
    <xdr:to>
      <xdr:col>89</xdr:col>
      <xdr:colOff>177800</xdr:colOff>
      <xdr:row>33</xdr:row>
      <xdr:rowOff>147864</xdr:rowOff>
    </xdr:to>
    <xdr:cxnSp macro="">
      <xdr:nvCxnSpPr>
        <xdr:cNvPr id="510" name="直線コネクタ 509">
          <a:extLst>
            <a:ext uri="{FF2B5EF4-FFF2-40B4-BE49-F238E27FC236}">
              <a16:creationId xmlns:a16="http://schemas.microsoft.com/office/drawing/2014/main" id="{00000000-0008-0000-0600-0000FE010000}"/>
            </a:ext>
          </a:extLst>
        </xdr:cNvPr>
        <xdr:cNvCxnSpPr/>
      </xdr:nvCxnSpPr>
      <xdr:spPr>
        <a:xfrm>
          <a:off x="12446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5641</xdr:rowOff>
    </xdr:from>
    <xdr:ext cx="531299" cy="259045"/>
    <xdr:sp macro="" textlink="">
      <xdr:nvSpPr>
        <xdr:cNvPr id="511" name="テキスト ボックス 510">
          <a:extLst>
            <a:ext uri="{FF2B5EF4-FFF2-40B4-BE49-F238E27FC236}">
              <a16:creationId xmlns:a16="http://schemas.microsoft.com/office/drawing/2014/main" id="{00000000-0008-0000-0600-0000FF010000}"/>
            </a:ext>
          </a:extLst>
        </xdr:cNvPr>
        <xdr:cNvSpPr txBox="1"/>
      </xdr:nvSpPr>
      <xdr:spPr>
        <a:xfrm>
          <a:off x="11914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164193</xdr:rowOff>
    </xdr:from>
    <xdr:to>
      <xdr:col>89</xdr:col>
      <xdr:colOff>177800</xdr:colOff>
      <xdr:row>31</xdr:row>
      <xdr:rowOff>164193</xdr:rowOff>
    </xdr:to>
    <xdr:cxnSp macro="">
      <xdr:nvCxnSpPr>
        <xdr:cNvPr id="512" name="直線コネクタ 511">
          <a:extLst>
            <a:ext uri="{FF2B5EF4-FFF2-40B4-BE49-F238E27FC236}">
              <a16:creationId xmlns:a16="http://schemas.microsoft.com/office/drawing/2014/main" id="{00000000-0008-0000-0600-000000020000}"/>
            </a:ext>
          </a:extLst>
        </xdr:cNvPr>
        <xdr:cNvCxnSpPr/>
      </xdr:nvCxnSpPr>
      <xdr:spPr>
        <a:xfrm>
          <a:off x="12446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21970</xdr:rowOff>
    </xdr:from>
    <xdr:ext cx="531299" cy="259045"/>
    <xdr:sp macro="" textlink="">
      <xdr:nvSpPr>
        <xdr:cNvPr id="513" name="テキスト ボックス 512">
          <a:extLst>
            <a:ext uri="{FF2B5EF4-FFF2-40B4-BE49-F238E27FC236}">
              <a16:creationId xmlns:a16="http://schemas.microsoft.com/office/drawing/2014/main" id="{00000000-0008-0000-0600-000001020000}"/>
            </a:ext>
          </a:extLst>
        </xdr:cNvPr>
        <xdr:cNvSpPr txBox="1"/>
      </xdr:nvSpPr>
      <xdr:spPr>
        <a:xfrm>
          <a:off x="11914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9072</xdr:rowOff>
    </xdr:from>
    <xdr:to>
      <xdr:col>89</xdr:col>
      <xdr:colOff>177800</xdr:colOff>
      <xdr:row>30</xdr:row>
      <xdr:rowOff>9072</xdr:rowOff>
    </xdr:to>
    <xdr:cxnSp macro="">
      <xdr:nvCxnSpPr>
        <xdr:cNvPr id="514" name="直線コネクタ 513">
          <a:extLst>
            <a:ext uri="{FF2B5EF4-FFF2-40B4-BE49-F238E27FC236}">
              <a16:creationId xmlns:a16="http://schemas.microsoft.com/office/drawing/2014/main" id="{00000000-0008-0000-0600-000002020000}"/>
            </a:ext>
          </a:extLst>
        </xdr:cNvPr>
        <xdr:cNvCxnSpPr/>
      </xdr:nvCxnSpPr>
      <xdr:spPr>
        <a:xfrm>
          <a:off x="12446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29</xdr:row>
      <xdr:rowOff>38299</xdr:rowOff>
    </xdr:from>
    <xdr:ext cx="595419" cy="259045"/>
    <xdr:sp macro="" textlink="">
      <xdr:nvSpPr>
        <xdr:cNvPr id="515" name="テキスト ボックス 514">
          <a:extLst>
            <a:ext uri="{FF2B5EF4-FFF2-40B4-BE49-F238E27FC236}">
              <a16:creationId xmlns:a16="http://schemas.microsoft.com/office/drawing/2014/main" id="{00000000-0008-0000-0600-000003020000}"/>
            </a:ext>
          </a:extLst>
        </xdr:cNvPr>
        <xdr:cNvSpPr txBox="1"/>
      </xdr:nvSpPr>
      <xdr:spPr>
        <a:xfrm>
          <a:off x="11850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6" name="直線コネクタ 515">
          <a:extLst>
            <a:ext uri="{FF2B5EF4-FFF2-40B4-BE49-F238E27FC236}">
              <a16:creationId xmlns:a16="http://schemas.microsoft.com/office/drawing/2014/main" id="{00000000-0008-0000-0600-000004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27</xdr:row>
      <xdr:rowOff>54627</xdr:rowOff>
    </xdr:from>
    <xdr:ext cx="595419" cy="259045"/>
    <xdr:sp macro="" textlink="">
      <xdr:nvSpPr>
        <xdr:cNvPr id="517" name="テキスト ボックス 516">
          <a:extLst>
            <a:ext uri="{FF2B5EF4-FFF2-40B4-BE49-F238E27FC236}">
              <a16:creationId xmlns:a16="http://schemas.microsoft.com/office/drawing/2014/main" id="{00000000-0008-0000-0600-000005020000}"/>
            </a:ext>
          </a:extLst>
        </xdr:cNvPr>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18" name="災害復旧事業費グラフ枠">
          <a:extLst>
            <a:ext uri="{FF2B5EF4-FFF2-40B4-BE49-F238E27FC236}">
              <a16:creationId xmlns:a16="http://schemas.microsoft.com/office/drawing/2014/main" id="{00000000-0008-0000-0600-000006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30</xdr:row>
      <xdr:rowOff>136794</xdr:rowOff>
    </xdr:from>
    <xdr:to>
      <xdr:col>85</xdr:col>
      <xdr:colOff>126364</xdr:colOff>
      <xdr:row>39</xdr:row>
      <xdr:rowOff>98878</xdr:rowOff>
    </xdr:to>
    <xdr:cxnSp macro="">
      <xdr:nvCxnSpPr>
        <xdr:cNvPr id="519" name="直線コネクタ 518">
          <a:extLst>
            <a:ext uri="{FF2B5EF4-FFF2-40B4-BE49-F238E27FC236}">
              <a16:creationId xmlns:a16="http://schemas.microsoft.com/office/drawing/2014/main" id="{00000000-0008-0000-0600-000007020000}"/>
            </a:ext>
          </a:extLst>
        </xdr:cNvPr>
        <xdr:cNvCxnSpPr/>
      </xdr:nvCxnSpPr>
      <xdr:spPr>
        <a:xfrm flipV="1">
          <a:off x="16317595" y="5280294"/>
          <a:ext cx="1269" cy="150513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102705</xdr:rowOff>
    </xdr:from>
    <xdr:ext cx="249299" cy="259045"/>
    <xdr:sp macro="" textlink="">
      <xdr:nvSpPr>
        <xdr:cNvPr id="520" name="災害復旧事業費最小値テキスト">
          <a:extLst>
            <a:ext uri="{FF2B5EF4-FFF2-40B4-BE49-F238E27FC236}">
              <a16:creationId xmlns:a16="http://schemas.microsoft.com/office/drawing/2014/main" id="{00000000-0008-0000-0600-000008020000}"/>
            </a:ext>
          </a:extLst>
        </xdr:cNvPr>
        <xdr:cNvSpPr txBox="1"/>
      </xdr:nvSpPr>
      <xdr:spPr>
        <a:xfrm>
          <a:off x="16370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98878</xdr:rowOff>
    </xdr:from>
    <xdr:to>
      <xdr:col>86</xdr:col>
      <xdr:colOff>25400</xdr:colOff>
      <xdr:row>39</xdr:row>
      <xdr:rowOff>98878</xdr:rowOff>
    </xdr:to>
    <xdr:cxnSp macro="">
      <xdr:nvCxnSpPr>
        <xdr:cNvPr id="521" name="直線コネクタ 520">
          <a:extLst>
            <a:ext uri="{FF2B5EF4-FFF2-40B4-BE49-F238E27FC236}">
              <a16:creationId xmlns:a16="http://schemas.microsoft.com/office/drawing/2014/main" id="{00000000-0008-0000-0600-000009020000}"/>
            </a:ext>
          </a:extLst>
        </xdr:cNvPr>
        <xdr:cNvCxnSpPr/>
      </xdr:nvCxnSpPr>
      <xdr:spPr>
        <a:xfrm>
          <a:off x="16230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29</xdr:row>
      <xdr:rowOff>83471</xdr:rowOff>
    </xdr:from>
    <xdr:ext cx="534377" cy="259045"/>
    <xdr:sp macro="" textlink="">
      <xdr:nvSpPr>
        <xdr:cNvPr id="522" name="災害復旧事業費最大値テキスト">
          <a:extLst>
            <a:ext uri="{FF2B5EF4-FFF2-40B4-BE49-F238E27FC236}">
              <a16:creationId xmlns:a16="http://schemas.microsoft.com/office/drawing/2014/main" id="{00000000-0008-0000-0600-00000A020000}"/>
            </a:ext>
          </a:extLst>
        </xdr:cNvPr>
        <xdr:cNvSpPr txBox="1"/>
      </xdr:nvSpPr>
      <xdr:spPr>
        <a:xfrm>
          <a:off x="16370300" y="50555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92,178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30</xdr:row>
      <xdr:rowOff>136794</xdr:rowOff>
    </xdr:from>
    <xdr:to>
      <xdr:col>86</xdr:col>
      <xdr:colOff>25400</xdr:colOff>
      <xdr:row>30</xdr:row>
      <xdr:rowOff>136794</xdr:rowOff>
    </xdr:to>
    <xdr:cxnSp macro="">
      <xdr:nvCxnSpPr>
        <xdr:cNvPr id="523" name="直線コネクタ 522">
          <a:extLst>
            <a:ext uri="{FF2B5EF4-FFF2-40B4-BE49-F238E27FC236}">
              <a16:creationId xmlns:a16="http://schemas.microsoft.com/office/drawing/2014/main" id="{00000000-0008-0000-0600-00000B020000}"/>
            </a:ext>
          </a:extLst>
        </xdr:cNvPr>
        <xdr:cNvCxnSpPr/>
      </xdr:nvCxnSpPr>
      <xdr:spPr>
        <a:xfrm>
          <a:off x="16230600" y="5280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96625</xdr:rowOff>
    </xdr:from>
    <xdr:to>
      <xdr:col>85</xdr:col>
      <xdr:colOff>127000</xdr:colOff>
      <xdr:row>39</xdr:row>
      <xdr:rowOff>98878</xdr:rowOff>
    </xdr:to>
    <xdr:cxnSp macro="">
      <xdr:nvCxnSpPr>
        <xdr:cNvPr id="524" name="直線コネクタ 523">
          <a:extLst>
            <a:ext uri="{FF2B5EF4-FFF2-40B4-BE49-F238E27FC236}">
              <a16:creationId xmlns:a16="http://schemas.microsoft.com/office/drawing/2014/main" id="{00000000-0008-0000-0600-00000C020000}"/>
            </a:ext>
          </a:extLst>
        </xdr:cNvPr>
        <xdr:cNvCxnSpPr/>
      </xdr:nvCxnSpPr>
      <xdr:spPr>
        <a:xfrm>
          <a:off x="15481300" y="6783175"/>
          <a:ext cx="8382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37</xdr:row>
      <xdr:rowOff>133576</xdr:rowOff>
    </xdr:from>
    <xdr:ext cx="469744" cy="259045"/>
    <xdr:sp macro="" textlink="">
      <xdr:nvSpPr>
        <xdr:cNvPr id="525" name="災害復旧事業費平均値テキスト">
          <a:extLst>
            <a:ext uri="{FF2B5EF4-FFF2-40B4-BE49-F238E27FC236}">
              <a16:creationId xmlns:a16="http://schemas.microsoft.com/office/drawing/2014/main" id="{00000000-0008-0000-0600-00000D020000}"/>
            </a:ext>
          </a:extLst>
        </xdr:cNvPr>
        <xdr:cNvSpPr txBox="1"/>
      </xdr:nvSpPr>
      <xdr:spPr>
        <a:xfrm>
          <a:off x="16370300" y="6477226"/>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110699</xdr:rowOff>
    </xdr:from>
    <xdr:to>
      <xdr:col>85</xdr:col>
      <xdr:colOff>177800</xdr:colOff>
      <xdr:row>39</xdr:row>
      <xdr:rowOff>40849</xdr:rowOff>
    </xdr:to>
    <xdr:sp macro="" textlink="">
      <xdr:nvSpPr>
        <xdr:cNvPr id="526" name="フローチャート: 判断 525">
          <a:extLst>
            <a:ext uri="{FF2B5EF4-FFF2-40B4-BE49-F238E27FC236}">
              <a16:creationId xmlns:a16="http://schemas.microsoft.com/office/drawing/2014/main" id="{00000000-0008-0000-0600-00000E020000}"/>
            </a:ext>
          </a:extLst>
        </xdr:cNvPr>
        <xdr:cNvSpPr/>
      </xdr:nvSpPr>
      <xdr:spPr>
        <a:xfrm>
          <a:off x="16268700" y="66257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96625</xdr:rowOff>
    </xdr:from>
    <xdr:to>
      <xdr:col>81</xdr:col>
      <xdr:colOff>50800</xdr:colOff>
      <xdr:row>39</xdr:row>
      <xdr:rowOff>98878</xdr:rowOff>
    </xdr:to>
    <xdr:cxnSp macro="">
      <xdr:nvCxnSpPr>
        <xdr:cNvPr id="527" name="直線コネクタ 526">
          <a:extLst>
            <a:ext uri="{FF2B5EF4-FFF2-40B4-BE49-F238E27FC236}">
              <a16:creationId xmlns:a16="http://schemas.microsoft.com/office/drawing/2014/main" id="{00000000-0008-0000-0600-00000F020000}"/>
            </a:ext>
          </a:extLst>
        </xdr:cNvPr>
        <xdr:cNvCxnSpPr/>
      </xdr:nvCxnSpPr>
      <xdr:spPr>
        <a:xfrm flipV="1">
          <a:off x="14592300" y="6783175"/>
          <a:ext cx="889000" cy="22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38</xdr:row>
      <xdr:rowOff>125688</xdr:rowOff>
    </xdr:from>
    <xdr:to>
      <xdr:col>81</xdr:col>
      <xdr:colOff>101600</xdr:colOff>
      <xdr:row>39</xdr:row>
      <xdr:rowOff>55838</xdr:rowOff>
    </xdr:to>
    <xdr:sp macro="" textlink="">
      <xdr:nvSpPr>
        <xdr:cNvPr id="528" name="フローチャート: 判断 527">
          <a:extLst>
            <a:ext uri="{FF2B5EF4-FFF2-40B4-BE49-F238E27FC236}">
              <a16:creationId xmlns:a16="http://schemas.microsoft.com/office/drawing/2014/main" id="{00000000-0008-0000-0600-000010020000}"/>
            </a:ext>
          </a:extLst>
        </xdr:cNvPr>
        <xdr:cNvSpPr/>
      </xdr:nvSpPr>
      <xdr:spPr>
        <a:xfrm>
          <a:off x="15430500" y="6640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37</xdr:row>
      <xdr:rowOff>72365</xdr:rowOff>
    </xdr:from>
    <xdr:ext cx="469744" cy="259045"/>
    <xdr:sp macro="" textlink="">
      <xdr:nvSpPr>
        <xdr:cNvPr id="529" name="テキスト ボックス 528">
          <a:extLst>
            <a:ext uri="{FF2B5EF4-FFF2-40B4-BE49-F238E27FC236}">
              <a16:creationId xmlns:a16="http://schemas.microsoft.com/office/drawing/2014/main" id="{00000000-0008-0000-0600-000011020000}"/>
            </a:ext>
          </a:extLst>
        </xdr:cNvPr>
        <xdr:cNvSpPr txBox="1"/>
      </xdr:nvSpPr>
      <xdr:spPr>
        <a:xfrm>
          <a:off x="15246428" y="6416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98878</xdr:rowOff>
    </xdr:from>
    <xdr:to>
      <xdr:col>76</xdr:col>
      <xdr:colOff>114300</xdr:colOff>
      <xdr:row>39</xdr:row>
      <xdr:rowOff>98878</xdr:rowOff>
    </xdr:to>
    <xdr:cxnSp macro="">
      <xdr:nvCxnSpPr>
        <xdr:cNvPr id="530" name="直線コネクタ 529">
          <a:extLst>
            <a:ext uri="{FF2B5EF4-FFF2-40B4-BE49-F238E27FC236}">
              <a16:creationId xmlns:a16="http://schemas.microsoft.com/office/drawing/2014/main" id="{00000000-0008-0000-0600-000012020000}"/>
            </a:ext>
          </a:extLst>
        </xdr:cNvPr>
        <xdr:cNvCxnSpPr/>
      </xdr:nvCxnSpPr>
      <xdr:spPr>
        <a:xfrm>
          <a:off x="13703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38</xdr:row>
      <xdr:rowOff>101914</xdr:rowOff>
    </xdr:from>
    <xdr:to>
      <xdr:col>76</xdr:col>
      <xdr:colOff>165100</xdr:colOff>
      <xdr:row>39</xdr:row>
      <xdr:rowOff>32064</xdr:rowOff>
    </xdr:to>
    <xdr:sp macro="" textlink="">
      <xdr:nvSpPr>
        <xdr:cNvPr id="531" name="フローチャート: 判断 530">
          <a:extLst>
            <a:ext uri="{FF2B5EF4-FFF2-40B4-BE49-F238E27FC236}">
              <a16:creationId xmlns:a16="http://schemas.microsoft.com/office/drawing/2014/main" id="{00000000-0008-0000-0600-000013020000}"/>
            </a:ext>
          </a:extLst>
        </xdr:cNvPr>
        <xdr:cNvSpPr/>
      </xdr:nvSpPr>
      <xdr:spPr>
        <a:xfrm>
          <a:off x="14541500" y="6617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37</xdr:row>
      <xdr:rowOff>48591</xdr:rowOff>
    </xdr:from>
    <xdr:ext cx="469744" cy="259045"/>
    <xdr:sp macro="" textlink="">
      <xdr:nvSpPr>
        <xdr:cNvPr id="532" name="テキスト ボックス 531">
          <a:extLst>
            <a:ext uri="{FF2B5EF4-FFF2-40B4-BE49-F238E27FC236}">
              <a16:creationId xmlns:a16="http://schemas.microsoft.com/office/drawing/2014/main" id="{00000000-0008-0000-0600-000014020000}"/>
            </a:ext>
          </a:extLst>
        </xdr:cNvPr>
        <xdr:cNvSpPr txBox="1"/>
      </xdr:nvSpPr>
      <xdr:spPr>
        <a:xfrm>
          <a:off x="14357428" y="63922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39</xdr:row>
      <xdr:rowOff>96527</xdr:rowOff>
    </xdr:from>
    <xdr:to>
      <xdr:col>71</xdr:col>
      <xdr:colOff>177800</xdr:colOff>
      <xdr:row>39</xdr:row>
      <xdr:rowOff>98878</xdr:rowOff>
    </xdr:to>
    <xdr:cxnSp macro="">
      <xdr:nvCxnSpPr>
        <xdr:cNvPr id="533" name="直線コネクタ 532">
          <a:extLst>
            <a:ext uri="{FF2B5EF4-FFF2-40B4-BE49-F238E27FC236}">
              <a16:creationId xmlns:a16="http://schemas.microsoft.com/office/drawing/2014/main" id="{00000000-0008-0000-0600-000015020000}"/>
            </a:ext>
          </a:extLst>
        </xdr:cNvPr>
        <xdr:cNvCxnSpPr/>
      </xdr:nvCxnSpPr>
      <xdr:spPr>
        <a:xfrm>
          <a:off x="12814300" y="6783077"/>
          <a:ext cx="889000" cy="23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38</xdr:row>
      <xdr:rowOff>56749</xdr:rowOff>
    </xdr:from>
    <xdr:to>
      <xdr:col>72</xdr:col>
      <xdr:colOff>38100</xdr:colOff>
      <xdr:row>38</xdr:row>
      <xdr:rowOff>158349</xdr:rowOff>
    </xdr:to>
    <xdr:sp macro="" textlink="">
      <xdr:nvSpPr>
        <xdr:cNvPr id="534" name="フローチャート: 判断 533">
          <a:extLst>
            <a:ext uri="{FF2B5EF4-FFF2-40B4-BE49-F238E27FC236}">
              <a16:creationId xmlns:a16="http://schemas.microsoft.com/office/drawing/2014/main" id="{00000000-0008-0000-0600-000016020000}"/>
            </a:ext>
          </a:extLst>
        </xdr:cNvPr>
        <xdr:cNvSpPr/>
      </xdr:nvSpPr>
      <xdr:spPr>
        <a:xfrm>
          <a:off x="13652500" y="6571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37</xdr:row>
      <xdr:rowOff>3426</xdr:rowOff>
    </xdr:from>
    <xdr:ext cx="469744" cy="259045"/>
    <xdr:sp macro="" textlink="">
      <xdr:nvSpPr>
        <xdr:cNvPr id="535" name="テキスト ボックス 534">
          <a:extLst>
            <a:ext uri="{FF2B5EF4-FFF2-40B4-BE49-F238E27FC236}">
              <a16:creationId xmlns:a16="http://schemas.microsoft.com/office/drawing/2014/main" id="{00000000-0008-0000-0600-000017020000}"/>
            </a:ext>
          </a:extLst>
        </xdr:cNvPr>
        <xdr:cNvSpPr txBox="1"/>
      </xdr:nvSpPr>
      <xdr:spPr>
        <a:xfrm>
          <a:off x="13468428" y="634707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31848</xdr:rowOff>
    </xdr:from>
    <xdr:to>
      <xdr:col>67</xdr:col>
      <xdr:colOff>101600</xdr:colOff>
      <xdr:row>39</xdr:row>
      <xdr:rowOff>133448</xdr:rowOff>
    </xdr:to>
    <xdr:sp macro="" textlink="">
      <xdr:nvSpPr>
        <xdr:cNvPr id="536" name="フローチャート: 判断 535">
          <a:extLst>
            <a:ext uri="{FF2B5EF4-FFF2-40B4-BE49-F238E27FC236}">
              <a16:creationId xmlns:a16="http://schemas.microsoft.com/office/drawing/2014/main" id="{00000000-0008-0000-0600-000018020000}"/>
            </a:ext>
          </a:extLst>
        </xdr:cNvPr>
        <xdr:cNvSpPr/>
      </xdr:nvSpPr>
      <xdr:spPr>
        <a:xfrm>
          <a:off x="12763500" y="6718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37</xdr:row>
      <xdr:rowOff>149975</xdr:rowOff>
    </xdr:from>
    <xdr:ext cx="378565" cy="259045"/>
    <xdr:sp macro="" textlink="">
      <xdr:nvSpPr>
        <xdr:cNvPr id="537" name="テキスト ボックス 536">
          <a:extLst>
            <a:ext uri="{FF2B5EF4-FFF2-40B4-BE49-F238E27FC236}">
              <a16:creationId xmlns:a16="http://schemas.microsoft.com/office/drawing/2014/main" id="{00000000-0008-0000-0600-000019020000}"/>
            </a:ext>
          </a:extLst>
        </xdr:cNvPr>
        <xdr:cNvSpPr txBox="1"/>
      </xdr:nvSpPr>
      <xdr:spPr>
        <a:xfrm>
          <a:off x="12625017" y="649362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38" name="テキスト ボックス 537">
          <a:extLst>
            <a:ext uri="{FF2B5EF4-FFF2-40B4-BE49-F238E27FC236}">
              <a16:creationId xmlns:a16="http://schemas.microsoft.com/office/drawing/2014/main" id="{00000000-0008-0000-0600-00001A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39" name="テキスト ボックス 538">
          <a:extLst>
            <a:ext uri="{FF2B5EF4-FFF2-40B4-BE49-F238E27FC236}">
              <a16:creationId xmlns:a16="http://schemas.microsoft.com/office/drawing/2014/main" id="{00000000-0008-0000-0600-00001B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0" name="テキスト ボックス 539">
          <a:extLst>
            <a:ext uri="{FF2B5EF4-FFF2-40B4-BE49-F238E27FC236}">
              <a16:creationId xmlns:a16="http://schemas.microsoft.com/office/drawing/2014/main" id="{00000000-0008-0000-0600-00001C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600-00001D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600-00001E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39</xdr:row>
      <xdr:rowOff>48078</xdr:rowOff>
    </xdr:from>
    <xdr:to>
      <xdr:col>85</xdr:col>
      <xdr:colOff>177800</xdr:colOff>
      <xdr:row>39</xdr:row>
      <xdr:rowOff>149678</xdr:rowOff>
    </xdr:to>
    <xdr:sp macro="" textlink="">
      <xdr:nvSpPr>
        <xdr:cNvPr id="543" name="楕円 542">
          <a:extLst>
            <a:ext uri="{FF2B5EF4-FFF2-40B4-BE49-F238E27FC236}">
              <a16:creationId xmlns:a16="http://schemas.microsoft.com/office/drawing/2014/main" id="{00000000-0008-0000-0600-00001F020000}"/>
            </a:ext>
          </a:extLst>
        </xdr:cNvPr>
        <xdr:cNvSpPr/>
      </xdr:nvSpPr>
      <xdr:spPr>
        <a:xfrm>
          <a:off x="16268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134455</xdr:rowOff>
    </xdr:from>
    <xdr:ext cx="249299" cy="259045"/>
    <xdr:sp macro="" textlink="">
      <xdr:nvSpPr>
        <xdr:cNvPr id="544" name="災害復旧事業費該当値テキスト">
          <a:extLst>
            <a:ext uri="{FF2B5EF4-FFF2-40B4-BE49-F238E27FC236}">
              <a16:creationId xmlns:a16="http://schemas.microsoft.com/office/drawing/2014/main" id="{00000000-0008-0000-0600-000020020000}"/>
            </a:ext>
          </a:extLst>
        </xdr:cNvPr>
        <xdr:cNvSpPr txBox="1"/>
      </xdr:nvSpPr>
      <xdr:spPr>
        <a:xfrm>
          <a:off x="16370300" y="66495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39</xdr:row>
      <xdr:rowOff>45825</xdr:rowOff>
    </xdr:from>
    <xdr:to>
      <xdr:col>81</xdr:col>
      <xdr:colOff>101600</xdr:colOff>
      <xdr:row>39</xdr:row>
      <xdr:rowOff>147425</xdr:rowOff>
    </xdr:to>
    <xdr:sp macro="" textlink="">
      <xdr:nvSpPr>
        <xdr:cNvPr id="545" name="楕円 544">
          <a:extLst>
            <a:ext uri="{FF2B5EF4-FFF2-40B4-BE49-F238E27FC236}">
              <a16:creationId xmlns:a16="http://schemas.microsoft.com/office/drawing/2014/main" id="{00000000-0008-0000-0600-000021020000}"/>
            </a:ext>
          </a:extLst>
        </xdr:cNvPr>
        <xdr:cNvSpPr/>
      </xdr:nvSpPr>
      <xdr:spPr>
        <a:xfrm>
          <a:off x="15430500" y="6732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39</xdr:row>
      <xdr:rowOff>138552</xdr:rowOff>
    </xdr:from>
    <xdr:ext cx="378565" cy="259045"/>
    <xdr:sp macro="" textlink="">
      <xdr:nvSpPr>
        <xdr:cNvPr id="546" name="テキスト ボックス 545">
          <a:extLst>
            <a:ext uri="{FF2B5EF4-FFF2-40B4-BE49-F238E27FC236}">
              <a16:creationId xmlns:a16="http://schemas.microsoft.com/office/drawing/2014/main" id="{00000000-0008-0000-0600-000022020000}"/>
            </a:ext>
          </a:extLst>
        </xdr:cNvPr>
        <xdr:cNvSpPr txBox="1"/>
      </xdr:nvSpPr>
      <xdr:spPr>
        <a:xfrm>
          <a:off x="15292017" y="68251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48078</xdr:rowOff>
    </xdr:from>
    <xdr:to>
      <xdr:col>76</xdr:col>
      <xdr:colOff>165100</xdr:colOff>
      <xdr:row>39</xdr:row>
      <xdr:rowOff>149678</xdr:rowOff>
    </xdr:to>
    <xdr:sp macro="" textlink="">
      <xdr:nvSpPr>
        <xdr:cNvPr id="547" name="楕円 546">
          <a:extLst>
            <a:ext uri="{FF2B5EF4-FFF2-40B4-BE49-F238E27FC236}">
              <a16:creationId xmlns:a16="http://schemas.microsoft.com/office/drawing/2014/main" id="{00000000-0008-0000-0600-000023020000}"/>
            </a:ext>
          </a:extLst>
        </xdr:cNvPr>
        <xdr:cNvSpPr/>
      </xdr:nvSpPr>
      <xdr:spPr>
        <a:xfrm>
          <a:off x="14541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39</xdr:row>
      <xdr:rowOff>140805</xdr:rowOff>
    </xdr:from>
    <xdr:ext cx="249299" cy="259045"/>
    <xdr:sp macro="" textlink="">
      <xdr:nvSpPr>
        <xdr:cNvPr id="548" name="テキスト ボックス 547">
          <a:extLst>
            <a:ext uri="{FF2B5EF4-FFF2-40B4-BE49-F238E27FC236}">
              <a16:creationId xmlns:a16="http://schemas.microsoft.com/office/drawing/2014/main" id="{00000000-0008-0000-0600-000024020000}"/>
            </a:ext>
          </a:extLst>
        </xdr:cNvPr>
        <xdr:cNvSpPr txBox="1"/>
      </xdr:nvSpPr>
      <xdr:spPr>
        <a:xfrm>
          <a:off x="14467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39</xdr:row>
      <xdr:rowOff>48078</xdr:rowOff>
    </xdr:from>
    <xdr:to>
      <xdr:col>72</xdr:col>
      <xdr:colOff>38100</xdr:colOff>
      <xdr:row>39</xdr:row>
      <xdr:rowOff>149678</xdr:rowOff>
    </xdr:to>
    <xdr:sp macro="" textlink="">
      <xdr:nvSpPr>
        <xdr:cNvPr id="549" name="楕円 548">
          <a:extLst>
            <a:ext uri="{FF2B5EF4-FFF2-40B4-BE49-F238E27FC236}">
              <a16:creationId xmlns:a16="http://schemas.microsoft.com/office/drawing/2014/main" id="{00000000-0008-0000-0600-000025020000}"/>
            </a:ext>
          </a:extLst>
        </xdr:cNvPr>
        <xdr:cNvSpPr/>
      </xdr:nvSpPr>
      <xdr:spPr>
        <a:xfrm>
          <a:off x="1365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39</xdr:row>
      <xdr:rowOff>140805</xdr:rowOff>
    </xdr:from>
    <xdr:ext cx="249299" cy="259045"/>
    <xdr:sp macro="" textlink="">
      <xdr:nvSpPr>
        <xdr:cNvPr id="550" name="テキスト ボックス 549">
          <a:extLst>
            <a:ext uri="{FF2B5EF4-FFF2-40B4-BE49-F238E27FC236}">
              <a16:creationId xmlns:a16="http://schemas.microsoft.com/office/drawing/2014/main" id="{00000000-0008-0000-0600-000026020000}"/>
            </a:ext>
          </a:extLst>
        </xdr:cNvPr>
        <xdr:cNvSpPr txBox="1"/>
      </xdr:nvSpPr>
      <xdr:spPr>
        <a:xfrm>
          <a:off x="13578650"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39</xdr:row>
      <xdr:rowOff>45727</xdr:rowOff>
    </xdr:from>
    <xdr:to>
      <xdr:col>67</xdr:col>
      <xdr:colOff>101600</xdr:colOff>
      <xdr:row>39</xdr:row>
      <xdr:rowOff>147327</xdr:rowOff>
    </xdr:to>
    <xdr:sp macro="" textlink="">
      <xdr:nvSpPr>
        <xdr:cNvPr id="551" name="楕円 550">
          <a:extLst>
            <a:ext uri="{FF2B5EF4-FFF2-40B4-BE49-F238E27FC236}">
              <a16:creationId xmlns:a16="http://schemas.microsoft.com/office/drawing/2014/main" id="{00000000-0008-0000-0600-000027020000}"/>
            </a:ext>
          </a:extLst>
        </xdr:cNvPr>
        <xdr:cNvSpPr/>
      </xdr:nvSpPr>
      <xdr:spPr>
        <a:xfrm>
          <a:off x="12763500" y="6732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39</xdr:row>
      <xdr:rowOff>138454</xdr:rowOff>
    </xdr:from>
    <xdr:ext cx="378565" cy="259045"/>
    <xdr:sp macro="" textlink="">
      <xdr:nvSpPr>
        <xdr:cNvPr id="552" name="テキスト ボックス 551">
          <a:extLst>
            <a:ext uri="{FF2B5EF4-FFF2-40B4-BE49-F238E27FC236}">
              <a16:creationId xmlns:a16="http://schemas.microsoft.com/office/drawing/2014/main" id="{00000000-0008-0000-0600-000028020000}"/>
            </a:ext>
          </a:extLst>
        </xdr:cNvPr>
        <xdr:cNvSpPr txBox="1"/>
      </xdr:nvSpPr>
      <xdr:spPr>
        <a:xfrm>
          <a:off x="12625017" y="6825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3" name="正方形/長方形 552">
          <a:extLst>
            <a:ext uri="{FF2B5EF4-FFF2-40B4-BE49-F238E27FC236}">
              <a16:creationId xmlns:a16="http://schemas.microsoft.com/office/drawing/2014/main" id="{00000000-0008-0000-0600-000029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失業対策事業費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4" name="正方形/長方形 553">
          <a:extLst>
            <a:ext uri="{FF2B5EF4-FFF2-40B4-BE49-F238E27FC236}">
              <a16:creationId xmlns:a16="http://schemas.microsoft.com/office/drawing/2014/main" id="{00000000-0008-0000-0600-00002A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5" name="正方形/長方形 554">
          <a:extLst>
            <a:ext uri="{FF2B5EF4-FFF2-40B4-BE49-F238E27FC236}">
              <a16:creationId xmlns:a16="http://schemas.microsoft.com/office/drawing/2014/main" id="{00000000-0008-0000-0600-00002B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6" name="正方形/長方形 555">
          <a:extLst>
            <a:ext uri="{FF2B5EF4-FFF2-40B4-BE49-F238E27FC236}">
              <a16:creationId xmlns:a16="http://schemas.microsoft.com/office/drawing/2014/main" id="{00000000-0008-0000-0600-00002C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57" name="正方形/長方形 556">
          <a:extLst>
            <a:ext uri="{FF2B5EF4-FFF2-40B4-BE49-F238E27FC236}">
              <a16:creationId xmlns:a16="http://schemas.microsoft.com/office/drawing/2014/main" id="{00000000-0008-0000-0600-00002D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58" name="正方形/長方形 557">
          <a:extLst>
            <a:ext uri="{FF2B5EF4-FFF2-40B4-BE49-F238E27FC236}">
              <a16:creationId xmlns:a16="http://schemas.microsoft.com/office/drawing/2014/main" id="{00000000-0008-0000-0600-00002E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59" name="正方形/長方形 558">
          <a:extLst>
            <a:ext uri="{FF2B5EF4-FFF2-40B4-BE49-F238E27FC236}">
              <a16:creationId xmlns:a16="http://schemas.microsoft.com/office/drawing/2014/main" id="{00000000-0008-0000-0600-00002F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0" name="正方形/長方形 559">
          <a:extLst>
            <a:ext uri="{FF2B5EF4-FFF2-40B4-BE49-F238E27FC236}">
              <a16:creationId xmlns:a16="http://schemas.microsoft.com/office/drawing/2014/main" id="{00000000-0008-0000-0600-000030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1" name="テキスト ボックス 560">
          <a:extLst>
            <a:ext uri="{FF2B5EF4-FFF2-40B4-BE49-F238E27FC236}">
              <a16:creationId xmlns:a16="http://schemas.microsoft.com/office/drawing/2014/main" id="{00000000-0008-0000-0600-000031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2" name="直線コネクタ 561">
          <a:extLst>
            <a:ext uri="{FF2B5EF4-FFF2-40B4-BE49-F238E27FC236}">
              <a16:creationId xmlns:a16="http://schemas.microsoft.com/office/drawing/2014/main" id="{00000000-0008-0000-0600-000032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54</xdr:row>
      <xdr:rowOff>139700</xdr:rowOff>
    </xdr:from>
    <xdr:to>
      <xdr:col>89</xdr:col>
      <xdr:colOff>177800</xdr:colOff>
      <xdr:row>54</xdr:row>
      <xdr:rowOff>139700</xdr:rowOff>
    </xdr:to>
    <xdr:cxnSp macro="">
      <xdr:nvCxnSpPr>
        <xdr:cNvPr id="563" name="直線コネクタ 562">
          <a:extLst>
            <a:ext uri="{FF2B5EF4-FFF2-40B4-BE49-F238E27FC236}">
              <a16:creationId xmlns:a16="http://schemas.microsoft.com/office/drawing/2014/main" id="{00000000-0008-0000-0600-000033020000}"/>
            </a:ext>
          </a:extLst>
        </xdr:cNvPr>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53</xdr:row>
      <xdr:rowOff>168927</xdr:rowOff>
    </xdr:from>
    <xdr:ext cx="248786" cy="259045"/>
    <xdr:sp macro="" textlink="">
      <xdr:nvSpPr>
        <xdr:cNvPr id="564" name="テキスト ボックス 563">
          <a:extLst>
            <a:ext uri="{FF2B5EF4-FFF2-40B4-BE49-F238E27FC236}">
              <a16:creationId xmlns:a16="http://schemas.microsoft.com/office/drawing/2014/main" id="{00000000-0008-0000-0600-000034020000}"/>
            </a:ext>
          </a:extLst>
        </xdr:cNvPr>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65" name="直線コネクタ 564">
          <a:extLst>
            <a:ext uri="{FF2B5EF4-FFF2-40B4-BE49-F238E27FC236}">
              <a16:creationId xmlns:a16="http://schemas.microsoft.com/office/drawing/2014/main" id="{00000000-0008-0000-0600-000035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47</xdr:row>
      <xdr:rowOff>54627</xdr:rowOff>
    </xdr:from>
    <xdr:ext cx="248786" cy="259045"/>
    <xdr:sp macro="" textlink="">
      <xdr:nvSpPr>
        <xdr:cNvPr id="566" name="テキスト ボックス 565">
          <a:extLst>
            <a:ext uri="{FF2B5EF4-FFF2-40B4-BE49-F238E27FC236}">
              <a16:creationId xmlns:a16="http://schemas.microsoft.com/office/drawing/2014/main" id="{00000000-0008-0000-0600-000036020000}"/>
            </a:ext>
          </a:extLst>
        </xdr:cNvPr>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67" name="失業対策事業費グラフ枠">
          <a:extLst>
            <a:ext uri="{FF2B5EF4-FFF2-40B4-BE49-F238E27FC236}">
              <a16:creationId xmlns:a16="http://schemas.microsoft.com/office/drawing/2014/main" id="{00000000-0008-0000-0600-000037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54</xdr:row>
      <xdr:rowOff>139700</xdr:rowOff>
    </xdr:from>
    <xdr:to>
      <xdr:col>85</xdr:col>
      <xdr:colOff>126364</xdr:colOff>
      <xdr:row>54</xdr:row>
      <xdr:rowOff>139700</xdr:rowOff>
    </xdr:to>
    <xdr:cxnSp macro="">
      <xdr:nvCxnSpPr>
        <xdr:cNvPr id="568" name="直線コネクタ 567">
          <a:extLst>
            <a:ext uri="{FF2B5EF4-FFF2-40B4-BE49-F238E27FC236}">
              <a16:creationId xmlns:a16="http://schemas.microsoft.com/office/drawing/2014/main" id="{00000000-0008-0000-0600-000038020000}"/>
            </a:ext>
          </a:extLst>
        </xdr:cNvPr>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55</xdr:row>
      <xdr:rowOff>10177</xdr:rowOff>
    </xdr:from>
    <xdr:ext cx="249299" cy="259045"/>
    <xdr:sp macro="" textlink="">
      <xdr:nvSpPr>
        <xdr:cNvPr id="569" name="失業対策事業費最小値テキスト">
          <a:extLst>
            <a:ext uri="{FF2B5EF4-FFF2-40B4-BE49-F238E27FC236}">
              <a16:creationId xmlns:a16="http://schemas.microsoft.com/office/drawing/2014/main" id="{00000000-0008-0000-0600-000039020000}"/>
            </a:ext>
          </a:extLst>
        </xdr:cNvPr>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0" name="直線コネクタ 569">
          <a:extLst>
            <a:ext uri="{FF2B5EF4-FFF2-40B4-BE49-F238E27FC236}">
              <a16:creationId xmlns:a16="http://schemas.microsoft.com/office/drawing/2014/main" id="{00000000-0008-0000-0600-00003A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10177</xdr:rowOff>
    </xdr:from>
    <xdr:ext cx="249299" cy="259045"/>
    <xdr:sp macro="" textlink="">
      <xdr:nvSpPr>
        <xdr:cNvPr id="571" name="失業対策事業費最大値テキスト">
          <a:extLst>
            <a:ext uri="{FF2B5EF4-FFF2-40B4-BE49-F238E27FC236}">
              <a16:creationId xmlns:a16="http://schemas.microsoft.com/office/drawing/2014/main" id="{00000000-0008-0000-0600-00003B020000}"/>
            </a:ext>
          </a:extLst>
        </xdr:cNvPr>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54</xdr:row>
      <xdr:rowOff>139700</xdr:rowOff>
    </xdr:from>
    <xdr:to>
      <xdr:col>86</xdr:col>
      <xdr:colOff>25400</xdr:colOff>
      <xdr:row>54</xdr:row>
      <xdr:rowOff>139700</xdr:rowOff>
    </xdr:to>
    <xdr:cxnSp macro="">
      <xdr:nvCxnSpPr>
        <xdr:cNvPr id="572" name="直線コネクタ 571">
          <a:extLst>
            <a:ext uri="{FF2B5EF4-FFF2-40B4-BE49-F238E27FC236}">
              <a16:creationId xmlns:a16="http://schemas.microsoft.com/office/drawing/2014/main" id="{00000000-0008-0000-0600-00003C020000}"/>
            </a:ext>
          </a:extLst>
        </xdr:cNvPr>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54</xdr:row>
      <xdr:rowOff>139700</xdr:rowOff>
    </xdr:from>
    <xdr:to>
      <xdr:col>85</xdr:col>
      <xdr:colOff>127000</xdr:colOff>
      <xdr:row>54</xdr:row>
      <xdr:rowOff>139700</xdr:rowOff>
    </xdr:to>
    <xdr:cxnSp macro="">
      <xdr:nvCxnSpPr>
        <xdr:cNvPr id="573" name="直線コネクタ 572">
          <a:extLst>
            <a:ext uri="{FF2B5EF4-FFF2-40B4-BE49-F238E27FC236}">
              <a16:creationId xmlns:a16="http://schemas.microsoft.com/office/drawing/2014/main" id="{00000000-0008-0000-0600-00003D020000}"/>
            </a:ext>
          </a:extLst>
        </xdr:cNvPr>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54</xdr:row>
      <xdr:rowOff>67327</xdr:rowOff>
    </xdr:from>
    <xdr:ext cx="249299" cy="259045"/>
    <xdr:sp macro="" textlink="">
      <xdr:nvSpPr>
        <xdr:cNvPr id="574" name="失業対策事業費平均値テキスト">
          <a:extLst>
            <a:ext uri="{FF2B5EF4-FFF2-40B4-BE49-F238E27FC236}">
              <a16:creationId xmlns:a16="http://schemas.microsoft.com/office/drawing/2014/main" id="{00000000-0008-0000-0600-00003E020000}"/>
            </a:ext>
          </a:extLst>
        </xdr:cNvPr>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75" name="フローチャート: 判断 574">
          <a:extLst>
            <a:ext uri="{FF2B5EF4-FFF2-40B4-BE49-F238E27FC236}">
              <a16:creationId xmlns:a16="http://schemas.microsoft.com/office/drawing/2014/main" id="{00000000-0008-0000-0600-00003F020000}"/>
            </a:ext>
          </a:extLst>
        </xdr:cNvPr>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54</xdr:row>
      <xdr:rowOff>139700</xdr:rowOff>
    </xdr:from>
    <xdr:to>
      <xdr:col>81</xdr:col>
      <xdr:colOff>50800</xdr:colOff>
      <xdr:row>54</xdr:row>
      <xdr:rowOff>139700</xdr:rowOff>
    </xdr:to>
    <xdr:cxnSp macro="">
      <xdr:nvCxnSpPr>
        <xdr:cNvPr id="576" name="直線コネクタ 575">
          <a:extLst>
            <a:ext uri="{FF2B5EF4-FFF2-40B4-BE49-F238E27FC236}">
              <a16:creationId xmlns:a16="http://schemas.microsoft.com/office/drawing/2014/main" id="{00000000-0008-0000-0600-000040020000}"/>
            </a:ext>
          </a:extLst>
        </xdr:cNvPr>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54</xdr:row>
      <xdr:rowOff>88900</xdr:rowOff>
    </xdr:from>
    <xdr:to>
      <xdr:col>81</xdr:col>
      <xdr:colOff>101600</xdr:colOff>
      <xdr:row>55</xdr:row>
      <xdr:rowOff>19050</xdr:rowOff>
    </xdr:to>
    <xdr:sp macro="" textlink="">
      <xdr:nvSpPr>
        <xdr:cNvPr id="577" name="フローチャート: 判断 576">
          <a:extLst>
            <a:ext uri="{FF2B5EF4-FFF2-40B4-BE49-F238E27FC236}">
              <a16:creationId xmlns:a16="http://schemas.microsoft.com/office/drawing/2014/main" id="{00000000-0008-0000-0600-000041020000}"/>
            </a:ext>
          </a:extLst>
        </xdr:cNvPr>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55</xdr:row>
      <xdr:rowOff>10177</xdr:rowOff>
    </xdr:from>
    <xdr:ext cx="249299" cy="259045"/>
    <xdr:sp macro="" textlink="">
      <xdr:nvSpPr>
        <xdr:cNvPr id="578" name="テキスト ボックス 577">
          <a:extLst>
            <a:ext uri="{FF2B5EF4-FFF2-40B4-BE49-F238E27FC236}">
              <a16:creationId xmlns:a16="http://schemas.microsoft.com/office/drawing/2014/main" id="{00000000-0008-0000-0600-000042020000}"/>
            </a:ext>
          </a:extLst>
        </xdr:cNvPr>
        <xdr:cNvSpPr txBox="1"/>
      </xdr:nvSpPr>
      <xdr:spPr>
        <a:xfrm>
          <a:off x="15356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54</xdr:row>
      <xdr:rowOff>139700</xdr:rowOff>
    </xdr:from>
    <xdr:to>
      <xdr:col>76</xdr:col>
      <xdr:colOff>114300</xdr:colOff>
      <xdr:row>54</xdr:row>
      <xdr:rowOff>139700</xdr:rowOff>
    </xdr:to>
    <xdr:cxnSp macro="">
      <xdr:nvCxnSpPr>
        <xdr:cNvPr id="579" name="直線コネクタ 578">
          <a:extLst>
            <a:ext uri="{FF2B5EF4-FFF2-40B4-BE49-F238E27FC236}">
              <a16:creationId xmlns:a16="http://schemas.microsoft.com/office/drawing/2014/main" id="{00000000-0008-0000-0600-000043020000}"/>
            </a:ext>
          </a:extLst>
        </xdr:cNvPr>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54</xdr:row>
      <xdr:rowOff>88900</xdr:rowOff>
    </xdr:from>
    <xdr:to>
      <xdr:col>76</xdr:col>
      <xdr:colOff>165100</xdr:colOff>
      <xdr:row>55</xdr:row>
      <xdr:rowOff>19050</xdr:rowOff>
    </xdr:to>
    <xdr:sp macro="" textlink="">
      <xdr:nvSpPr>
        <xdr:cNvPr id="580" name="フローチャート: 判断 579">
          <a:extLst>
            <a:ext uri="{FF2B5EF4-FFF2-40B4-BE49-F238E27FC236}">
              <a16:creationId xmlns:a16="http://schemas.microsoft.com/office/drawing/2014/main" id="{00000000-0008-0000-0600-000044020000}"/>
            </a:ext>
          </a:extLst>
        </xdr:cNvPr>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55</xdr:row>
      <xdr:rowOff>10177</xdr:rowOff>
    </xdr:from>
    <xdr:ext cx="249299" cy="259045"/>
    <xdr:sp macro="" textlink="">
      <xdr:nvSpPr>
        <xdr:cNvPr id="581" name="テキスト ボックス 580">
          <a:extLst>
            <a:ext uri="{FF2B5EF4-FFF2-40B4-BE49-F238E27FC236}">
              <a16:creationId xmlns:a16="http://schemas.microsoft.com/office/drawing/2014/main" id="{00000000-0008-0000-0600-000045020000}"/>
            </a:ext>
          </a:extLst>
        </xdr:cNvPr>
        <xdr:cNvSpPr txBox="1"/>
      </xdr:nvSpPr>
      <xdr:spPr>
        <a:xfrm>
          <a:off x="14467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54</xdr:row>
      <xdr:rowOff>139700</xdr:rowOff>
    </xdr:from>
    <xdr:to>
      <xdr:col>71</xdr:col>
      <xdr:colOff>177800</xdr:colOff>
      <xdr:row>54</xdr:row>
      <xdr:rowOff>139700</xdr:rowOff>
    </xdr:to>
    <xdr:cxnSp macro="">
      <xdr:nvCxnSpPr>
        <xdr:cNvPr id="582" name="直線コネクタ 581">
          <a:extLst>
            <a:ext uri="{FF2B5EF4-FFF2-40B4-BE49-F238E27FC236}">
              <a16:creationId xmlns:a16="http://schemas.microsoft.com/office/drawing/2014/main" id="{00000000-0008-0000-0600-000046020000}"/>
            </a:ext>
          </a:extLst>
        </xdr:cNvPr>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54</xdr:row>
      <xdr:rowOff>88900</xdr:rowOff>
    </xdr:from>
    <xdr:to>
      <xdr:col>72</xdr:col>
      <xdr:colOff>38100</xdr:colOff>
      <xdr:row>55</xdr:row>
      <xdr:rowOff>19050</xdr:rowOff>
    </xdr:to>
    <xdr:sp macro="" textlink="">
      <xdr:nvSpPr>
        <xdr:cNvPr id="583" name="フローチャート: 判断 582">
          <a:extLst>
            <a:ext uri="{FF2B5EF4-FFF2-40B4-BE49-F238E27FC236}">
              <a16:creationId xmlns:a16="http://schemas.microsoft.com/office/drawing/2014/main" id="{00000000-0008-0000-0600-000047020000}"/>
            </a:ext>
          </a:extLst>
        </xdr:cNvPr>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55</xdr:row>
      <xdr:rowOff>10177</xdr:rowOff>
    </xdr:from>
    <xdr:ext cx="249299" cy="259045"/>
    <xdr:sp macro="" textlink="">
      <xdr:nvSpPr>
        <xdr:cNvPr id="584" name="テキスト ボックス 583">
          <a:extLst>
            <a:ext uri="{FF2B5EF4-FFF2-40B4-BE49-F238E27FC236}">
              <a16:creationId xmlns:a16="http://schemas.microsoft.com/office/drawing/2014/main" id="{00000000-0008-0000-0600-000048020000}"/>
            </a:ext>
          </a:extLst>
        </xdr:cNvPr>
        <xdr:cNvSpPr txBox="1"/>
      </xdr:nvSpPr>
      <xdr:spPr>
        <a:xfrm>
          <a:off x="1357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585" name="フローチャート: 判断 584">
          <a:extLst>
            <a:ext uri="{FF2B5EF4-FFF2-40B4-BE49-F238E27FC236}">
              <a16:creationId xmlns:a16="http://schemas.microsoft.com/office/drawing/2014/main" id="{00000000-0008-0000-0600-000049020000}"/>
            </a:ext>
          </a:extLst>
        </xdr:cNvPr>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55</xdr:row>
      <xdr:rowOff>10177</xdr:rowOff>
    </xdr:from>
    <xdr:ext cx="249299" cy="259045"/>
    <xdr:sp macro="" textlink="">
      <xdr:nvSpPr>
        <xdr:cNvPr id="586" name="テキスト ボックス 585">
          <a:extLst>
            <a:ext uri="{FF2B5EF4-FFF2-40B4-BE49-F238E27FC236}">
              <a16:creationId xmlns:a16="http://schemas.microsoft.com/office/drawing/2014/main" id="{00000000-0008-0000-0600-00004A020000}"/>
            </a:ext>
          </a:extLst>
        </xdr:cNvPr>
        <xdr:cNvSpPr txBox="1"/>
      </xdr:nvSpPr>
      <xdr:spPr>
        <a:xfrm>
          <a:off x="1268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87" name="テキスト ボックス 586">
          <a:extLst>
            <a:ext uri="{FF2B5EF4-FFF2-40B4-BE49-F238E27FC236}">
              <a16:creationId xmlns:a16="http://schemas.microsoft.com/office/drawing/2014/main" id="{00000000-0008-0000-0600-00004B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88" name="テキスト ボックス 587">
          <a:extLst>
            <a:ext uri="{FF2B5EF4-FFF2-40B4-BE49-F238E27FC236}">
              <a16:creationId xmlns:a16="http://schemas.microsoft.com/office/drawing/2014/main" id="{00000000-0008-0000-0600-00004C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89" name="テキスト ボックス 588">
          <a:extLst>
            <a:ext uri="{FF2B5EF4-FFF2-40B4-BE49-F238E27FC236}">
              <a16:creationId xmlns:a16="http://schemas.microsoft.com/office/drawing/2014/main" id="{00000000-0008-0000-0600-00004D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590" name="テキスト ボックス 589">
          <a:extLst>
            <a:ext uri="{FF2B5EF4-FFF2-40B4-BE49-F238E27FC236}">
              <a16:creationId xmlns:a16="http://schemas.microsoft.com/office/drawing/2014/main" id="{00000000-0008-0000-0600-00004E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591" name="テキスト ボックス 590">
          <a:extLst>
            <a:ext uri="{FF2B5EF4-FFF2-40B4-BE49-F238E27FC236}">
              <a16:creationId xmlns:a16="http://schemas.microsoft.com/office/drawing/2014/main" id="{00000000-0008-0000-0600-00004F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88900</xdr:rowOff>
    </xdr:from>
    <xdr:to>
      <xdr:col>85</xdr:col>
      <xdr:colOff>177800</xdr:colOff>
      <xdr:row>55</xdr:row>
      <xdr:rowOff>19050</xdr:rowOff>
    </xdr:to>
    <xdr:sp macro="" textlink="">
      <xdr:nvSpPr>
        <xdr:cNvPr id="592" name="楕円 591">
          <a:extLst>
            <a:ext uri="{FF2B5EF4-FFF2-40B4-BE49-F238E27FC236}">
              <a16:creationId xmlns:a16="http://schemas.microsoft.com/office/drawing/2014/main" id="{00000000-0008-0000-0600-000050020000}"/>
            </a:ext>
          </a:extLst>
        </xdr:cNvPr>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53</xdr:row>
      <xdr:rowOff>124477</xdr:rowOff>
    </xdr:from>
    <xdr:ext cx="249299" cy="259045"/>
    <xdr:sp macro="" textlink="">
      <xdr:nvSpPr>
        <xdr:cNvPr id="593" name="失業対策事業費該当値テキスト">
          <a:extLst>
            <a:ext uri="{FF2B5EF4-FFF2-40B4-BE49-F238E27FC236}">
              <a16:creationId xmlns:a16="http://schemas.microsoft.com/office/drawing/2014/main" id="{00000000-0008-0000-0600-000051020000}"/>
            </a:ext>
          </a:extLst>
        </xdr:cNvPr>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54</xdr:row>
      <xdr:rowOff>88900</xdr:rowOff>
    </xdr:from>
    <xdr:to>
      <xdr:col>81</xdr:col>
      <xdr:colOff>101600</xdr:colOff>
      <xdr:row>55</xdr:row>
      <xdr:rowOff>19050</xdr:rowOff>
    </xdr:to>
    <xdr:sp macro="" textlink="">
      <xdr:nvSpPr>
        <xdr:cNvPr id="594" name="楕円 593">
          <a:extLst>
            <a:ext uri="{FF2B5EF4-FFF2-40B4-BE49-F238E27FC236}">
              <a16:creationId xmlns:a16="http://schemas.microsoft.com/office/drawing/2014/main" id="{00000000-0008-0000-0600-000052020000}"/>
            </a:ext>
          </a:extLst>
        </xdr:cNvPr>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116650</xdr:colOff>
      <xdr:row>53</xdr:row>
      <xdr:rowOff>35577</xdr:rowOff>
    </xdr:from>
    <xdr:ext cx="249299" cy="259045"/>
    <xdr:sp macro="" textlink="">
      <xdr:nvSpPr>
        <xdr:cNvPr id="595" name="テキスト ボックス 594">
          <a:extLst>
            <a:ext uri="{FF2B5EF4-FFF2-40B4-BE49-F238E27FC236}">
              <a16:creationId xmlns:a16="http://schemas.microsoft.com/office/drawing/2014/main" id="{00000000-0008-0000-0600-000053020000}"/>
            </a:ext>
          </a:extLst>
        </xdr:cNvPr>
        <xdr:cNvSpPr txBox="1"/>
      </xdr:nvSpPr>
      <xdr:spPr>
        <a:xfrm>
          <a:off x="15356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54</xdr:row>
      <xdr:rowOff>88900</xdr:rowOff>
    </xdr:from>
    <xdr:to>
      <xdr:col>76</xdr:col>
      <xdr:colOff>165100</xdr:colOff>
      <xdr:row>55</xdr:row>
      <xdr:rowOff>19050</xdr:rowOff>
    </xdr:to>
    <xdr:sp macro="" textlink="">
      <xdr:nvSpPr>
        <xdr:cNvPr id="596" name="楕円 595">
          <a:extLst>
            <a:ext uri="{FF2B5EF4-FFF2-40B4-BE49-F238E27FC236}">
              <a16:creationId xmlns:a16="http://schemas.microsoft.com/office/drawing/2014/main" id="{00000000-0008-0000-0600-000054020000}"/>
            </a:ext>
          </a:extLst>
        </xdr:cNvPr>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53</xdr:row>
      <xdr:rowOff>35577</xdr:rowOff>
    </xdr:from>
    <xdr:ext cx="249299" cy="259045"/>
    <xdr:sp macro="" textlink="">
      <xdr:nvSpPr>
        <xdr:cNvPr id="597" name="テキスト ボックス 596">
          <a:extLst>
            <a:ext uri="{FF2B5EF4-FFF2-40B4-BE49-F238E27FC236}">
              <a16:creationId xmlns:a16="http://schemas.microsoft.com/office/drawing/2014/main" id="{00000000-0008-0000-0600-000055020000}"/>
            </a:ext>
          </a:extLst>
        </xdr:cNvPr>
        <xdr:cNvSpPr txBox="1"/>
      </xdr:nvSpPr>
      <xdr:spPr>
        <a:xfrm>
          <a:off x="14467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54</xdr:row>
      <xdr:rowOff>88900</xdr:rowOff>
    </xdr:from>
    <xdr:to>
      <xdr:col>72</xdr:col>
      <xdr:colOff>38100</xdr:colOff>
      <xdr:row>55</xdr:row>
      <xdr:rowOff>19050</xdr:rowOff>
    </xdr:to>
    <xdr:sp macro="" textlink="">
      <xdr:nvSpPr>
        <xdr:cNvPr id="598" name="楕円 597">
          <a:extLst>
            <a:ext uri="{FF2B5EF4-FFF2-40B4-BE49-F238E27FC236}">
              <a16:creationId xmlns:a16="http://schemas.microsoft.com/office/drawing/2014/main" id="{00000000-0008-0000-0600-000056020000}"/>
            </a:ext>
          </a:extLst>
        </xdr:cNvPr>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53</xdr:row>
      <xdr:rowOff>35577</xdr:rowOff>
    </xdr:from>
    <xdr:ext cx="249299" cy="259045"/>
    <xdr:sp macro="" textlink="">
      <xdr:nvSpPr>
        <xdr:cNvPr id="599" name="テキスト ボックス 598">
          <a:extLst>
            <a:ext uri="{FF2B5EF4-FFF2-40B4-BE49-F238E27FC236}">
              <a16:creationId xmlns:a16="http://schemas.microsoft.com/office/drawing/2014/main" id="{00000000-0008-0000-0600-000057020000}"/>
            </a:ext>
          </a:extLst>
        </xdr:cNvPr>
        <xdr:cNvSpPr txBox="1"/>
      </xdr:nvSpPr>
      <xdr:spPr>
        <a:xfrm>
          <a:off x="1357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54</xdr:row>
      <xdr:rowOff>88900</xdr:rowOff>
    </xdr:from>
    <xdr:to>
      <xdr:col>67</xdr:col>
      <xdr:colOff>101600</xdr:colOff>
      <xdr:row>55</xdr:row>
      <xdr:rowOff>19050</xdr:rowOff>
    </xdr:to>
    <xdr:sp macro="" textlink="">
      <xdr:nvSpPr>
        <xdr:cNvPr id="600" name="楕円 599">
          <a:extLst>
            <a:ext uri="{FF2B5EF4-FFF2-40B4-BE49-F238E27FC236}">
              <a16:creationId xmlns:a16="http://schemas.microsoft.com/office/drawing/2014/main" id="{00000000-0008-0000-0600-000058020000}"/>
            </a:ext>
          </a:extLst>
        </xdr:cNvPr>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116650</xdr:colOff>
      <xdr:row>53</xdr:row>
      <xdr:rowOff>35577</xdr:rowOff>
    </xdr:from>
    <xdr:ext cx="249299" cy="259045"/>
    <xdr:sp macro="" textlink="">
      <xdr:nvSpPr>
        <xdr:cNvPr id="601" name="テキスト ボックス 600">
          <a:extLst>
            <a:ext uri="{FF2B5EF4-FFF2-40B4-BE49-F238E27FC236}">
              <a16:creationId xmlns:a16="http://schemas.microsoft.com/office/drawing/2014/main" id="{00000000-0008-0000-0600-000059020000}"/>
            </a:ext>
          </a:extLst>
        </xdr:cNvPr>
        <xdr:cNvSpPr txBox="1"/>
      </xdr:nvSpPr>
      <xdr:spPr>
        <a:xfrm>
          <a:off x="1268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02" name="正方形/長方形 601">
          <a:extLst>
            <a:ext uri="{FF2B5EF4-FFF2-40B4-BE49-F238E27FC236}">
              <a16:creationId xmlns:a16="http://schemas.microsoft.com/office/drawing/2014/main" id="{00000000-0008-0000-0600-00005A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03" name="正方形/長方形 602">
          <a:extLst>
            <a:ext uri="{FF2B5EF4-FFF2-40B4-BE49-F238E27FC236}">
              <a16:creationId xmlns:a16="http://schemas.microsoft.com/office/drawing/2014/main" id="{00000000-0008-0000-0600-00005B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04" name="正方形/長方形 603">
          <a:extLst>
            <a:ext uri="{FF2B5EF4-FFF2-40B4-BE49-F238E27FC236}">
              <a16:creationId xmlns:a16="http://schemas.microsoft.com/office/drawing/2014/main" id="{00000000-0008-0000-0600-00005C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05" name="正方形/長方形 604">
          <a:extLst>
            <a:ext uri="{FF2B5EF4-FFF2-40B4-BE49-F238E27FC236}">
              <a16:creationId xmlns:a16="http://schemas.microsoft.com/office/drawing/2014/main" id="{00000000-0008-0000-0600-00005D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06" name="正方形/長方形 605">
          <a:extLst>
            <a:ext uri="{FF2B5EF4-FFF2-40B4-BE49-F238E27FC236}">
              <a16:creationId xmlns:a16="http://schemas.microsoft.com/office/drawing/2014/main" id="{00000000-0008-0000-0600-00005E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07" name="正方形/長方形 606">
          <a:extLst>
            <a:ext uri="{FF2B5EF4-FFF2-40B4-BE49-F238E27FC236}">
              <a16:creationId xmlns:a16="http://schemas.microsoft.com/office/drawing/2014/main" id="{00000000-0008-0000-0600-00005F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08" name="正方形/長方形 607">
          <a:extLst>
            <a:ext uri="{FF2B5EF4-FFF2-40B4-BE49-F238E27FC236}">
              <a16:creationId xmlns:a16="http://schemas.microsoft.com/office/drawing/2014/main" id="{00000000-0008-0000-0600-000060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09" name="正方形/長方形 608">
          <a:extLst>
            <a:ext uri="{FF2B5EF4-FFF2-40B4-BE49-F238E27FC236}">
              <a16:creationId xmlns:a16="http://schemas.microsoft.com/office/drawing/2014/main" id="{00000000-0008-0000-0600-000061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10" name="テキスト ボックス 609">
          <a:extLst>
            <a:ext uri="{FF2B5EF4-FFF2-40B4-BE49-F238E27FC236}">
              <a16:creationId xmlns:a16="http://schemas.microsoft.com/office/drawing/2014/main" id="{00000000-0008-0000-0600-000062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11" name="直線コネクタ 610">
          <a:extLst>
            <a:ext uri="{FF2B5EF4-FFF2-40B4-BE49-F238E27FC236}">
              <a16:creationId xmlns:a16="http://schemas.microsoft.com/office/drawing/2014/main" id="{00000000-0008-0000-0600-000063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80</xdr:row>
      <xdr:rowOff>111777</xdr:rowOff>
    </xdr:from>
    <xdr:ext cx="248786" cy="259045"/>
    <xdr:sp macro="" textlink="">
      <xdr:nvSpPr>
        <xdr:cNvPr id="612" name="テキスト ボックス 611">
          <a:extLst>
            <a:ext uri="{FF2B5EF4-FFF2-40B4-BE49-F238E27FC236}">
              <a16:creationId xmlns:a16="http://schemas.microsoft.com/office/drawing/2014/main" id="{00000000-0008-0000-0600-000064020000}"/>
            </a:ext>
          </a:extLst>
        </xdr:cNvPr>
        <xdr:cNvSpPr txBox="1"/>
      </xdr:nvSpPr>
      <xdr:spPr>
        <a:xfrm>
          <a:off x="12197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98879</xdr:rowOff>
    </xdr:from>
    <xdr:to>
      <xdr:col>89</xdr:col>
      <xdr:colOff>177800</xdr:colOff>
      <xdr:row>79</xdr:row>
      <xdr:rowOff>98879</xdr:rowOff>
    </xdr:to>
    <xdr:cxnSp macro="">
      <xdr:nvCxnSpPr>
        <xdr:cNvPr id="613" name="直線コネクタ 612">
          <a:extLst>
            <a:ext uri="{FF2B5EF4-FFF2-40B4-BE49-F238E27FC236}">
              <a16:creationId xmlns:a16="http://schemas.microsoft.com/office/drawing/2014/main" id="{00000000-0008-0000-0600-000065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78</xdr:row>
      <xdr:rowOff>128106</xdr:rowOff>
    </xdr:from>
    <xdr:ext cx="531299" cy="259045"/>
    <xdr:sp macro="" textlink="">
      <xdr:nvSpPr>
        <xdr:cNvPr id="614" name="テキスト ボックス 613">
          <a:extLst>
            <a:ext uri="{FF2B5EF4-FFF2-40B4-BE49-F238E27FC236}">
              <a16:creationId xmlns:a16="http://schemas.microsoft.com/office/drawing/2014/main" id="{00000000-0008-0000-0600-000066020000}"/>
            </a:ext>
          </a:extLst>
        </xdr:cNvPr>
        <xdr:cNvSpPr txBox="1"/>
      </xdr:nvSpPr>
      <xdr:spPr>
        <a:xfrm>
          <a:off x="11914701" y="13501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15" name="直線コネクタ 614">
          <a:extLst>
            <a:ext uri="{FF2B5EF4-FFF2-40B4-BE49-F238E27FC236}">
              <a16:creationId xmlns:a16="http://schemas.microsoft.com/office/drawing/2014/main" id="{00000000-0008-0000-0600-000067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16" name="テキスト ボックス 615">
          <a:extLst>
            <a:ext uri="{FF2B5EF4-FFF2-40B4-BE49-F238E27FC236}">
              <a16:creationId xmlns:a16="http://schemas.microsoft.com/office/drawing/2014/main" id="{00000000-0008-0000-0600-000068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17" name="直線コネクタ 616">
          <a:extLst>
            <a:ext uri="{FF2B5EF4-FFF2-40B4-BE49-F238E27FC236}">
              <a16:creationId xmlns:a16="http://schemas.microsoft.com/office/drawing/2014/main" id="{00000000-0008-0000-0600-000069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18" name="テキスト ボックス 617">
          <a:extLst>
            <a:ext uri="{FF2B5EF4-FFF2-40B4-BE49-F238E27FC236}">
              <a16:creationId xmlns:a16="http://schemas.microsoft.com/office/drawing/2014/main" id="{00000000-0008-0000-0600-00006A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19" name="直線コネクタ 618">
          <a:extLst>
            <a:ext uri="{FF2B5EF4-FFF2-40B4-BE49-F238E27FC236}">
              <a16:creationId xmlns:a16="http://schemas.microsoft.com/office/drawing/2014/main" id="{00000000-0008-0000-0600-00006B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0" name="テキスト ボックス 619">
          <a:extLst>
            <a:ext uri="{FF2B5EF4-FFF2-40B4-BE49-F238E27FC236}">
              <a16:creationId xmlns:a16="http://schemas.microsoft.com/office/drawing/2014/main" id="{00000000-0008-0000-0600-00006C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21" name="直線コネクタ 620">
          <a:extLst>
            <a:ext uri="{FF2B5EF4-FFF2-40B4-BE49-F238E27FC236}">
              <a16:creationId xmlns:a16="http://schemas.microsoft.com/office/drawing/2014/main" id="{00000000-0008-0000-0600-00006D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71</xdr:row>
      <xdr:rowOff>21970</xdr:rowOff>
    </xdr:from>
    <xdr:ext cx="595419" cy="259045"/>
    <xdr:sp macro="" textlink="">
      <xdr:nvSpPr>
        <xdr:cNvPr id="622" name="テキスト ボックス 621">
          <a:extLst>
            <a:ext uri="{FF2B5EF4-FFF2-40B4-BE49-F238E27FC236}">
              <a16:creationId xmlns:a16="http://schemas.microsoft.com/office/drawing/2014/main" id="{00000000-0008-0000-0600-00006E020000}"/>
            </a:ext>
          </a:extLst>
        </xdr:cNvPr>
        <xdr:cNvSpPr txBox="1"/>
      </xdr:nvSpPr>
      <xdr:spPr>
        <a:xfrm>
          <a:off x="11850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23" name="直線コネクタ 622">
          <a:extLst>
            <a:ext uri="{FF2B5EF4-FFF2-40B4-BE49-F238E27FC236}">
              <a16:creationId xmlns:a16="http://schemas.microsoft.com/office/drawing/2014/main" id="{00000000-0008-0000-0600-00006F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24" name="テキスト ボックス 623">
          <a:extLst>
            <a:ext uri="{FF2B5EF4-FFF2-40B4-BE49-F238E27FC236}">
              <a16:creationId xmlns:a16="http://schemas.microsoft.com/office/drawing/2014/main" id="{00000000-0008-0000-0600-000070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25" name="直線コネクタ 624">
          <a:extLst>
            <a:ext uri="{FF2B5EF4-FFF2-40B4-BE49-F238E27FC236}">
              <a16:creationId xmlns:a16="http://schemas.microsoft.com/office/drawing/2014/main" id="{00000000-0008-0000-0600-000071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26" name="テキスト ボックス 625">
          <a:extLst>
            <a:ext uri="{FF2B5EF4-FFF2-40B4-BE49-F238E27FC236}">
              <a16:creationId xmlns:a16="http://schemas.microsoft.com/office/drawing/2014/main" id="{00000000-0008-0000-0600-000072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27" name="公債費グラフ枠">
          <a:extLst>
            <a:ext uri="{FF2B5EF4-FFF2-40B4-BE49-F238E27FC236}">
              <a16:creationId xmlns:a16="http://schemas.microsoft.com/office/drawing/2014/main" id="{00000000-0008-0000-0600-000073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11668</xdr:rowOff>
    </xdr:from>
    <xdr:to>
      <xdr:col>85</xdr:col>
      <xdr:colOff>126364</xdr:colOff>
      <xdr:row>78</xdr:row>
      <xdr:rowOff>124662</xdr:rowOff>
    </xdr:to>
    <xdr:cxnSp macro="">
      <xdr:nvCxnSpPr>
        <xdr:cNvPr id="628" name="直線コネクタ 627">
          <a:extLst>
            <a:ext uri="{FF2B5EF4-FFF2-40B4-BE49-F238E27FC236}">
              <a16:creationId xmlns:a16="http://schemas.microsoft.com/office/drawing/2014/main" id="{00000000-0008-0000-0600-000074020000}"/>
            </a:ext>
          </a:extLst>
        </xdr:cNvPr>
        <xdr:cNvCxnSpPr/>
      </xdr:nvCxnSpPr>
      <xdr:spPr>
        <a:xfrm flipV="1">
          <a:off x="16317595" y="12013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78</xdr:row>
      <xdr:rowOff>128489</xdr:rowOff>
    </xdr:from>
    <xdr:ext cx="534377" cy="259045"/>
    <xdr:sp macro="" textlink="">
      <xdr:nvSpPr>
        <xdr:cNvPr id="629" name="公債費最小値テキスト">
          <a:extLst>
            <a:ext uri="{FF2B5EF4-FFF2-40B4-BE49-F238E27FC236}">
              <a16:creationId xmlns:a16="http://schemas.microsoft.com/office/drawing/2014/main" id="{00000000-0008-0000-0600-000075020000}"/>
            </a:ext>
          </a:extLst>
        </xdr:cNvPr>
        <xdr:cNvSpPr txBox="1"/>
      </xdr:nvSpPr>
      <xdr:spPr>
        <a:xfrm>
          <a:off x="16370300" y="13501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124662</xdr:rowOff>
    </xdr:from>
    <xdr:to>
      <xdr:col>86</xdr:col>
      <xdr:colOff>25400</xdr:colOff>
      <xdr:row>78</xdr:row>
      <xdr:rowOff>124662</xdr:rowOff>
    </xdr:to>
    <xdr:cxnSp macro="">
      <xdr:nvCxnSpPr>
        <xdr:cNvPr id="630" name="直線コネクタ 629">
          <a:extLst>
            <a:ext uri="{FF2B5EF4-FFF2-40B4-BE49-F238E27FC236}">
              <a16:creationId xmlns:a16="http://schemas.microsoft.com/office/drawing/2014/main" id="{00000000-0008-0000-0600-000076020000}"/>
            </a:ext>
          </a:extLst>
        </xdr:cNvPr>
        <xdr:cNvCxnSpPr/>
      </xdr:nvCxnSpPr>
      <xdr:spPr>
        <a:xfrm>
          <a:off x="16230600" y="13497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68</xdr:row>
      <xdr:rowOff>129795</xdr:rowOff>
    </xdr:from>
    <xdr:ext cx="599010" cy="259045"/>
    <xdr:sp macro="" textlink="">
      <xdr:nvSpPr>
        <xdr:cNvPr id="631" name="公債費最大値テキスト">
          <a:extLst>
            <a:ext uri="{FF2B5EF4-FFF2-40B4-BE49-F238E27FC236}">
              <a16:creationId xmlns:a16="http://schemas.microsoft.com/office/drawing/2014/main" id="{00000000-0008-0000-0600-000077020000}"/>
            </a:ext>
          </a:extLst>
        </xdr:cNvPr>
        <xdr:cNvSpPr txBox="1"/>
      </xdr:nvSpPr>
      <xdr:spPr>
        <a:xfrm>
          <a:off x="16370300" y="11788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119,841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70</xdr:row>
      <xdr:rowOff>11668</xdr:rowOff>
    </xdr:from>
    <xdr:to>
      <xdr:col>86</xdr:col>
      <xdr:colOff>25400</xdr:colOff>
      <xdr:row>70</xdr:row>
      <xdr:rowOff>11668</xdr:rowOff>
    </xdr:to>
    <xdr:cxnSp macro="">
      <xdr:nvCxnSpPr>
        <xdr:cNvPr id="632" name="直線コネクタ 631">
          <a:extLst>
            <a:ext uri="{FF2B5EF4-FFF2-40B4-BE49-F238E27FC236}">
              <a16:creationId xmlns:a16="http://schemas.microsoft.com/office/drawing/2014/main" id="{00000000-0008-0000-0600-000078020000}"/>
            </a:ext>
          </a:extLst>
        </xdr:cNvPr>
        <xdr:cNvCxnSpPr/>
      </xdr:nvCxnSpPr>
      <xdr:spPr>
        <a:xfrm>
          <a:off x="16230600" y="12013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78</xdr:row>
      <xdr:rowOff>108251</xdr:rowOff>
    </xdr:from>
    <xdr:to>
      <xdr:col>85</xdr:col>
      <xdr:colOff>127000</xdr:colOff>
      <xdr:row>78</xdr:row>
      <xdr:rowOff>112855</xdr:rowOff>
    </xdr:to>
    <xdr:cxnSp macro="">
      <xdr:nvCxnSpPr>
        <xdr:cNvPr id="633" name="直線コネクタ 632">
          <a:extLst>
            <a:ext uri="{FF2B5EF4-FFF2-40B4-BE49-F238E27FC236}">
              <a16:creationId xmlns:a16="http://schemas.microsoft.com/office/drawing/2014/main" id="{00000000-0008-0000-0600-000079020000}"/>
            </a:ext>
          </a:extLst>
        </xdr:cNvPr>
        <xdr:cNvCxnSpPr/>
      </xdr:nvCxnSpPr>
      <xdr:spPr>
        <a:xfrm>
          <a:off x="15481300" y="13481351"/>
          <a:ext cx="838200" cy="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74</xdr:row>
      <xdr:rowOff>22689</xdr:rowOff>
    </xdr:from>
    <xdr:ext cx="534377" cy="259045"/>
    <xdr:sp macro="" textlink="">
      <xdr:nvSpPr>
        <xdr:cNvPr id="634" name="公債費平均値テキスト">
          <a:extLst>
            <a:ext uri="{FF2B5EF4-FFF2-40B4-BE49-F238E27FC236}">
              <a16:creationId xmlns:a16="http://schemas.microsoft.com/office/drawing/2014/main" id="{00000000-0008-0000-0600-00007A020000}"/>
            </a:ext>
          </a:extLst>
        </xdr:cNvPr>
        <xdr:cNvSpPr txBox="1"/>
      </xdr:nvSpPr>
      <xdr:spPr>
        <a:xfrm>
          <a:off x="16370300" y="1270998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74</xdr:row>
      <xdr:rowOff>171262</xdr:rowOff>
    </xdr:from>
    <xdr:to>
      <xdr:col>85</xdr:col>
      <xdr:colOff>177800</xdr:colOff>
      <xdr:row>75</xdr:row>
      <xdr:rowOff>101412</xdr:rowOff>
    </xdr:to>
    <xdr:sp macro="" textlink="">
      <xdr:nvSpPr>
        <xdr:cNvPr id="635" name="フローチャート: 判断 634">
          <a:extLst>
            <a:ext uri="{FF2B5EF4-FFF2-40B4-BE49-F238E27FC236}">
              <a16:creationId xmlns:a16="http://schemas.microsoft.com/office/drawing/2014/main" id="{00000000-0008-0000-0600-00007B020000}"/>
            </a:ext>
          </a:extLst>
        </xdr:cNvPr>
        <xdr:cNvSpPr/>
      </xdr:nvSpPr>
      <xdr:spPr>
        <a:xfrm>
          <a:off x="16268700" y="128585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78</xdr:row>
      <xdr:rowOff>95875</xdr:rowOff>
    </xdr:from>
    <xdr:to>
      <xdr:col>81</xdr:col>
      <xdr:colOff>50800</xdr:colOff>
      <xdr:row>78</xdr:row>
      <xdr:rowOff>108251</xdr:rowOff>
    </xdr:to>
    <xdr:cxnSp macro="">
      <xdr:nvCxnSpPr>
        <xdr:cNvPr id="636" name="直線コネクタ 635">
          <a:extLst>
            <a:ext uri="{FF2B5EF4-FFF2-40B4-BE49-F238E27FC236}">
              <a16:creationId xmlns:a16="http://schemas.microsoft.com/office/drawing/2014/main" id="{00000000-0008-0000-0600-00007C020000}"/>
            </a:ext>
          </a:extLst>
        </xdr:cNvPr>
        <xdr:cNvCxnSpPr/>
      </xdr:nvCxnSpPr>
      <xdr:spPr>
        <a:xfrm>
          <a:off x="14592300" y="13468975"/>
          <a:ext cx="889000" cy="1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75</xdr:row>
      <xdr:rowOff>16580</xdr:rowOff>
    </xdr:from>
    <xdr:to>
      <xdr:col>81</xdr:col>
      <xdr:colOff>101600</xdr:colOff>
      <xdr:row>75</xdr:row>
      <xdr:rowOff>118180</xdr:rowOff>
    </xdr:to>
    <xdr:sp macro="" textlink="">
      <xdr:nvSpPr>
        <xdr:cNvPr id="637" name="フローチャート: 判断 636">
          <a:extLst>
            <a:ext uri="{FF2B5EF4-FFF2-40B4-BE49-F238E27FC236}">
              <a16:creationId xmlns:a16="http://schemas.microsoft.com/office/drawing/2014/main" id="{00000000-0008-0000-0600-00007D020000}"/>
            </a:ext>
          </a:extLst>
        </xdr:cNvPr>
        <xdr:cNvSpPr/>
      </xdr:nvSpPr>
      <xdr:spPr>
        <a:xfrm>
          <a:off x="15430500" y="128753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73</xdr:row>
      <xdr:rowOff>134707</xdr:rowOff>
    </xdr:from>
    <xdr:ext cx="534377" cy="259045"/>
    <xdr:sp macro="" textlink="">
      <xdr:nvSpPr>
        <xdr:cNvPr id="638" name="テキスト ボックス 637">
          <a:extLst>
            <a:ext uri="{FF2B5EF4-FFF2-40B4-BE49-F238E27FC236}">
              <a16:creationId xmlns:a16="http://schemas.microsoft.com/office/drawing/2014/main" id="{00000000-0008-0000-0600-00007E020000}"/>
            </a:ext>
          </a:extLst>
        </xdr:cNvPr>
        <xdr:cNvSpPr txBox="1"/>
      </xdr:nvSpPr>
      <xdr:spPr>
        <a:xfrm>
          <a:off x="15214111" y="126505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78</xdr:row>
      <xdr:rowOff>95875</xdr:rowOff>
    </xdr:from>
    <xdr:to>
      <xdr:col>76</xdr:col>
      <xdr:colOff>114300</xdr:colOff>
      <xdr:row>78</xdr:row>
      <xdr:rowOff>101082</xdr:rowOff>
    </xdr:to>
    <xdr:cxnSp macro="">
      <xdr:nvCxnSpPr>
        <xdr:cNvPr id="639" name="直線コネクタ 638">
          <a:extLst>
            <a:ext uri="{FF2B5EF4-FFF2-40B4-BE49-F238E27FC236}">
              <a16:creationId xmlns:a16="http://schemas.microsoft.com/office/drawing/2014/main" id="{00000000-0008-0000-0600-00007F020000}"/>
            </a:ext>
          </a:extLst>
        </xdr:cNvPr>
        <xdr:cNvCxnSpPr/>
      </xdr:nvCxnSpPr>
      <xdr:spPr>
        <a:xfrm flipV="1">
          <a:off x="13703300" y="13468975"/>
          <a:ext cx="889000" cy="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75</xdr:row>
      <xdr:rowOff>34983</xdr:rowOff>
    </xdr:from>
    <xdr:to>
      <xdr:col>76</xdr:col>
      <xdr:colOff>165100</xdr:colOff>
      <xdr:row>75</xdr:row>
      <xdr:rowOff>136583</xdr:rowOff>
    </xdr:to>
    <xdr:sp macro="" textlink="">
      <xdr:nvSpPr>
        <xdr:cNvPr id="640" name="フローチャート: 判断 639">
          <a:extLst>
            <a:ext uri="{FF2B5EF4-FFF2-40B4-BE49-F238E27FC236}">
              <a16:creationId xmlns:a16="http://schemas.microsoft.com/office/drawing/2014/main" id="{00000000-0008-0000-0600-000080020000}"/>
            </a:ext>
          </a:extLst>
        </xdr:cNvPr>
        <xdr:cNvSpPr/>
      </xdr:nvSpPr>
      <xdr:spPr>
        <a:xfrm>
          <a:off x="14541500" y="128937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73</xdr:row>
      <xdr:rowOff>153110</xdr:rowOff>
    </xdr:from>
    <xdr:ext cx="534377" cy="259045"/>
    <xdr:sp macro="" textlink="">
      <xdr:nvSpPr>
        <xdr:cNvPr id="641" name="テキスト ボックス 640">
          <a:extLst>
            <a:ext uri="{FF2B5EF4-FFF2-40B4-BE49-F238E27FC236}">
              <a16:creationId xmlns:a16="http://schemas.microsoft.com/office/drawing/2014/main" id="{00000000-0008-0000-0600-000081020000}"/>
            </a:ext>
          </a:extLst>
        </xdr:cNvPr>
        <xdr:cNvSpPr txBox="1"/>
      </xdr:nvSpPr>
      <xdr:spPr>
        <a:xfrm>
          <a:off x="14325111" y="126689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62,802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78</xdr:row>
      <xdr:rowOff>101082</xdr:rowOff>
    </xdr:from>
    <xdr:to>
      <xdr:col>71</xdr:col>
      <xdr:colOff>177800</xdr:colOff>
      <xdr:row>78</xdr:row>
      <xdr:rowOff>109950</xdr:rowOff>
    </xdr:to>
    <xdr:cxnSp macro="">
      <xdr:nvCxnSpPr>
        <xdr:cNvPr id="642" name="直線コネクタ 641">
          <a:extLst>
            <a:ext uri="{FF2B5EF4-FFF2-40B4-BE49-F238E27FC236}">
              <a16:creationId xmlns:a16="http://schemas.microsoft.com/office/drawing/2014/main" id="{00000000-0008-0000-0600-000082020000}"/>
            </a:ext>
          </a:extLst>
        </xdr:cNvPr>
        <xdr:cNvCxnSpPr/>
      </xdr:nvCxnSpPr>
      <xdr:spPr>
        <a:xfrm flipV="1">
          <a:off x="12814300" y="13474182"/>
          <a:ext cx="889000" cy="8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75</xdr:row>
      <xdr:rowOff>34820</xdr:rowOff>
    </xdr:from>
    <xdr:to>
      <xdr:col>72</xdr:col>
      <xdr:colOff>38100</xdr:colOff>
      <xdr:row>75</xdr:row>
      <xdr:rowOff>136420</xdr:rowOff>
    </xdr:to>
    <xdr:sp macro="" textlink="">
      <xdr:nvSpPr>
        <xdr:cNvPr id="643" name="フローチャート: 判断 642">
          <a:extLst>
            <a:ext uri="{FF2B5EF4-FFF2-40B4-BE49-F238E27FC236}">
              <a16:creationId xmlns:a16="http://schemas.microsoft.com/office/drawing/2014/main" id="{00000000-0008-0000-0600-000083020000}"/>
            </a:ext>
          </a:extLst>
        </xdr:cNvPr>
        <xdr:cNvSpPr/>
      </xdr:nvSpPr>
      <xdr:spPr>
        <a:xfrm>
          <a:off x="13652500" y="128935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73</xdr:row>
      <xdr:rowOff>152947</xdr:rowOff>
    </xdr:from>
    <xdr:ext cx="534377" cy="259045"/>
    <xdr:sp macro="" textlink="">
      <xdr:nvSpPr>
        <xdr:cNvPr id="644" name="テキスト ボックス 643">
          <a:extLst>
            <a:ext uri="{FF2B5EF4-FFF2-40B4-BE49-F238E27FC236}">
              <a16:creationId xmlns:a16="http://schemas.microsoft.com/office/drawing/2014/main" id="{00000000-0008-0000-0600-000084020000}"/>
            </a:ext>
          </a:extLst>
        </xdr:cNvPr>
        <xdr:cNvSpPr txBox="1"/>
      </xdr:nvSpPr>
      <xdr:spPr>
        <a:xfrm>
          <a:off x="13436111" y="126687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77</xdr:row>
      <xdr:rowOff>128073</xdr:rowOff>
    </xdr:from>
    <xdr:to>
      <xdr:col>67</xdr:col>
      <xdr:colOff>101600</xdr:colOff>
      <xdr:row>78</xdr:row>
      <xdr:rowOff>58223</xdr:rowOff>
    </xdr:to>
    <xdr:sp macro="" textlink="">
      <xdr:nvSpPr>
        <xdr:cNvPr id="645" name="フローチャート: 判断 644">
          <a:extLst>
            <a:ext uri="{FF2B5EF4-FFF2-40B4-BE49-F238E27FC236}">
              <a16:creationId xmlns:a16="http://schemas.microsoft.com/office/drawing/2014/main" id="{00000000-0008-0000-0600-000085020000}"/>
            </a:ext>
          </a:extLst>
        </xdr:cNvPr>
        <xdr:cNvSpPr/>
      </xdr:nvSpPr>
      <xdr:spPr>
        <a:xfrm>
          <a:off x="12763500" y="13329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76</xdr:row>
      <xdr:rowOff>74750</xdr:rowOff>
    </xdr:from>
    <xdr:ext cx="534377" cy="259045"/>
    <xdr:sp macro="" textlink="">
      <xdr:nvSpPr>
        <xdr:cNvPr id="646" name="テキスト ボックス 645">
          <a:extLst>
            <a:ext uri="{FF2B5EF4-FFF2-40B4-BE49-F238E27FC236}">
              <a16:creationId xmlns:a16="http://schemas.microsoft.com/office/drawing/2014/main" id="{00000000-0008-0000-0600-000086020000}"/>
            </a:ext>
          </a:extLst>
        </xdr:cNvPr>
        <xdr:cNvSpPr txBox="1"/>
      </xdr:nvSpPr>
      <xdr:spPr>
        <a:xfrm>
          <a:off x="12547111" y="13104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47" name="テキスト ボックス 646">
          <a:extLst>
            <a:ext uri="{FF2B5EF4-FFF2-40B4-BE49-F238E27FC236}">
              <a16:creationId xmlns:a16="http://schemas.microsoft.com/office/drawing/2014/main" id="{00000000-0008-0000-0600-000087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48" name="テキスト ボックス 647">
          <a:extLst>
            <a:ext uri="{FF2B5EF4-FFF2-40B4-BE49-F238E27FC236}">
              <a16:creationId xmlns:a16="http://schemas.microsoft.com/office/drawing/2014/main" id="{00000000-0008-0000-0600-000088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49" name="テキスト ボックス 648">
          <a:extLst>
            <a:ext uri="{FF2B5EF4-FFF2-40B4-BE49-F238E27FC236}">
              <a16:creationId xmlns:a16="http://schemas.microsoft.com/office/drawing/2014/main" id="{00000000-0008-0000-0600-000089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0" name="テキスト ボックス 649">
          <a:extLst>
            <a:ext uri="{FF2B5EF4-FFF2-40B4-BE49-F238E27FC236}">
              <a16:creationId xmlns:a16="http://schemas.microsoft.com/office/drawing/2014/main" id="{00000000-0008-0000-0600-00008A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51" name="テキスト ボックス 650">
          <a:extLst>
            <a:ext uri="{FF2B5EF4-FFF2-40B4-BE49-F238E27FC236}">
              <a16:creationId xmlns:a16="http://schemas.microsoft.com/office/drawing/2014/main" id="{00000000-0008-0000-0600-00008B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62055</xdr:rowOff>
    </xdr:from>
    <xdr:to>
      <xdr:col>85</xdr:col>
      <xdr:colOff>177800</xdr:colOff>
      <xdr:row>78</xdr:row>
      <xdr:rowOff>163655</xdr:rowOff>
    </xdr:to>
    <xdr:sp macro="" textlink="">
      <xdr:nvSpPr>
        <xdr:cNvPr id="652" name="楕円 651">
          <a:extLst>
            <a:ext uri="{FF2B5EF4-FFF2-40B4-BE49-F238E27FC236}">
              <a16:creationId xmlns:a16="http://schemas.microsoft.com/office/drawing/2014/main" id="{00000000-0008-0000-0600-00008C020000}"/>
            </a:ext>
          </a:extLst>
        </xdr:cNvPr>
        <xdr:cNvSpPr/>
      </xdr:nvSpPr>
      <xdr:spPr>
        <a:xfrm>
          <a:off x="16268700" y="13435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77</xdr:row>
      <xdr:rowOff>148432</xdr:rowOff>
    </xdr:from>
    <xdr:ext cx="534377" cy="259045"/>
    <xdr:sp macro="" textlink="">
      <xdr:nvSpPr>
        <xdr:cNvPr id="653" name="公債費該当値テキスト">
          <a:extLst>
            <a:ext uri="{FF2B5EF4-FFF2-40B4-BE49-F238E27FC236}">
              <a16:creationId xmlns:a16="http://schemas.microsoft.com/office/drawing/2014/main" id="{00000000-0008-0000-0600-00008D020000}"/>
            </a:ext>
          </a:extLst>
        </xdr:cNvPr>
        <xdr:cNvSpPr txBox="1"/>
      </xdr:nvSpPr>
      <xdr:spPr>
        <a:xfrm>
          <a:off x="16370300" y="13350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78</xdr:row>
      <xdr:rowOff>57451</xdr:rowOff>
    </xdr:from>
    <xdr:to>
      <xdr:col>81</xdr:col>
      <xdr:colOff>101600</xdr:colOff>
      <xdr:row>78</xdr:row>
      <xdr:rowOff>159051</xdr:rowOff>
    </xdr:to>
    <xdr:sp macro="" textlink="">
      <xdr:nvSpPr>
        <xdr:cNvPr id="654" name="楕円 653">
          <a:extLst>
            <a:ext uri="{FF2B5EF4-FFF2-40B4-BE49-F238E27FC236}">
              <a16:creationId xmlns:a16="http://schemas.microsoft.com/office/drawing/2014/main" id="{00000000-0008-0000-0600-00008E020000}"/>
            </a:ext>
          </a:extLst>
        </xdr:cNvPr>
        <xdr:cNvSpPr/>
      </xdr:nvSpPr>
      <xdr:spPr>
        <a:xfrm>
          <a:off x="15430500" y="13430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78</xdr:row>
      <xdr:rowOff>150178</xdr:rowOff>
    </xdr:from>
    <xdr:ext cx="534377" cy="259045"/>
    <xdr:sp macro="" textlink="">
      <xdr:nvSpPr>
        <xdr:cNvPr id="655" name="テキスト ボックス 654">
          <a:extLst>
            <a:ext uri="{FF2B5EF4-FFF2-40B4-BE49-F238E27FC236}">
              <a16:creationId xmlns:a16="http://schemas.microsoft.com/office/drawing/2014/main" id="{00000000-0008-0000-0600-00008F020000}"/>
            </a:ext>
          </a:extLst>
        </xdr:cNvPr>
        <xdr:cNvSpPr txBox="1"/>
      </xdr:nvSpPr>
      <xdr:spPr>
        <a:xfrm>
          <a:off x="15214111" y="13523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78</xdr:row>
      <xdr:rowOff>45075</xdr:rowOff>
    </xdr:from>
    <xdr:to>
      <xdr:col>76</xdr:col>
      <xdr:colOff>165100</xdr:colOff>
      <xdr:row>78</xdr:row>
      <xdr:rowOff>146675</xdr:rowOff>
    </xdr:to>
    <xdr:sp macro="" textlink="">
      <xdr:nvSpPr>
        <xdr:cNvPr id="656" name="楕円 655">
          <a:extLst>
            <a:ext uri="{FF2B5EF4-FFF2-40B4-BE49-F238E27FC236}">
              <a16:creationId xmlns:a16="http://schemas.microsoft.com/office/drawing/2014/main" id="{00000000-0008-0000-0600-000090020000}"/>
            </a:ext>
          </a:extLst>
        </xdr:cNvPr>
        <xdr:cNvSpPr/>
      </xdr:nvSpPr>
      <xdr:spPr>
        <a:xfrm>
          <a:off x="14541500" y="13418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78</xdr:row>
      <xdr:rowOff>137802</xdr:rowOff>
    </xdr:from>
    <xdr:ext cx="534377" cy="259045"/>
    <xdr:sp macro="" textlink="">
      <xdr:nvSpPr>
        <xdr:cNvPr id="657" name="テキスト ボックス 656">
          <a:extLst>
            <a:ext uri="{FF2B5EF4-FFF2-40B4-BE49-F238E27FC236}">
              <a16:creationId xmlns:a16="http://schemas.microsoft.com/office/drawing/2014/main" id="{00000000-0008-0000-0600-000091020000}"/>
            </a:ext>
          </a:extLst>
        </xdr:cNvPr>
        <xdr:cNvSpPr txBox="1"/>
      </xdr:nvSpPr>
      <xdr:spPr>
        <a:xfrm>
          <a:off x="14325111" y="13510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78</xdr:row>
      <xdr:rowOff>50282</xdr:rowOff>
    </xdr:from>
    <xdr:to>
      <xdr:col>72</xdr:col>
      <xdr:colOff>38100</xdr:colOff>
      <xdr:row>78</xdr:row>
      <xdr:rowOff>151882</xdr:rowOff>
    </xdr:to>
    <xdr:sp macro="" textlink="">
      <xdr:nvSpPr>
        <xdr:cNvPr id="658" name="楕円 657">
          <a:extLst>
            <a:ext uri="{FF2B5EF4-FFF2-40B4-BE49-F238E27FC236}">
              <a16:creationId xmlns:a16="http://schemas.microsoft.com/office/drawing/2014/main" id="{00000000-0008-0000-0600-000092020000}"/>
            </a:ext>
          </a:extLst>
        </xdr:cNvPr>
        <xdr:cNvSpPr/>
      </xdr:nvSpPr>
      <xdr:spPr>
        <a:xfrm>
          <a:off x="13652500" y="13423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78</xdr:row>
      <xdr:rowOff>143009</xdr:rowOff>
    </xdr:from>
    <xdr:ext cx="534377" cy="259045"/>
    <xdr:sp macro="" textlink="">
      <xdr:nvSpPr>
        <xdr:cNvPr id="659" name="テキスト ボックス 658">
          <a:extLst>
            <a:ext uri="{FF2B5EF4-FFF2-40B4-BE49-F238E27FC236}">
              <a16:creationId xmlns:a16="http://schemas.microsoft.com/office/drawing/2014/main" id="{00000000-0008-0000-0600-000093020000}"/>
            </a:ext>
          </a:extLst>
        </xdr:cNvPr>
        <xdr:cNvSpPr txBox="1"/>
      </xdr:nvSpPr>
      <xdr:spPr>
        <a:xfrm>
          <a:off x="13436111" y="13516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78</xdr:row>
      <xdr:rowOff>59150</xdr:rowOff>
    </xdr:from>
    <xdr:to>
      <xdr:col>67</xdr:col>
      <xdr:colOff>101600</xdr:colOff>
      <xdr:row>78</xdr:row>
      <xdr:rowOff>160750</xdr:rowOff>
    </xdr:to>
    <xdr:sp macro="" textlink="">
      <xdr:nvSpPr>
        <xdr:cNvPr id="660" name="楕円 659">
          <a:extLst>
            <a:ext uri="{FF2B5EF4-FFF2-40B4-BE49-F238E27FC236}">
              <a16:creationId xmlns:a16="http://schemas.microsoft.com/office/drawing/2014/main" id="{00000000-0008-0000-0600-000094020000}"/>
            </a:ext>
          </a:extLst>
        </xdr:cNvPr>
        <xdr:cNvSpPr/>
      </xdr:nvSpPr>
      <xdr:spPr>
        <a:xfrm>
          <a:off x="12763500" y="13432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78</xdr:row>
      <xdr:rowOff>151877</xdr:rowOff>
    </xdr:from>
    <xdr:ext cx="534377" cy="259045"/>
    <xdr:sp macro="" textlink="">
      <xdr:nvSpPr>
        <xdr:cNvPr id="661" name="テキスト ボックス 660">
          <a:extLst>
            <a:ext uri="{FF2B5EF4-FFF2-40B4-BE49-F238E27FC236}">
              <a16:creationId xmlns:a16="http://schemas.microsoft.com/office/drawing/2014/main" id="{00000000-0008-0000-0600-000095020000}"/>
            </a:ext>
          </a:extLst>
        </xdr:cNvPr>
        <xdr:cNvSpPr txBox="1"/>
      </xdr:nvSpPr>
      <xdr:spPr>
        <a:xfrm>
          <a:off x="12547111" y="13524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62" name="正方形/長方形 661">
          <a:extLst>
            <a:ext uri="{FF2B5EF4-FFF2-40B4-BE49-F238E27FC236}">
              <a16:creationId xmlns:a16="http://schemas.microsoft.com/office/drawing/2014/main" id="{00000000-0008-0000-0600-000096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積立金</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63" name="正方形/長方形 662">
          <a:extLst>
            <a:ext uri="{FF2B5EF4-FFF2-40B4-BE49-F238E27FC236}">
              <a16:creationId xmlns:a16="http://schemas.microsoft.com/office/drawing/2014/main" id="{00000000-0008-0000-0600-000097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64" name="正方形/長方形 663">
          <a:extLst>
            <a:ext uri="{FF2B5EF4-FFF2-40B4-BE49-F238E27FC236}">
              <a16:creationId xmlns:a16="http://schemas.microsoft.com/office/drawing/2014/main" id="{00000000-0008-0000-0600-000098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65" name="正方形/長方形 664">
          <a:extLst>
            <a:ext uri="{FF2B5EF4-FFF2-40B4-BE49-F238E27FC236}">
              <a16:creationId xmlns:a16="http://schemas.microsoft.com/office/drawing/2014/main" id="{00000000-0008-0000-0600-000099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66" name="正方形/長方形 665">
          <a:extLst>
            <a:ext uri="{FF2B5EF4-FFF2-40B4-BE49-F238E27FC236}">
              <a16:creationId xmlns:a16="http://schemas.microsoft.com/office/drawing/2014/main" id="{00000000-0008-0000-0600-00009A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67" name="正方形/長方形 666">
          <a:extLst>
            <a:ext uri="{FF2B5EF4-FFF2-40B4-BE49-F238E27FC236}">
              <a16:creationId xmlns:a16="http://schemas.microsoft.com/office/drawing/2014/main" id="{00000000-0008-0000-0600-00009B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68" name="正方形/長方形 667">
          <a:extLst>
            <a:ext uri="{FF2B5EF4-FFF2-40B4-BE49-F238E27FC236}">
              <a16:creationId xmlns:a16="http://schemas.microsoft.com/office/drawing/2014/main" id="{00000000-0008-0000-0600-00009C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34,487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69" name="正方形/長方形 668">
          <a:extLst>
            <a:ext uri="{FF2B5EF4-FFF2-40B4-BE49-F238E27FC236}">
              <a16:creationId xmlns:a16="http://schemas.microsoft.com/office/drawing/2014/main" id="{00000000-0008-0000-0600-00009D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0" name="テキスト ボックス 669">
          <a:extLst>
            <a:ext uri="{FF2B5EF4-FFF2-40B4-BE49-F238E27FC236}">
              <a16:creationId xmlns:a16="http://schemas.microsoft.com/office/drawing/2014/main" id="{00000000-0008-0000-0600-00009E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71" name="直線コネクタ 670">
          <a:extLst>
            <a:ext uri="{FF2B5EF4-FFF2-40B4-BE49-F238E27FC236}">
              <a16:creationId xmlns:a16="http://schemas.microsoft.com/office/drawing/2014/main" id="{00000000-0008-0000-0600-00009F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98</xdr:row>
      <xdr:rowOff>139700</xdr:rowOff>
    </xdr:from>
    <xdr:to>
      <xdr:col>89</xdr:col>
      <xdr:colOff>177800</xdr:colOff>
      <xdr:row>98</xdr:row>
      <xdr:rowOff>139700</xdr:rowOff>
    </xdr:to>
    <xdr:cxnSp macro="">
      <xdr:nvCxnSpPr>
        <xdr:cNvPr id="672" name="直線コネクタ 671">
          <a:extLst>
            <a:ext uri="{FF2B5EF4-FFF2-40B4-BE49-F238E27FC236}">
              <a16:creationId xmlns:a16="http://schemas.microsoft.com/office/drawing/2014/main" id="{00000000-0008-0000-0600-0000A0020000}"/>
            </a:ext>
          </a:extLst>
        </xdr:cNvPr>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97</xdr:row>
      <xdr:rowOff>168927</xdr:rowOff>
    </xdr:from>
    <xdr:ext cx="248786" cy="259045"/>
    <xdr:sp macro="" textlink="">
      <xdr:nvSpPr>
        <xdr:cNvPr id="673" name="テキスト ボックス 672">
          <a:extLst>
            <a:ext uri="{FF2B5EF4-FFF2-40B4-BE49-F238E27FC236}">
              <a16:creationId xmlns:a16="http://schemas.microsoft.com/office/drawing/2014/main" id="{00000000-0008-0000-0600-0000A1020000}"/>
            </a:ext>
          </a:extLst>
        </xdr:cNvPr>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96</xdr:row>
      <xdr:rowOff>25400</xdr:rowOff>
    </xdr:from>
    <xdr:to>
      <xdr:col>89</xdr:col>
      <xdr:colOff>177800</xdr:colOff>
      <xdr:row>96</xdr:row>
      <xdr:rowOff>25400</xdr:rowOff>
    </xdr:to>
    <xdr:cxnSp macro="">
      <xdr:nvCxnSpPr>
        <xdr:cNvPr id="674" name="直線コネクタ 673">
          <a:extLst>
            <a:ext uri="{FF2B5EF4-FFF2-40B4-BE49-F238E27FC236}">
              <a16:creationId xmlns:a16="http://schemas.microsoft.com/office/drawing/2014/main" id="{00000000-0008-0000-0600-0000A2020000}"/>
            </a:ext>
          </a:extLst>
        </xdr:cNvPr>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95</xdr:row>
      <xdr:rowOff>54627</xdr:rowOff>
    </xdr:from>
    <xdr:ext cx="531299" cy="259045"/>
    <xdr:sp macro="" textlink="">
      <xdr:nvSpPr>
        <xdr:cNvPr id="675" name="テキスト ボックス 674">
          <a:extLst>
            <a:ext uri="{FF2B5EF4-FFF2-40B4-BE49-F238E27FC236}">
              <a16:creationId xmlns:a16="http://schemas.microsoft.com/office/drawing/2014/main" id="{00000000-0008-0000-0600-0000A3020000}"/>
            </a:ext>
          </a:extLst>
        </xdr:cNvPr>
        <xdr:cNvSpPr txBox="1"/>
      </xdr:nvSpPr>
      <xdr:spPr>
        <a:xfrm>
          <a:off x="11914701" y="16342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82550</xdr:rowOff>
    </xdr:from>
    <xdr:to>
      <xdr:col>89</xdr:col>
      <xdr:colOff>177800</xdr:colOff>
      <xdr:row>93</xdr:row>
      <xdr:rowOff>82550</xdr:rowOff>
    </xdr:to>
    <xdr:cxnSp macro="">
      <xdr:nvCxnSpPr>
        <xdr:cNvPr id="676" name="直線コネクタ 675">
          <a:extLst>
            <a:ext uri="{FF2B5EF4-FFF2-40B4-BE49-F238E27FC236}">
              <a16:creationId xmlns:a16="http://schemas.microsoft.com/office/drawing/2014/main" id="{00000000-0008-0000-0600-0000A4020000}"/>
            </a:ext>
          </a:extLst>
        </xdr:cNvPr>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92</xdr:row>
      <xdr:rowOff>111777</xdr:rowOff>
    </xdr:from>
    <xdr:ext cx="595419" cy="259045"/>
    <xdr:sp macro="" textlink="">
      <xdr:nvSpPr>
        <xdr:cNvPr id="677" name="テキスト ボックス 676">
          <a:extLst>
            <a:ext uri="{FF2B5EF4-FFF2-40B4-BE49-F238E27FC236}">
              <a16:creationId xmlns:a16="http://schemas.microsoft.com/office/drawing/2014/main" id="{00000000-0008-0000-0600-0000A5020000}"/>
            </a:ext>
          </a:extLst>
        </xdr:cNvPr>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139700</xdr:rowOff>
    </xdr:from>
    <xdr:to>
      <xdr:col>89</xdr:col>
      <xdr:colOff>177800</xdr:colOff>
      <xdr:row>90</xdr:row>
      <xdr:rowOff>139700</xdr:rowOff>
    </xdr:to>
    <xdr:cxnSp macro="">
      <xdr:nvCxnSpPr>
        <xdr:cNvPr id="678" name="直線コネクタ 677">
          <a:extLst>
            <a:ext uri="{FF2B5EF4-FFF2-40B4-BE49-F238E27FC236}">
              <a16:creationId xmlns:a16="http://schemas.microsoft.com/office/drawing/2014/main" id="{00000000-0008-0000-0600-0000A6020000}"/>
            </a:ext>
          </a:extLst>
        </xdr:cNvPr>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168927</xdr:rowOff>
    </xdr:from>
    <xdr:ext cx="595419" cy="259045"/>
    <xdr:sp macro="" textlink="">
      <xdr:nvSpPr>
        <xdr:cNvPr id="679" name="テキスト ボックス 678">
          <a:extLst>
            <a:ext uri="{FF2B5EF4-FFF2-40B4-BE49-F238E27FC236}">
              <a16:creationId xmlns:a16="http://schemas.microsoft.com/office/drawing/2014/main" id="{00000000-0008-0000-0600-0000A7020000}"/>
            </a:ext>
          </a:extLst>
        </xdr:cNvPr>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80" name="直線コネクタ 679">
          <a:extLst>
            <a:ext uri="{FF2B5EF4-FFF2-40B4-BE49-F238E27FC236}">
              <a16:creationId xmlns:a16="http://schemas.microsoft.com/office/drawing/2014/main" id="{00000000-0008-0000-0600-0000A8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81" name="テキスト ボックス 680">
          <a:extLst>
            <a:ext uri="{FF2B5EF4-FFF2-40B4-BE49-F238E27FC236}">
              <a16:creationId xmlns:a16="http://schemas.microsoft.com/office/drawing/2014/main" id="{00000000-0008-0000-0600-0000A9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82" name="積立金グラフ枠">
          <a:extLst>
            <a:ext uri="{FF2B5EF4-FFF2-40B4-BE49-F238E27FC236}">
              <a16:creationId xmlns:a16="http://schemas.microsoft.com/office/drawing/2014/main" id="{00000000-0008-0000-0600-0000AA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106764</xdr:rowOff>
    </xdr:from>
    <xdr:to>
      <xdr:col>85</xdr:col>
      <xdr:colOff>126364</xdr:colOff>
      <xdr:row>98</xdr:row>
      <xdr:rowOff>128115</xdr:rowOff>
    </xdr:to>
    <xdr:cxnSp macro="">
      <xdr:nvCxnSpPr>
        <xdr:cNvPr id="683" name="直線コネクタ 682">
          <a:extLst>
            <a:ext uri="{FF2B5EF4-FFF2-40B4-BE49-F238E27FC236}">
              <a16:creationId xmlns:a16="http://schemas.microsoft.com/office/drawing/2014/main" id="{00000000-0008-0000-0600-0000AB020000}"/>
            </a:ext>
          </a:extLst>
        </xdr:cNvPr>
        <xdr:cNvCxnSpPr/>
      </xdr:nvCxnSpPr>
      <xdr:spPr>
        <a:xfrm flipV="1">
          <a:off x="16317595" y="15537264"/>
          <a:ext cx="1269" cy="139295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131942</xdr:rowOff>
    </xdr:from>
    <xdr:ext cx="469744" cy="259045"/>
    <xdr:sp macro="" textlink="">
      <xdr:nvSpPr>
        <xdr:cNvPr id="684" name="積立金最小値テキスト">
          <a:extLst>
            <a:ext uri="{FF2B5EF4-FFF2-40B4-BE49-F238E27FC236}">
              <a16:creationId xmlns:a16="http://schemas.microsoft.com/office/drawing/2014/main" id="{00000000-0008-0000-0600-0000AC020000}"/>
            </a:ext>
          </a:extLst>
        </xdr:cNvPr>
        <xdr:cNvSpPr txBox="1"/>
      </xdr:nvSpPr>
      <xdr:spPr>
        <a:xfrm>
          <a:off x="16370300" y="169340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128115</xdr:rowOff>
    </xdr:from>
    <xdr:to>
      <xdr:col>86</xdr:col>
      <xdr:colOff>25400</xdr:colOff>
      <xdr:row>98</xdr:row>
      <xdr:rowOff>128115</xdr:rowOff>
    </xdr:to>
    <xdr:cxnSp macro="">
      <xdr:nvCxnSpPr>
        <xdr:cNvPr id="685" name="直線コネクタ 684">
          <a:extLst>
            <a:ext uri="{FF2B5EF4-FFF2-40B4-BE49-F238E27FC236}">
              <a16:creationId xmlns:a16="http://schemas.microsoft.com/office/drawing/2014/main" id="{00000000-0008-0000-0600-0000AD020000}"/>
            </a:ext>
          </a:extLst>
        </xdr:cNvPr>
        <xdr:cNvCxnSpPr/>
      </xdr:nvCxnSpPr>
      <xdr:spPr>
        <a:xfrm>
          <a:off x="16230600" y="169302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89</xdr:row>
      <xdr:rowOff>53441</xdr:rowOff>
    </xdr:from>
    <xdr:ext cx="599010" cy="259045"/>
    <xdr:sp macro="" textlink="">
      <xdr:nvSpPr>
        <xdr:cNvPr id="686" name="積立金最大値テキスト">
          <a:extLst>
            <a:ext uri="{FF2B5EF4-FFF2-40B4-BE49-F238E27FC236}">
              <a16:creationId xmlns:a16="http://schemas.microsoft.com/office/drawing/2014/main" id="{00000000-0008-0000-0600-0000AE020000}"/>
            </a:ext>
          </a:extLst>
        </xdr:cNvPr>
        <xdr:cNvSpPr txBox="1"/>
      </xdr:nvSpPr>
      <xdr:spPr>
        <a:xfrm>
          <a:off x="16370300" y="1531249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153,602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90</xdr:row>
      <xdr:rowOff>106764</xdr:rowOff>
    </xdr:from>
    <xdr:to>
      <xdr:col>86</xdr:col>
      <xdr:colOff>25400</xdr:colOff>
      <xdr:row>90</xdr:row>
      <xdr:rowOff>106764</xdr:rowOff>
    </xdr:to>
    <xdr:cxnSp macro="">
      <xdr:nvCxnSpPr>
        <xdr:cNvPr id="687" name="直線コネクタ 686">
          <a:extLst>
            <a:ext uri="{FF2B5EF4-FFF2-40B4-BE49-F238E27FC236}">
              <a16:creationId xmlns:a16="http://schemas.microsoft.com/office/drawing/2014/main" id="{00000000-0008-0000-0600-0000AF020000}"/>
            </a:ext>
          </a:extLst>
        </xdr:cNvPr>
        <xdr:cNvCxnSpPr/>
      </xdr:nvCxnSpPr>
      <xdr:spPr>
        <a:xfrm>
          <a:off x="16230600" y="155372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97</xdr:row>
      <xdr:rowOff>92160</xdr:rowOff>
    </xdr:from>
    <xdr:to>
      <xdr:col>85</xdr:col>
      <xdr:colOff>127000</xdr:colOff>
      <xdr:row>98</xdr:row>
      <xdr:rowOff>39976</xdr:rowOff>
    </xdr:to>
    <xdr:cxnSp macro="">
      <xdr:nvCxnSpPr>
        <xdr:cNvPr id="688" name="直線コネクタ 687">
          <a:extLst>
            <a:ext uri="{FF2B5EF4-FFF2-40B4-BE49-F238E27FC236}">
              <a16:creationId xmlns:a16="http://schemas.microsoft.com/office/drawing/2014/main" id="{00000000-0008-0000-0600-0000B0020000}"/>
            </a:ext>
          </a:extLst>
        </xdr:cNvPr>
        <xdr:cNvCxnSpPr/>
      </xdr:nvCxnSpPr>
      <xdr:spPr>
        <a:xfrm flipV="1">
          <a:off x="15481300" y="16722810"/>
          <a:ext cx="838200" cy="1192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96</xdr:row>
      <xdr:rowOff>46333</xdr:rowOff>
    </xdr:from>
    <xdr:ext cx="534377" cy="259045"/>
    <xdr:sp macro="" textlink="">
      <xdr:nvSpPr>
        <xdr:cNvPr id="689" name="積立金平均値テキスト">
          <a:extLst>
            <a:ext uri="{FF2B5EF4-FFF2-40B4-BE49-F238E27FC236}">
              <a16:creationId xmlns:a16="http://schemas.microsoft.com/office/drawing/2014/main" id="{00000000-0008-0000-0600-0000B1020000}"/>
            </a:ext>
          </a:extLst>
        </xdr:cNvPr>
        <xdr:cNvSpPr txBox="1"/>
      </xdr:nvSpPr>
      <xdr:spPr>
        <a:xfrm>
          <a:off x="16370300" y="1650553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23456</xdr:rowOff>
    </xdr:from>
    <xdr:to>
      <xdr:col>85</xdr:col>
      <xdr:colOff>177800</xdr:colOff>
      <xdr:row>97</xdr:row>
      <xdr:rowOff>125056</xdr:rowOff>
    </xdr:to>
    <xdr:sp macro="" textlink="">
      <xdr:nvSpPr>
        <xdr:cNvPr id="690" name="フローチャート: 判断 689">
          <a:extLst>
            <a:ext uri="{FF2B5EF4-FFF2-40B4-BE49-F238E27FC236}">
              <a16:creationId xmlns:a16="http://schemas.microsoft.com/office/drawing/2014/main" id="{00000000-0008-0000-0600-0000B2020000}"/>
            </a:ext>
          </a:extLst>
        </xdr:cNvPr>
        <xdr:cNvSpPr/>
      </xdr:nvSpPr>
      <xdr:spPr>
        <a:xfrm>
          <a:off x="16268700" y="166541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97</xdr:row>
      <xdr:rowOff>166858</xdr:rowOff>
    </xdr:from>
    <xdr:to>
      <xdr:col>81</xdr:col>
      <xdr:colOff>50800</xdr:colOff>
      <xdr:row>98</xdr:row>
      <xdr:rowOff>39976</xdr:rowOff>
    </xdr:to>
    <xdr:cxnSp macro="">
      <xdr:nvCxnSpPr>
        <xdr:cNvPr id="691" name="直線コネクタ 690">
          <a:extLst>
            <a:ext uri="{FF2B5EF4-FFF2-40B4-BE49-F238E27FC236}">
              <a16:creationId xmlns:a16="http://schemas.microsoft.com/office/drawing/2014/main" id="{00000000-0008-0000-0600-0000B3020000}"/>
            </a:ext>
          </a:extLst>
        </xdr:cNvPr>
        <xdr:cNvCxnSpPr/>
      </xdr:nvCxnSpPr>
      <xdr:spPr>
        <a:xfrm>
          <a:off x="14592300" y="16797508"/>
          <a:ext cx="889000" cy="445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97</xdr:row>
      <xdr:rowOff>17357</xdr:rowOff>
    </xdr:from>
    <xdr:to>
      <xdr:col>81</xdr:col>
      <xdr:colOff>101600</xdr:colOff>
      <xdr:row>97</xdr:row>
      <xdr:rowOff>118957</xdr:rowOff>
    </xdr:to>
    <xdr:sp macro="" textlink="">
      <xdr:nvSpPr>
        <xdr:cNvPr id="692" name="フローチャート: 判断 691">
          <a:extLst>
            <a:ext uri="{FF2B5EF4-FFF2-40B4-BE49-F238E27FC236}">
              <a16:creationId xmlns:a16="http://schemas.microsoft.com/office/drawing/2014/main" id="{00000000-0008-0000-0600-0000B4020000}"/>
            </a:ext>
          </a:extLst>
        </xdr:cNvPr>
        <xdr:cNvSpPr/>
      </xdr:nvSpPr>
      <xdr:spPr>
        <a:xfrm>
          <a:off x="15430500" y="166480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95</xdr:row>
      <xdr:rowOff>135484</xdr:rowOff>
    </xdr:from>
    <xdr:ext cx="534377" cy="259045"/>
    <xdr:sp macro="" textlink="">
      <xdr:nvSpPr>
        <xdr:cNvPr id="693" name="テキスト ボックス 692">
          <a:extLst>
            <a:ext uri="{FF2B5EF4-FFF2-40B4-BE49-F238E27FC236}">
              <a16:creationId xmlns:a16="http://schemas.microsoft.com/office/drawing/2014/main" id="{00000000-0008-0000-0600-0000B5020000}"/>
            </a:ext>
          </a:extLst>
        </xdr:cNvPr>
        <xdr:cNvSpPr txBox="1"/>
      </xdr:nvSpPr>
      <xdr:spPr>
        <a:xfrm>
          <a:off x="15214111" y="164232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97</xdr:row>
      <xdr:rowOff>166858</xdr:rowOff>
    </xdr:from>
    <xdr:to>
      <xdr:col>76</xdr:col>
      <xdr:colOff>114300</xdr:colOff>
      <xdr:row>98</xdr:row>
      <xdr:rowOff>43121</xdr:rowOff>
    </xdr:to>
    <xdr:cxnSp macro="">
      <xdr:nvCxnSpPr>
        <xdr:cNvPr id="694" name="直線コネクタ 693">
          <a:extLst>
            <a:ext uri="{FF2B5EF4-FFF2-40B4-BE49-F238E27FC236}">
              <a16:creationId xmlns:a16="http://schemas.microsoft.com/office/drawing/2014/main" id="{00000000-0008-0000-0600-0000B6020000}"/>
            </a:ext>
          </a:extLst>
        </xdr:cNvPr>
        <xdr:cNvCxnSpPr/>
      </xdr:nvCxnSpPr>
      <xdr:spPr>
        <a:xfrm flipV="1">
          <a:off x="13703300" y="16797508"/>
          <a:ext cx="889000" cy="47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97</xdr:row>
      <xdr:rowOff>16069</xdr:rowOff>
    </xdr:from>
    <xdr:to>
      <xdr:col>76</xdr:col>
      <xdr:colOff>165100</xdr:colOff>
      <xdr:row>97</xdr:row>
      <xdr:rowOff>117669</xdr:rowOff>
    </xdr:to>
    <xdr:sp macro="" textlink="">
      <xdr:nvSpPr>
        <xdr:cNvPr id="695" name="フローチャート: 判断 694">
          <a:extLst>
            <a:ext uri="{FF2B5EF4-FFF2-40B4-BE49-F238E27FC236}">
              <a16:creationId xmlns:a16="http://schemas.microsoft.com/office/drawing/2014/main" id="{00000000-0008-0000-0600-0000B7020000}"/>
            </a:ext>
          </a:extLst>
        </xdr:cNvPr>
        <xdr:cNvSpPr/>
      </xdr:nvSpPr>
      <xdr:spPr>
        <a:xfrm>
          <a:off x="14541500" y="16646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95</xdr:row>
      <xdr:rowOff>134196</xdr:rowOff>
    </xdr:from>
    <xdr:ext cx="534377" cy="259045"/>
    <xdr:sp macro="" textlink="">
      <xdr:nvSpPr>
        <xdr:cNvPr id="696" name="テキスト ボックス 695">
          <a:extLst>
            <a:ext uri="{FF2B5EF4-FFF2-40B4-BE49-F238E27FC236}">
              <a16:creationId xmlns:a16="http://schemas.microsoft.com/office/drawing/2014/main" id="{00000000-0008-0000-0600-0000B8020000}"/>
            </a:ext>
          </a:extLst>
        </xdr:cNvPr>
        <xdr:cNvSpPr txBox="1"/>
      </xdr:nvSpPr>
      <xdr:spPr>
        <a:xfrm>
          <a:off x="14325111" y="164219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26,715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43121</xdr:rowOff>
    </xdr:from>
    <xdr:to>
      <xdr:col>71</xdr:col>
      <xdr:colOff>177800</xdr:colOff>
      <xdr:row>98</xdr:row>
      <xdr:rowOff>91694</xdr:rowOff>
    </xdr:to>
    <xdr:cxnSp macro="">
      <xdr:nvCxnSpPr>
        <xdr:cNvPr id="697" name="直線コネクタ 696">
          <a:extLst>
            <a:ext uri="{FF2B5EF4-FFF2-40B4-BE49-F238E27FC236}">
              <a16:creationId xmlns:a16="http://schemas.microsoft.com/office/drawing/2014/main" id="{00000000-0008-0000-0600-0000B9020000}"/>
            </a:ext>
          </a:extLst>
        </xdr:cNvPr>
        <xdr:cNvCxnSpPr/>
      </xdr:nvCxnSpPr>
      <xdr:spPr>
        <a:xfrm flipV="1">
          <a:off x="12814300" y="16845221"/>
          <a:ext cx="889000" cy="485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96</xdr:row>
      <xdr:rowOff>145473</xdr:rowOff>
    </xdr:from>
    <xdr:to>
      <xdr:col>72</xdr:col>
      <xdr:colOff>38100</xdr:colOff>
      <xdr:row>97</xdr:row>
      <xdr:rowOff>75623</xdr:rowOff>
    </xdr:to>
    <xdr:sp macro="" textlink="">
      <xdr:nvSpPr>
        <xdr:cNvPr id="698" name="フローチャート: 判断 697">
          <a:extLst>
            <a:ext uri="{FF2B5EF4-FFF2-40B4-BE49-F238E27FC236}">
              <a16:creationId xmlns:a16="http://schemas.microsoft.com/office/drawing/2014/main" id="{00000000-0008-0000-0600-0000BA020000}"/>
            </a:ext>
          </a:extLst>
        </xdr:cNvPr>
        <xdr:cNvSpPr/>
      </xdr:nvSpPr>
      <xdr:spPr>
        <a:xfrm>
          <a:off x="13652500" y="166046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95</xdr:row>
      <xdr:rowOff>92150</xdr:rowOff>
    </xdr:from>
    <xdr:ext cx="534377" cy="259045"/>
    <xdr:sp macro="" textlink="">
      <xdr:nvSpPr>
        <xdr:cNvPr id="699" name="テキスト ボックス 698">
          <a:extLst>
            <a:ext uri="{FF2B5EF4-FFF2-40B4-BE49-F238E27FC236}">
              <a16:creationId xmlns:a16="http://schemas.microsoft.com/office/drawing/2014/main" id="{00000000-0008-0000-0600-0000BB020000}"/>
            </a:ext>
          </a:extLst>
        </xdr:cNvPr>
        <xdr:cNvSpPr txBox="1"/>
      </xdr:nvSpPr>
      <xdr:spPr>
        <a:xfrm>
          <a:off x="13436111" y="163799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31,313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120630</xdr:rowOff>
    </xdr:from>
    <xdr:to>
      <xdr:col>67</xdr:col>
      <xdr:colOff>101600</xdr:colOff>
      <xdr:row>98</xdr:row>
      <xdr:rowOff>50780</xdr:rowOff>
    </xdr:to>
    <xdr:sp macro="" textlink="">
      <xdr:nvSpPr>
        <xdr:cNvPr id="700" name="フローチャート: 判断 699">
          <a:extLst>
            <a:ext uri="{FF2B5EF4-FFF2-40B4-BE49-F238E27FC236}">
              <a16:creationId xmlns:a16="http://schemas.microsoft.com/office/drawing/2014/main" id="{00000000-0008-0000-0600-0000BC020000}"/>
            </a:ext>
          </a:extLst>
        </xdr:cNvPr>
        <xdr:cNvSpPr/>
      </xdr:nvSpPr>
      <xdr:spPr>
        <a:xfrm>
          <a:off x="12763500" y="167512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67307</xdr:rowOff>
    </xdr:from>
    <xdr:ext cx="534377" cy="259045"/>
    <xdr:sp macro="" textlink="">
      <xdr:nvSpPr>
        <xdr:cNvPr id="701" name="テキスト ボックス 700">
          <a:extLst>
            <a:ext uri="{FF2B5EF4-FFF2-40B4-BE49-F238E27FC236}">
              <a16:creationId xmlns:a16="http://schemas.microsoft.com/office/drawing/2014/main" id="{00000000-0008-0000-0600-0000BD020000}"/>
            </a:ext>
          </a:extLst>
        </xdr:cNvPr>
        <xdr:cNvSpPr txBox="1"/>
      </xdr:nvSpPr>
      <xdr:spPr>
        <a:xfrm>
          <a:off x="12547111" y="16526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15,280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02" name="テキスト ボックス 701">
          <a:extLst>
            <a:ext uri="{FF2B5EF4-FFF2-40B4-BE49-F238E27FC236}">
              <a16:creationId xmlns:a16="http://schemas.microsoft.com/office/drawing/2014/main" id="{00000000-0008-0000-0600-0000BE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03" name="テキスト ボックス 702">
          <a:extLst>
            <a:ext uri="{FF2B5EF4-FFF2-40B4-BE49-F238E27FC236}">
              <a16:creationId xmlns:a16="http://schemas.microsoft.com/office/drawing/2014/main" id="{00000000-0008-0000-0600-0000BF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04" name="テキスト ボックス 703">
          <a:extLst>
            <a:ext uri="{FF2B5EF4-FFF2-40B4-BE49-F238E27FC236}">
              <a16:creationId xmlns:a16="http://schemas.microsoft.com/office/drawing/2014/main" id="{00000000-0008-0000-0600-0000C0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05" name="テキスト ボックス 704">
          <a:extLst>
            <a:ext uri="{FF2B5EF4-FFF2-40B4-BE49-F238E27FC236}">
              <a16:creationId xmlns:a16="http://schemas.microsoft.com/office/drawing/2014/main" id="{00000000-0008-0000-0600-0000C1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06" name="テキスト ボックス 705">
          <a:extLst>
            <a:ext uri="{FF2B5EF4-FFF2-40B4-BE49-F238E27FC236}">
              <a16:creationId xmlns:a16="http://schemas.microsoft.com/office/drawing/2014/main" id="{00000000-0008-0000-0600-0000C2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97</xdr:row>
      <xdr:rowOff>41360</xdr:rowOff>
    </xdr:from>
    <xdr:to>
      <xdr:col>85</xdr:col>
      <xdr:colOff>177800</xdr:colOff>
      <xdr:row>97</xdr:row>
      <xdr:rowOff>142960</xdr:rowOff>
    </xdr:to>
    <xdr:sp macro="" textlink="">
      <xdr:nvSpPr>
        <xdr:cNvPr id="707" name="楕円 706">
          <a:extLst>
            <a:ext uri="{FF2B5EF4-FFF2-40B4-BE49-F238E27FC236}">
              <a16:creationId xmlns:a16="http://schemas.microsoft.com/office/drawing/2014/main" id="{00000000-0008-0000-0600-0000C3020000}"/>
            </a:ext>
          </a:extLst>
        </xdr:cNvPr>
        <xdr:cNvSpPr/>
      </xdr:nvSpPr>
      <xdr:spPr>
        <a:xfrm>
          <a:off x="16268700" y="166720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19787</xdr:rowOff>
    </xdr:from>
    <xdr:ext cx="534377" cy="259045"/>
    <xdr:sp macro="" textlink="">
      <xdr:nvSpPr>
        <xdr:cNvPr id="708" name="積立金該当値テキスト">
          <a:extLst>
            <a:ext uri="{FF2B5EF4-FFF2-40B4-BE49-F238E27FC236}">
              <a16:creationId xmlns:a16="http://schemas.microsoft.com/office/drawing/2014/main" id="{00000000-0008-0000-0600-0000C4020000}"/>
            </a:ext>
          </a:extLst>
        </xdr:cNvPr>
        <xdr:cNvSpPr txBox="1"/>
      </xdr:nvSpPr>
      <xdr:spPr>
        <a:xfrm>
          <a:off x="16370300" y="166504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23,949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97</xdr:row>
      <xdr:rowOff>160626</xdr:rowOff>
    </xdr:from>
    <xdr:to>
      <xdr:col>81</xdr:col>
      <xdr:colOff>101600</xdr:colOff>
      <xdr:row>98</xdr:row>
      <xdr:rowOff>90776</xdr:rowOff>
    </xdr:to>
    <xdr:sp macro="" textlink="">
      <xdr:nvSpPr>
        <xdr:cNvPr id="709" name="楕円 708">
          <a:extLst>
            <a:ext uri="{FF2B5EF4-FFF2-40B4-BE49-F238E27FC236}">
              <a16:creationId xmlns:a16="http://schemas.microsoft.com/office/drawing/2014/main" id="{00000000-0008-0000-0600-0000C5020000}"/>
            </a:ext>
          </a:extLst>
        </xdr:cNvPr>
        <xdr:cNvSpPr/>
      </xdr:nvSpPr>
      <xdr:spPr>
        <a:xfrm>
          <a:off x="15430500" y="167912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81903</xdr:rowOff>
    </xdr:from>
    <xdr:ext cx="534377" cy="259045"/>
    <xdr:sp macro="" textlink="">
      <xdr:nvSpPr>
        <xdr:cNvPr id="710" name="テキスト ボックス 709">
          <a:extLst>
            <a:ext uri="{FF2B5EF4-FFF2-40B4-BE49-F238E27FC236}">
              <a16:creationId xmlns:a16="http://schemas.microsoft.com/office/drawing/2014/main" id="{00000000-0008-0000-0600-0000C6020000}"/>
            </a:ext>
          </a:extLst>
        </xdr:cNvPr>
        <xdr:cNvSpPr txBox="1"/>
      </xdr:nvSpPr>
      <xdr:spPr>
        <a:xfrm>
          <a:off x="15214111" y="168840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10,906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97</xdr:row>
      <xdr:rowOff>116058</xdr:rowOff>
    </xdr:from>
    <xdr:to>
      <xdr:col>76</xdr:col>
      <xdr:colOff>165100</xdr:colOff>
      <xdr:row>98</xdr:row>
      <xdr:rowOff>46208</xdr:rowOff>
    </xdr:to>
    <xdr:sp macro="" textlink="">
      <xdr:nvSpPr>
        <xdr:cNvPr id="711" name="楕円 710">
          <a:extLst>
            <a:ext uri="{FF2B5EF4-FFF2-40B4-BE49-F238E27FC236}">
              <a16:creationId xmlns:a16="http://schemas.microsoft.com/office/drawing/2014/main" id="{00000000-0008-0000-0600-0000C7020000}"/>
            </a:ext>
          </a:extLst>
        </xdr:cNvPr>
        <xdr:cNvSpPr/>
      </xdr:nvSpPr>
      <xdr:spPr>
        <a:xfrm>
          <a:off x="14541500" y="1674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37335</xdr:rowOff>
    </xdr:from>
    <xdr:ext cx="534377" cy="259045"/>
    <xdr:sp macro="" textlink="">
      <xdr:nvSpPr>
        <xdr:cNvPr id="712" name="テキスト ボックス 711">
          <a:extLst>
            <a:ext uri="{FF2B5EF4-FFF2-40B4-BE49-F238E27FC236}">
              <a16:creationId xmlns:a16="http://schemas.microsoft.com/office/drawing/2014/main" id="{00000000-0008-0000-0600-0000C8020000}"/>
            </a:ext>
          </a:extLst>
        </xdr:cNvPr>
        <xdr:cNvSpPr txBox="1"/>
      </xdr:nvSpPr>
      <xdr:spPr>
        <a:xfrm>
          <a:off x="14325111" y="168394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15,780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97</xdr:row>
      <xdr:rowOff>163771</xdr:rowOff>
    </xdr:from>
    <xdr:to>
      <xdr:col>72</xdr:col>
      <xdr:colOff>38100</xdr:colOff>
      <xdr:row>98</xdr:row>
      <xdr:rowOff>93921</xdr:rowOff>
    </xdr:to>
    <xdr:sp macro="" textlink="">
      <xdr:nvSpPr>
        <xdr:cNvPr id="713" name="楕円 712">
          <a:extLst>
            <a:ext uri="{FF2B5EF4-FFF2-40B4-BE49-F238E27FC236}">
              <a16:creationId xmlns:a16="http://schemas.microsoft.com/office/drawing/2014/main" id="{00000000-0008-0000-0600-0000C9020000}"/>
            </a:ext>
          </a:extLst>
        </xdr:cNvPr>
        <xdr:cNvSpPr/>
      </xdr:nvSpPr>
      <xdr:spPr>
        <a:xfrm>
          <a:off x="13652500" y="167944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85048</xdr:rowOff>
    </xdr:from>
    <xdr:ext cx="534377" cy="259045"/>
    <xdr:sp macro="" textlink="">
      <xdr:nvSpPr>
        <xdr:cNvPr id="714" name="テキスト ボックス 713">
          <a:extLst>
            <a:ext uri="{FF2B5EF4-FFF2-40B4-BE49-F238E27FC236}">
              <a16:creationId xmlns:a16="http://schemas.microsoft.com/office/drawing/2014/main" id="{00000000-0008-0000-0600-0000CA020000}"/>
            </a:ext>
          </a:extLst>
        </xdr:cNvPr>
        <xdr:cNvSpPr txBox="1"/>
      </xdr:nvSpPr>
      <xdr:spPr>
        <a:xfrm>
          <a:off x="13436111" y="168871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40894</xdr:rowOff>
    </xdr:from>
    <xdr:to>
      <xdr:col>67</xdr:col>
      <xdr:colOff>101600</xdr:colOff>
      <xdr:row>98</xdr:row>
      <xdr:rowOff>142494</xdr:rowOff>
    </xdr:to>
    <xdr:sp macro="" textlink="">
      <xdr:nvSpPr>
        <xdr:cNvPr id="715" name="楕円 714">
          <a:extLst>
            <a:ext uri="{FF2B5EF4-FFF2-40B4-BE49-F238E27FC236}">
              <a16:creationId xmlns:a16="http://schemas.microsoft.com/office/drawing/2014/main" id="{00000000-0008-0000-0600-0000CB020000}"/>
            </a:ext>
          </a:extLst>
        </xdr:cNvPr>
        <xdr:cNvSpPr/>
      </xdr:nvSpPr>
      <xdr:spPr>
        <a:xfrm>
          <a:off x="12763500" y="168429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6428</xdr:colOff>
      <xdr:row>98</xdr:row>
      <xdr:rowOff>133621</xdr:rowOff>
    </xdr:from>
    <xdr:ext cx="469744" cy="259045"/>
    <xdr:sp macro="" textlink="">
      <xdr:nvSpPr>
        <xdr:cNvPr id="716" name="テキスト ボックス 715">
          <a:extLst>
            <a:ext uri="{FF2B5EF4-FFF2-40B4-BE49-F238E27FC236}">
              <a16:creationId xmlns:a16="http://schemas.microsoft.com/office/drawing/2014/main" id="{00000000-0008-0000-0600-0000CC020000}"/>
            </a:ext>
          </a:extLst>
        </xdr:cNvPr>
        <xdr:cNvSpPr txBox="1"/>
      </xdr:nvSpPr>
      <xdr:spPr>
        <a:xfrm>
          <a:off x="12579428" y="169357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17" name="正方形/長方形 716">
          <a:extLst>
            <a:ext uri="{FF2B5EF4-FFF2-40B4-BE49-F238E27FC236}">
              <a16:creationId xmlns:a16="http://schemas.microsoft.com/office/drawing/2014/main" id="{00000000-0008-0000-0600-0000CD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投資及び出資金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18" name="正方形/長方形 717">
          <a:extLst>
            <a:ext uri="{FF2B5EF4-FFF2-40B4-BE49-F238E27FC236}">
              <a16:creationId xmlns:a16="http://schemas.microsoft.com/office/drawing/2014/main" id="{00000000-0008-0000-0600-0000CE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19" name="正方形/長方形 718">
          <a:extLst>
            <a:ext uri="{FF2B5EF4-FFF2-40B4-BE49-F238E27FC236}">
              <a16:creationId xmlns:a16="http://schemas.microsoft.com/office/drawing/2014/main" id="{00000000-0008-0000-0600-0000CF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20" name="正方形/長方形 719">
          <a:extLst>
            <a:ext uri="{FF2B5EF4-FFF2-40B4-BE49-F238E27FC236}">
              <a16:creationId xmlns:a16="http://schemas.microsoft.com/office/drawing/2014/main" id="{00000000-0008-0000-0600-0000D0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21" name="正方形/長方形 720">
          <a:extLst>
            <a:ext uri="{FF2B5EF4-FFF2-40B4-BE49-F238E27FC236}">
              <a16:creationId xmlns:a16="http://schemas.microsoft.com/office/drawing/2014/main" id="{00000000-0008-0000-0600-0000D1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22" name="正方形/長方形 721">
          <a:extLst>
            <a:ext uri="{FF2B5EF4-FFF2-40B4-BE49-F238E27FC236}">
              <a16:creationId xmlns:a16="http://schemas.microsoft.com/office/drawing/2014/main" id="{00000000-0008-0000-0600-0000D2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23" name="正方形/長方形 722">
          <a:extLst>
            <a:ext uri="{FF2B5EF4-FFF2-40B4-BE49-F238E27FC236}">
              <a16:creationId xmlns:a16="http://schemas.microsoft.com/office/drawing/2014/main" id="{00000000-0008-0000-0600-0000D3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24" name="正方形/長方形 723">
          <a:extLst>
            <a:ext uri="{FF2B5EF4-FFF2-40B4-BE49-F238E27FC236}">
              <a16:creationId xmlns:a16="http://schemas.microsoft.com/office/drawing/2014/main" id="{00000000-0008-0000-0600-0000D4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25" name="テキスト ボックス 724">
          <a:extLst>
            <a:ext uri="{FF2B5EF4-FFF2-40B4-BE49-F238E27FC236}">
              <a16:creationId xmlns:a16="http://schemas.microsoft.com/office/drawing/2014/main" id="{00000000-0008-0000-0600-0000D5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26" name="直線コネクタ 725">
          <a:extLst>
            <a:ext uri="{FF2B5EF4-FFF2-40B4-BE49-F238E27FC236}">
              <a16:creationId xmlns:a16="http://schemas.microsoft.com/office/drawing/2014/main" id="{00000000-0008-0000-0600-0000D6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25400</xdr:rowOff>
    </xdr:from>
    <xdr:to>
      <xdr:col>120</xdr:col>
      <xdr:colOff>114300</xdr:colOff>
      <xdr:row>38</xdr:row>
      <xdr:rowOff>25400</xdr:rowOff>
    </xdr:to>
    <xdr:cxnSp macro="">
      <xdr:nvCxnSpPr>
        <xdr:cNvPr id="727" name="直線コネクタ 726">
          <a:extLst>
            <a:ext uri="{FF2B5EF4-FFF2-40B4-BE49-F238E27FC236}">
              <a16:creationId xmlns:a16="http://schemas.microsoft.com/office/drawing/2014/main" id="{00000000-0008-0000-0600-0000D7020000}"/>
            </a:ext>
          </a:extLst>
        </xdr:cNvPr>
        <xdr:cNvCxnSpPr/>
      </xdr:nvCxnSpPr>
      <xdr:spPr>
        <a:xfrm>
          <a:off x="18288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54627</xdr:rowOff>
    </xdr:from>
    <xdr:ext cx="248786" cy="259045"/>
    <xdr:sp macro="" textlink="">
      <xdr:nvSpPr>
        <xdr:cNvPr id="728" name="テキスト ボックス 727">
          <a:extLst>
            <a:ext uri="{FF2B5EF4-FFF2-40B4-BE49-F238E27FC236}">
              <a16:creationId xmlns:a16="http://schemas.microsoft.com/office/drawing/2014/main" id="{00000000-0008-0000-0600-0000D8020000}"/>
            </a:ext>
          </a:extLst>
        </xdr:cNvPr>
        <xdr:cNvSpPr txBox="1"/>
      </xdr:nvSpPr>
      <xdr:spPr>
        <a:xfrm>
          <a:off x="18039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139700</xdr:rowOff>
    </xdr:from>
    <xdr:to>
      <xdr:col>120</xdr:col>
      <xdr:colOff>114300</xdr:colOff>
      <xdr:row>34</xdr:row>
      <xdr:rowOff>139700</xdr:rowOff>
    </xdr:to>
    <xdr:cxnSp macro="">
      <xdr:nvCxnSpPr>
        <xdr:cNvPr id="729" name="直線コネクタ 728">
          <a:extLst>
            <a:ext uri="{FF2B5EF4-FFF2-40B4-BE49-F238E27FC236}">
              <a16:creationId xmlns:a16="http://schemas.microsoft.com/office/drawing/2014/main" id="{00000000-0008-0000-0600-0000D9020000}"/>
            </a:ext>
          </a:extLst>
        </xdr:cNvPr>
        <xdr:cNvCxnSpPr/>
      </xdr:nvCxnSpPr>
      <xdr:spPr>
        <a:xfrm>
          <a:off x="18288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33</xdr:row>
      <xdr:rowOff>168927</xdr:rowOff>
    </xdr:from>
    <xdr:ext cx="531299" cy="259045"/>
    <xdr:sp macro="" textlink="">
      <xdr:nvSpPr>
        <xdr:cNvPr id="730" name="テキスト ボックス 729">
          <a:extLst>
            <a:ext uri="{FF2B5EF4-FFF2-40B4-BE49-F238E27FC236}">
              <a16:creationId xmlns:a16="http://schemas.microsoft.com/office/drawing/2014/main" id="{00000000-0008-0000-0600-0000DA020000}"/>
            </a:ext>
          </a:extLst>
        </xdr:cNvPr>
        <xdr:cNvSpPr txBox="1"/>
      </xdr:nvSpPr>
      <xdr:spPr>
        <a:xfrm>
          <a:off x="17756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82550</xdr:rowOff>
    </xdr:from>
    <xdr:to>
      <xdr:col>120</xdr:col>
      <xdr:colOff>114300</xdr:colOff>
      <xdr:row>31</xdr:row>
      <xdr:rowOff>82550</xdr:rowOff>
    </xdr:to>
    <xdr:cxnSp macro="">
      <xdr:nvCxnSpPr>
        <xdr:cNvPr id="731" name="直線コネクタ 730">
          <a:extLst>
            <a:ext uri="{FF2B5EF4-FFF2-40B4-BE49-F238E27FC236}">
              <a16:creationId xmlns:a16="http://schemas.microsoft.com/office/drawing/2014/main" id="{00000000-0008-0000-0600-0000DB020000}"/>
            </a:ext>
          </a:extLst>
        </xdr:cNvPr>
        <xdr:cNvCxnSpPr/>
      </xdr:nvCxnSpPr>
      <xdr:spPr>
        <a:xfrm>
          <a:off x="18288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30</xdr:row>
      <xdr:rowOff>111777</xdr:rowOff>
    </xdr:from>
    <xdr:ext cx="531299" cy="259045"/>
    <xdr:sp macro="" textlink="">
      <xdr:nvSpPr>
        <xdr:cNvPr id="732" name="テキスト ボックス 731">
          <a:extLst>
            <a:ext uri="{FF2B5EF4-FFF2-40B4-BE49-F238E27FC236}">
              <a16:creationId xmlns:a16="http://schemas.microsoft.com/office/drawing/2014/main" id="{00000000-0008-0000-0600-0000DC020000}"/>
            </a:ext>
          </a:extLst>
        </xdr:cNvPr>
        <xdr:cNvSpPr txBox="1"/>
      </xdr:nvSpPr>
      <xdr:spPr>
        <a:xfrm>
          <a:off x="17756701" y="525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33" name="直線コネクタ 732">
          <a:extLst>
            <a:ext uri="{FF2B5EF4-FFF2-40B4-BE49-F238E27FC236}">
              <a16:creationId xmlns:a16="http://schemas.microsoft.com/office/drawing/2014/main" id="{00000000-0008-0000-0600-0000D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34" name="テキスト ボックス 733">
          <a:extLst>
            <a:ext uri="{FF2B5EF4-FFF2-40B4-BE49-F238E27FC236}">
              <a16:creationId xmlns:a16="http://schemas.microsoft.com/office/drawing/2014/main" id="{00000000-0008-0000-0600-0000D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35" name="投資及び出資金グラフ枠">
          <a:extLst>
            <a:ext uri="{FF2B5EF4-FFF2-40B4-BE49-F238E27FC236}">
              <a16:creationId xmlns:a16="http://schemas.microsoft.com/office/drawing/2014/main" id="{00000000-0008-0000-0600-0000D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30</xdr:row>
      <xdr:rowOff>128041</xdr:rowOff>
    </xdr:from>
    <xdr:to>
      <xdr:col>116</xdr:col>
      <xdr:colOff>62864</xdr:colOff>
      <xdr:row>38</xdr:row>
      <xdr:rowOff>25400</xdr:rowOff>
    </xdr:to>
    <xdr:cxnSp macro="">
      <xdr:nvCxnSpPr>
        <xdr:cNvPr id="736" name="直線コネクタ 735">
          <a:extLst>
            <a:ext uri="{FF2B5EF4-FFF2-40B4-BE49-F238E27FC236}">
              <a16:creationId xmlns:a16="http://schemas.microsoft.com/office/drawing/2014/main" id="{00000000-0008-0000-0600-0000E0020000}"/>
            </a:ext>
          </a:extLst>
        </xdr:cNvPr>
        <xdr:cNvCxnSpPr/>
      </xdr:nvCxnSpPr>
      <xdr:spPr>
        <a:xfrm flipV="1">
          <a:off x="22159595" y="5271541"/>
          <a:ext cx="1269" cy="12689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29227</xdr:rowOff>
    </xdr:from>
    <xdr:ext cx="249299" cy="259045"/>
    <xdr:sp macro="" textlink="">
      <xdr:nvSpPr>
        <xdr:cNvPr id="737" name="投資及び出資金最小値テキスト">
          <a:extLst>
            <a:ext uri="{FF2B5EF4-FFF2-40B4-BE49-F238E27FC236}">
              <a16:creationId xmlns:a16="http://schemas.microsoft.com/office/drawing/2014/main" id="{00000000-0008-0000-0600-0000E1020000}"/>
            </a:ext>
          </a:extLst>
        </xdr:cNvPr>
        <xdr:cNvSpPr txBox="1"/>
      </xdr:nvSpPr>
      <xdr:spPr>
        <a:xfrm>
          <a:off x="22212300" y="6544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25400</xdr:rowOff>
    </xdr:from>
    <xdr:to>
      <xdr:col>116</xdr:col>
      <xdr:colOff>152400</xdr:colOff>
      <xdr:row>38</xdr:row>
      <xdr:rowOff>25400</xdr:rowOff>
    </xdr:to>
    <xdr:cxnSp macro="">
      <xdr:nvCxnSpPr>
        <xdr:cNvPr id="738" name="直線コネクタ 737">
          <a:extLst>
            <a:ext uri="{FF2B5EF4-FFF2-40B4-BE49-F238E27FC236}">
              <a16:creationId xmlns:a16="http://schemas.microsoft.com/office/drawing/2014/main" id="{00000000-0008-0000-0600-0000E2020000}"/>
            </a:ext>
          </a:extLst>
        </xdr:cNvPr>
        <xdr:cNvCxnSpPr/>
      </xdr:nvCxnSpPr>
      <xdr:spPr>
        <a:xfrm>
          <a:off x="22072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29</xdr:row>
      <xdr:rowOff>74718</xdr:rowOff>
    </xdr:from>
    <xdr:ext cx="534377" cy="259045"/>
    <xdr:sp macro="" textlink="">
      <xdr:nvSpPr>
        <xdr:cNvPr id="739" name="投資及び出資金最大値テキスト">
          <a:extLst>
            <a:ext uri="{FF2B5EF4-FFF2-40B4-BE49-F238E27FC236}">
              <a16:creationId xmlns:a16="http://schemas.microsoft.com/office/drawing/2014/main" id="{00000000-0008-0000-0600-0000E3020000}"/>
            </a:ext>
          </a:extLst>
        </xdr:cNvPr>
        <xdr:cNvSpPr txBox="1"/>
      </xdr:nvSpPr>
      <xdr:spPr>
        <a:xfrm>
          <a:off x="22212300" y="50467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22,204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30</xdr:row>
      <xdr:rowOff>128041</xdr:rowOff>
    </xdr:from>
    <xdr:to>
      <xdr:col>116</xdr:col>
      <xdr:colOff>152400</xdr:colOff>
      <xdr:row>30</xdr:row>
      <xdr:rowOff>128041</xdr:rowOff>
    </xdr:to>
    <xdr:cxnSp macro="">
      <xdr:nvCxnSpPr>
        <xdr:cNvPr id="740" name="直線コネクタ 739">
          <a:extLst>
            <a:ext uri="{FF2B5EF4-FFF2-40B4-BE49-F238E27FC236}">
              <a16:creationId xmlns:a16="http://schemas.microsoft.com/office/drawing/2014/main" id="{00000000-0008-0000-0600-0000E4020000}"/>
            </a:ext>
          </a:extLst>
        </xdr:cNvPr>
        <xdr:cNvCxnSpPr/>
      </xdr:nvCxnSpPr>
      <xdr:spPr>
        <a:xfrm>
          <a:off x="22072600" y="527154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25400</xdr:rowOff>
    </xdr:from>
    <xdr:to>
      <xdr:col>116</xdr:col>
      <xdr:colOff>63500</xdr:colOff>
      <xdr:row>38</xdr:row>
      <xdr:rowOff>25400</xdr:rowOff>
    </xdr:to>
    <xdr:cxnSp macro="">
      <xdr:nvCxnSpPr>
        <xdr:cNvPr id="741" name="直線コネクタ 740">
          <a:extLst>
            <a:ext uri="{FF2B5EF4-FFF2-40B4-BE49-F238E27FC236}">
              <a16:creationId xmlns:a16="http://schemas.microsoft.com/office/drawing/2014/main" id="{00000000-0008-0000-0600-0000E5020000}"/>
            </a:ext>
          </a:extLst>
        </xdr:cNvPr>
        <xdr:cNvCxnSpPr/>
      </xdr:nvCxnSpPr>
      <xdr:spPr>
        <a:xfrm>
          <a:off x="21323300" y="65405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35</xdr:row>
      <xdr:rowOff>73144</xdr:rowOff>
    </xdr:from>
    <xdr:ext cx="469744" cy="259045"/>
    <xdr:sp macro="" textlink="">
      <xdr:nvSpPr>
        <xdr:cNvPr id="742" name="投資及び出資金平均値テキスト">
          <a:extLst>
            <a:ext uri="{FF2B5EF4-FFF2-40B4-BE49-F238E27FC236}">
              <a16:creationId xmlns:a16="http://schemas.microsoft.com/office/drawing/2014/main" id="{00000000-0008-0000-0600-0000E6020000}"/>
            </a:ext>
          </a:extLst>
        </xdr:cNvPr>
        <xdr:cNvSpPr txBox="1"/>
      </xdr:nvSpPr>
      <xdr:spPr>
        <a:xfrm>
          <a:off x="22212300" y="607389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4,676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36</xdr:row>
      <xdr:rowOff>50267</xdr:rowOff>
    </xdr:from>
    <xdr:to>
      <xdr:col>116</xdr:col>
      <xdr:colOff>114300</xdr:colOff>
      <xdr:row>36</xdr:row>
      <xdr:rowOff>151867</xdr:rowOff>
    </xdr:to>
    <xdr:sp macro="" textlink="">
      <xdr:nvSpPr>
        <xdr:cNvPr id="743" name="フローチャート: 判断 742">
          <a:extLst>
            <a:ext uri="{FF2B5EF4-FFF2-40B4-BE49-F238E27FC236}">
              <a16:creationId xmlns:a16="http://schemas.microsoft.com/office/drawing/2014/main" id="{00000000-0008-0000-0600-0000E7020000}"/>
            </a:ext>
          </a:extLst>
        </xdr:cNvPr>
        <xdr:cNvSpPr/>
      </xdr:nvSpPr>
      <xdr:spPr>
        <a:xfrm>
          <a:off x="22110700" y="62224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25400</xdr:rowOff>
    </xdr:from>
    <xdr:to>
      <xdr:col>111</xdr:col>
      <xdr:colOff>177800</xdr:colOff>
      <xdr:row>38</xdr:row>
      <xdr:rowOff>25400</xdr:rowOff>
    </xdr:to>
    <xdr:cxnSp macro="">
      <xdr:nvCxnSpPr>
        <xdr:cNvPr id="744" name="直線コネクタ 743">
          <a:extLst>
            <a:ext uri="{FF2B5EF4-FFF2-40B4-BE49-F238E27FC236}">
              <a16:creationId xmlns:a16="http://schemas.microsoft.com/office/drawing/2014/main" id="{00000000-0008-0000-0600-0000E8020000}"/>
            </a:ext>
          </a:extLst>
        </xdr:cNvPr>
        <xdr:cNvCxnSpPr/>
      </xdr:nvCxnSpPr>
      <xdr:spPr>
        <a:xfrm>
          <a:off x="20434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36</xdr:row>
      <xdr:rowOff>16091</xdr:rowOff>
    </xdr:from>
    <xdr:to>
      <xdr:col>112</xdr:col>
      <xdr:colOff>38100</xdr:colOff>
      <xdr:row>36</xdr:row>
      <xdr:rowOff>117691</xdr:rowOff>
    </xdr:to>
    <xdr:sp macro="" textlink="">
      <xdr:nvSpPr>
        <xdr:cNvPr id="745" name="フローチャート: 判断 744">
          <a:extLst>
            <a:ext uri="{FF2B5EF4-FFF2-40B4-BE49-F238E27FC236}">
              <a16:creationId xmlns:a16="http://schemas.microsoft.com/office/drawing/2014/main" id="{00000000-0008-0000-0600-0000E9020000}"/>
            </a:ext>
          </a:extLst>
        </xdr:cNvPr>
        <xdr:cNvSpPr/>
      </xdr:nvSpPr>
      <xdr:spPr>
        <a:xfrm>
          <a:off x="21272500" y="61882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34</xdr:row>
      <xdr:rowOff>134218</xdr:rowOff>
    </xdr:from>
    <xdr:ext cx="469744" cy="259045"/>
    <xdr:sp macro="" textlink="">
      <xdr:nvSpPr>
        <xdr:cNvPr id="746" name="テキスト ボックス 745">
          <a:extLst>
            <a:ext uri="{FF2B5EF4-FFF2-40B4-BE49-F238E27FC236}">
              <a16:creationId xmlns:a16="http://schemas.microsoft.com/office/drawing/2014/main" id="{00000000-0008-0000-0600-0000EA020000}"/>
            </a:ext>
          </a:extLst>
        </xdr:cNvPr>
        <xdr:cNvSpPr txBox="1"/>
      </xdr:nvSpPr>
      <xdr:spPr>
        <a:xfrm>
          <a:off x="21088428" y="59635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25400</xdr:rowOff>
    </xdr:from>
    <xdr:to>
      <xdr:col>107</xdr:col>
      <xdr:colOff>50800</xdr:colOff>
      <xdr:row>38</xdr:row>
      <xdr:rowOff>25400</xdr:rowOff>
    </xdr:to>
    <xdr:cxnSp macro="">
      <xdr:nvCxnSpPr>
        <xdr:cNvPr id="747" name="直線コネクタ 746">
          <a:extLst>
            <a:ext uri="{FF2B5EF4-FFF2-40B4-BE49-F238E27FC236}">
              <a16:creationId xmlns:a16="http://schemas.microsoft.com/office/drawing/2014/main" id="{00000000-0008-0000-0600-0000EB020000}"/>
            </a:ext>
          </a:extLst>
        </xdr:cNvPr>
        <xdr:cNvCxnSpPr/>
      </xdr:nvCxnSpPr>
      <xdr:spPr>
        <a:xfrm>
          <a:off x="19545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36</xdr:row>
      <xdr:rowOff>41923</xdr:rowOff>
    </xdr:from>
    <xdr:to>
      <xdr:col>107</xdr:col>
      <xdr:colOff>101600</xdr:colOff>
      <xdr:row>36</xdr:row>
      <xdr:rowOff>143523</xdr:rowOff>
    </xdr:to>
    <xdr:sp macro="" textlink="">
      <xdr:nvSpPr>
        <xdr:cNvPr id="748" name="フローチャート: 判断 747">
          <a:extLst>
            <a:ext uri="{FF2B5EF4-FFF2-40B4-BE49-F238E27FC236}">
              <a16:creationId xmlns:a16="http://schemas.microsoft.com/office/drawing/2014/main" id="{00000000-0008-0000-0600-0000EC020000}"/>
            </a:ext>
          </a:extLst>
        </xdr:cNvPr>
        <xdr:cNvSpPr/>
      </xdr:nvSpPr>
      <xdr:spPr>
        <a:xfrm>
          <a:off x="20383500" y="6214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34</xdr:row>
      <xdr:rowOff>160050</xdr:rowOff>
    </xdr:from>
    <xdr:ext cx="469744" cy="259045"/>
    <xdr:sp macro="" textlink="">
      <xdr:nvSpPr>
        <xdr:cNvPr id="749" name="テキスト ボックス 748">
          <a:extLst>
            <a:ext uri="{FF2B5EF4-FFF2-40B4-BE49-F238E27FC236}">
              <a16:creationId xmlns:a16="http://schemas.microsoft.com/office/drawing/2014/main" id="{00000000-0008-0000-0600-0000ED020000}"/>
            </a:ext>
          </a:extLst>
        </xdr:cNvPr>
        <xdr:cNvSpPr txBox="1"/>
      </xdr:nvSpPr>
      <xdr:spPr>
        <a:xfrm>
          <a:off x="20199428" y="59893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25400</xdr:rowOff>
    </xdr:from>
    <xdr:to>
      <xdr:col>102</xdr:col>
      <xdr:colOff>114300</xdr:colOff>
      <xdr:row>38</xdr:row>
      <xdr:rowOff>25400</xdr:rowOff>
    </xdr:to>
    <xdr:cxnSp macro="">
      <xdr:nvCxnSpPr>
        <xdr:cNvPr id="750" name="直線コネクタ 749">
          <a:extLst>
            <a:ext uri="{FF2B5EF4-FFF2-40B4-BE49-F238E27FC236}">
              <a16:creationId xmlns:a16="http://schemas.microsoft.com/office/drawing/2014/main" id="{00000000-0008-0000-0600-0000EE020000}"/>
            </a:ext>
          </a:extLst>
        </xdr:cNvPr>
        <xdr:cNvCxnSpPr/>
      </xdr:nvCxnSpPr>
      <xdr:spPr>
        <a:xfrm>
          <a:off x="18656300" y="65405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36</xdr:row>
      <xdr:rowOff>15691</xdr:rowOff>
    </xdr:from>
    <xdr:to>
      <xdr:col>102</xdr:col>
      <xdr:colOff>165100</xdr:colOff>
      <xdr:row>36</xdr:row>
      <xdr:rowOff>117291</xdr:rowOff>
    </xdr:to>
    <xdr:sp macro="" textlink="">
      <xdr:nvSpPr>
        <xdr:cNvPr id="751" name="フローチャート: 判断 750">
          <a:extLst>
            <a:ext uri="{FF2B5EF4-FFF2-40B4-BE49-F238E27FC236}">
              <a16:creationId xmlns:a16="http://schemas.microsoft.com/office/drawing/2014/main" id="{00000000-0008-0000-0600-0000EF020000}"/>
            </a:ext>
          </a:extLst>
        </xdr:cNvPr>
        <xdr:cNvSpPr/>
      </xdr:nvSpPr>
      <xdr:spPr>
        <a:xfrm>
          <a:off x="19494500" y="61878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34</xdr:row>
      <xdr:rowOff>133818</xdr:rowOff>
    </xdr:from>
    <xdr:ext cx="469744" cy="259045"/>
    <xdr:sp macro="" textlink="">
      <xdr:nvSpPr>
        <xdr:cNvPr id="752" name="テキスト ボックス 751">
          <a:extLst>
            <a:ext uri="{FF2B5EF4-FFF2-40B4-BE49-F238E27FC236}">
              <a16:creationId xmlns:a16="http://schemas.microsoft.com/office/drawing/2014/main" id="{00000000-0008-0000-0600-0000F0020000}"/>
            </a:ext>
          </a:extLst>
        </xdr:cNvPr>
        <xdr:cNvSpPr txBox="1"/>
      </xdr:nvSpPr>
      <xdr:spPr>
        <a:xfrm>
          <a:off x="19310428" y="59631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5,281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74098</xdr:rowOff>
    </xdr:from>
    <xdr:to>
      <xdr:col>98</xdr:col>
      <xdr:colOff>38100</xdr:colOff>
      <xdr:row>38</xdr:row>
      <xdr:rowOff>4248</xdr:rowOff>
    </xdr:to>
    <xdr:sp macro="" textlink="">
      <xdr:nvSpPr>
        <xdr:cNvPr id="753" name="フローチャート: 判断 752">
          <a:extLst>
            <a:ext uri="{FF2B5EF4-FFF2-40B4-BE49-F238E27FC236}">
              <a16:creationId xmlns:a16="http://schemas.microsoft.com/office/drawing/2014/main" id="{00000000-0008-0000-0600-0000F1020000}"/>
            </a:ext>
          </a:extLst>
        </xdr:cNvPr>
        <xdr:cNvSpPr/>
      </xdr:nvSpPr>
      <xdr:spPr>
        <a:xfrm>
          <a:off x="18605500" y="6417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36</xdr:row>
      <xdr:rowOff>20775</xdr:rowOff>
    </xdr:from>
    <xdr:ext cx="469744" cy="259045"/>
    <xdr:sp macro="" textlink="">
      <xdr:nvSpPr>
        <xdr:cNvPr id="754" name="テキスト ボックス 753">
          <a:extLst>
            <a:ext uri="{FF2B5EF4-FFF2-40B4-BE49-F238E27FC236}">
              <a16:creationId xmlns:a16="http://schemas.microsoft.com/office/drawing/2014/main" id="{00000000-0008-0000-0600-0000F2020000}"/>
            </a:ext>
          </a:extLst>
        </xdr:cNvPr>
        <xdr:cNvSpPr txBox="1"/>
      </xdr:nvSpPr>
      <xdr:spPr>
        <a:xfrm>
          <a:off x="18421428" y="61929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55" name="テキスト ボックス 754">
          <a:extLst>
            <a:ext uri="{FF2B5EF4-FFF2-40B4-BE49-F238E27FC236}">
              <a16:creationId xmlns:a16="http://schemas.microsoft.com/office/drawing/2014/main" id="{00000000-0008-0000-0600-0000F302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56" name="テキスト ボックス 755">
          <a:extLst>
            <a:ext uri="{FF2B5EF4-FFF2-40B4-BE49-F238E27FC236}">
              <a16:creationId xmlns:a16="http://schemas.microsoft.com/office/drawing/2014/main" id="{00000000-0008-0000-0600-0000F402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57" name="テキスト ボックス 756">
          <a:extLst>
            <a:ext uri="{FF2B5EF4-FFF2-40B4-BE49-F238E27FC236}">
              <a16:creationId xmlns:a16="http://schemas.microsoft.com/office/drawing/2014/main" id="{00000000-0008-0000-0600-0000F502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58" name="テキスト ボックス 757">
          <a:extLst>
            <a:ext uri="{FF2B5EF4-FFF2-40B4-BE49-F238E27FC236}">
              <a16:creationId xmlns:a16="http://schemas.microsoft.com/office/drawing/2014/main" id="{00000000-0008-0000-0600-0000F602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59" name="テキスト ボックス 758">
          <a:extLst>
            <a:ext uri="{FF2B5EF4-FFF2-40B4-BE49-F238E27FC236}">
              <a16:creationId xmlns:a16="http://schemas.microsoft.com/office/drawing/2014/main" id="{00000000-0008-0000-0600-0000F702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146050</xdr:rowOff>
    </xdr:from>
    <xdr:to>
      <xdr:col>116</xdr:col>
      <xdr:colOff>114300</xdr:colOff>
      <xdr:row>38</xdr:row>
      <xdr:rowOff>76200</xdr:rowOff>
    </xdr:to>
    <xdr:sp macro="" textlink="">
      <xdr:nvSpPr>
        <xdr:cNvPr id="760" name="楕円 759">
          <a:extLst>
            <a:ext uri="{FF2B5EF4-FFF2-40B4-BE49-F238E27FC236}">
              <a16:creationId xmlns:a16="http://schemas.microsoft.com/office/drawing/2014/main" id="{00000000-0008-0000-0600-0000F8020000}"/>
            </a:ext>
          </a:extLst>
        </xdr:cNvPr>
        <xdr:cNvSpPr/>
      </xdr:nvSpPr>
      <xdr:spPr>
        <a:xfrm>
          <a:off x="221107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37</xdr:row>
      <xdr:rowOff>60977</xdr:rowOff>
    </xdr:from>
    <xdr:ext cx="249299" cy="259045"/>
    <xdr:sp macro="" textlink="">
      <xdr:nvSpPr>
        <xdr:cNvPr id="761" name="投資及び出資金該当値テキスト">
          <a:extLst>
            <a:ext uri="{FF2B5EF4-FFF2-40B4-BE49-F238E27FC236}">
              <a16:creationId xmlns:a16="http://schemas.microsoft.com/office/drawing/2014/main" id="{00000000-0008-0000-0600-0000F9020000}"/>
            </a:ext>
          </a:extLst>
        </xdr:cNvPr>
        <xdr:cNvSpPr txBox="1"/>
      </xdr:nvSpPr>
      <xdr:spPr>
        <a:xfrm>
          <a:off x="22212300" y="6404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146050</xdr:rowOff>
    </xdr:from>
    <xdr:to>
      <xdr:col>112</xdr:col>
      <xdr:colOff>38100</xdr:colOff>
      <xdr:row>38</xdr:row>
      <xdr:rowOff>76200</xdr:rowOff>
    </xdr:to>
    <xdr:sp macro="" textlink="">
      <xdr:nvSpPr>
        <xdr:cNvPr id="762" name="楕円 761">
          <a:extLst>
            <a:ext uri="{FF2B5EF4-FFF2-40B4-BE49-F238E27FC236}">
              <a16:creationId xmlns:a16="http://schemas.microsoft.com/office/drawing/2014/main" id="{00000000-0008-0000-0600-0000FA020000}"/>
            </a:ext>
          </a:extLst>
        </xdr:cNvPr>
        <xdr:cNvSpPr/>
      </xdr:nvSpPr>
      <xdr:spPr>
        <a:xfrm>
          <a:off x="21272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38</xdr:row>
      <xdr:rowOff>67327</xdr:rowOff>
    </xdr:from>
    <xdr:ext cx="249299" cy="259045"/>
    <xdr:sp macro="" textlink="">
      <xdr:nvSpPr>
        <xdr:cNvPr id="763" name="テキスト ボックス 762">
          <a:extLst>
            <a:ext uri="{FF2B5EF4-FFF2-40B4-BE49-F238E27FC236}">
              <a16:creationId xmlns:a16="http://schemas.microsoft.com/office/drawing/2014/main" id="{00000000-0008-0000-0600-0000FB020000}"/>
            </a:ext>
          </a:extLst>
        </xdr:cNvPr>
        <xdr:cNvSpPr txBox="1"/>
      </xdr:nvSpPr>
      <xdr:spPr>
        <a:xfrm>
          <a:off x="21198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37</xdr:row>
      <xdr:rowOff>146050</xdr:rowOff>
    </xdr:from>
    <xdr:to>
      <xdr:col>107</xdr:col>
      <xdr:colOff>101600</xdr:colOff>
      <xdr:row>38</xdr:row>
      <xdr:rowOff>76200</xdr:rowOff>
    </xdr:to>
    <xdr:sp macro="" textlink="">
      <xdr:nvSpPr>
        <xdr:cNvPr id="764" name="楕円 763">
          <a:extLst>
            <a:ext uri="{FF2B5EF4-FFF2-40B4-BE49-F238E27FC236}">
              <a16:creationId xmlns:a16="http://schemas.microsoft.com/office/drawing/2014/main" id="{00000000-0008-0000-0600-0000FC020000}"/>
            </a:ext>
          </a:extLst>
        </xdr:cNvPr>
        <xdr:cNvSpPr/>
      </xdr:nvSpPr>
      <xdr:spPr>
        <a:xfrm>
          <a:off x="20383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38</xdr:row>
      <xdr:rowOff>67327</xdr:rowOff>
    </xdr:from>
    <xdr:ext cx="249299" cy="259045"/>
    <xdr:sp macro="" textlink="">
      <xdr:nvSpPr>
        <xdr:cNvPr id="765" name="テキスト ボックス 764">
          <a:extLst>
            <a:ext uri="{FF2B5EF4-FFF2-40B4-BE49-F238E27FC236}">
              <a16:creationId xmlns:a16="http://schemas.microsoft.com/office/drawing/2014/main" id="{00000000-0008-0000-0600-0000FD020000}"/>
            </a:ext>
          </a:extLst>
        </xdr:cNvPr>
        <xdr:cNvSpPr txBox="1"/>
      </xdr:nvSpPr>
      <xdr:spPr>
        <a:xfrm>
          <a:off x="20309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37</xdr:row>
      <xdr:rowOff>146050</xdr:rowOff>
    </xdr:from>
    <xdr:to>
      <xdr:col>102</xdr:col>
      <xdr:colOff>165100</xdr:colOff>
      <xdr:row>38</xdr:row>
      <xdr:rowOff>76200</xdr:rowOff>
    </xdr:to>
    <xdr:sp macro="" textlink="">
      <xdr:nvSpPr>
        <xdr:cNvPr id="766" name="楕円 765">
          <a:extLst>
            <a:ext uri="{FF2B5EF4-FFF2-40B4-BE49-F238E27FC236}">
              <a16:creationId xmlns:a16="http://schemas.microsoft.com/office/drawing/2014/main" id="{00000000-0008-0000-0600-0000FE020000}"/>
            </a:ext>
          </a:extLst>
        </xdr:cNvPr>
        <xdr:cNvSpPr/>
      </xdr:nvSpPr>
      <xdr:spPr>
        <a:xfrm>
          <a:off x="19494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38</xdr:row>
      <xdr:rowOff>67327</xdr:rowOff>
    </xdr:from>
    <xdr:ext cx="249299" cy="259045"/>
    <xdr:sp macro="" textlink="">
      <xdr:nvSpPr>
        <xdr:cNvPr id="767" name="テキスト ボックス 766">
          <a:extLst>
            <a:ext uri="{FF2B5EF4-FFF2-40B4-BE49-F238E27FC236}">
              <a16:creationId xmlns:a16="http://schemas.microsoft.com/office/drawing/2014/main" id="{00000000-0008-0000-0600-0000FF020000}"/>
            </a:ext>
          </a:extLst>
        </xdr:cNvPr>
        <xdr:cNvSpPr txBox="1"/>
      </xdr:nvSpPr>
      <xdr:spPr>
        <a:xfrm>
          <a:off x="19420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37</xdr:row>
      <xdr:rowOff>146050</xdr:rowOff>
    </xdr:from>
    <xdr:to>
      <xdr:col>98</xdr:col>
      <xdr:colOff>38100</xdr:colOff>
      <xdr:row>38</xdr:row>
      <xdr:rowOff>76200</xdr:rowOff>
    </xdr:to>
    <xdr:sp macro="" textlink="">
      <xdr:nvSpPr>
        <xdr:cNvPr id="768" name="楕円 767">
          <a:extLst>
            <a:ext uri="{FF2B5EF4-FFF2-40B4-BE49-F238E27FC236}">
              <a16:creationId xmlns:a16="http://schemas.microsoft.com/office/drawing/2014/main" id="{00000000-0008-0000-0600-000000030000}"/>
            </a:ext>
          </a:extLst>
        </xdr:cNvPr>
        <xdr:cNvSpPr/>
      </xdr:nvSpPr>
      <xdr:spPr>
        <a:xfrm>
          <a:off x="18605500" y="648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38</xdr:row>
      <xdr:rowOff>67327</xdr:rowOff>
    </xdr:from>
    <xdr:ext cx="249299" cy="259045"/>
    <xdr:sp macro="" textlink="">
      <xdr:nvSpPr>
        <xdr:cNvPr id="769" name="テキスト ボックス 768">
          <a:extLst>
            <a:ext uri="{FF2B5EF4-FFF2-40B4-BE49-F238E27FC236}">
              <a16:creationId xmlns:a16="http://schemas.microsoft.com/office/drawing/2014/main" id="{00000000-0008-0000-0600-000001030000}"/>
            </a:ext>
          </a:extLst>
        </xdr:cNvPr>
        <xdr:cNvSpPr txBox="1"/>
      </xdr:nvSpPr>
      <xdr:spPr>
        <a:xfrm>
          <a:off x="18531650" y="658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70" name="正方形/長方形 769">
          <a:extLst>
            <a:ext uri="{FF2B5EF4-FFF2-40B4-BE49-F238E27FC236}">
              <a16:creationId xmlns:a16="http://schemas.microsoft.com/office/drawing/2014/main" id="{00000000-0008-0000-0600-00000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貸付金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71" name="正方形/長方形 770">
          <a:extLst>
            <a:ext uri="{FF2B5EF4-FFF2-40B4-BE49-F238E27FC236}">
              <a16:creationId xmlns:a16="http://schemas.microsoft.com/office/drawing/2014/main" id="{00000000-0008-0000-0600-00000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72" name="正方形/長方形 771">
          <a:extLst>
            <a:ext uri="{FF2B5EF4-FFF2-40B4-BE49-F238E27FC236}">
              <a16:creationId xmlns:a16="http://schemas.microsoft.com/office/drawing/2014/main" id="{00000000-0008-0000-0600-00000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73" name="正方形/長方形 772">
          <a:extLst>
            <a:ext uri="{FF2B5EF4-FFF2-40B4-BE49-F238E27FC236}">
              <a16:creationId xmlns:a16="http://schemas.microsoft.com/office/drawing/2014/main" id="{00000000-0008-0000-0600-00000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74" name="正方形/長方形 773">
          <a:extLst>
            <a:ext uri="{FF2B5EF4-FFF2-40B4-BE49-F238E27FC236}">
              <a16:creationId xmlns:a16="http://schemas.microsoft.com/office/drawing/2014/main" id="{00000000-0008-0000-0600-00000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9,355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75" name="正方形/長方形 774">
          <a:extLst>
            <a:ext uri="{FF2B5EF4-FFF2-40B4-BE49-F238E27FC236}">
              <a16:creationId xmlns:a16="http://schemas.microsoft.com/office/drawing/2014/main" id="{00000000-0008-0000-0600-00000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76" name="正方形/長方形 775">
          <a:extLst>
            <a:ext uri="{FF2B5EF4-FFF2-40B4-BE49-F238E27FC236}">
              <a16:creationId xmlns:a16="http://schemas.microsoft.com/office/drawing/2014/main" id="{00000000-0008-0000-0600-00000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4,996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77" name="正方形/長方形 776">
          <a:extLst>
            <a:ext uri="{FF2B5EF4-FFF2-40B4-BE49-F238E27FC236}">
              <a16:creationId xmlns:a16="http://schemas.microsoft.com/office/drawing/2014/main" id="{00000000-0008-0000-0600-00000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78" name="テキスト ボックス 777">
          <a:extLst>
            <a:ext uri="{FF2B5EF4-FFF2-40B4-BE49-F238E27FC236}">
              <a16:creationId xmlns:a16="http://schemas.microsoft.com/office/drawing/2014/main" id="{00000000-0008-0000-0600-00000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79" name="直線コネクタ 778">
          <a:extLst>
            <a:ext uri="{FF2B5EF4-FFF2-40B4-BE49-F238E27FC236}">
              <a16:creationId xmlns:a16="http://schemas.microsoft.com/office/drawing/2014/main" id="{00000000-0008-0000-0600-00000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58</xdr:row>
      <xdr:rowOff>139700</xdr:rowOff>
    </xdr:from>
    <xdr:to>
      <xdr:col>120</xdr:col>
      <xdr:colOff>114300</xdr:colOff>
      <xdr:row>58</xdr:row>
      <xdr:rowOff>139700</xdr:rowOff>
    </xdr:to>
    <xdr:cxnSp macro="">
      <xdr:nvCxnSpPr>
        <xdr:cNvPr id="780" name="直線コネクタ 779">
          <a:extLst>
            <a:ext uri="{FF2B5EF4-FFF2-40B4-BE49-F238E27FC236}">
              <a16:creationId xmlns:a16="http://schemas.microsoft.com/office/drawing/2014/main" id="{00000000-0008-0000-0600-00000C030000}"/>
            </a:ext>
          </a:extLst>
        </xdr:cNvPr>
        <xdr:cNvCxnSpPr/>
      </xdr:nvCxnSpPr>
      <xdr:spPr>
        <a:xfrm>
          <a:off x="18288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57</xdr:row>
      <xdr:rowOff>168927</xdr:rowOff>
    </xdr:from>
    <xdr:ext cx="248786" cy="259045"/>
    <xdr:sp macro="" textlink="">
      <xdr:nvSpPr>
        <xdr:cNvPr id="781" name="テキスト ボックス 780">
          <a:extLst>
            <a:ext uri="{FF2B5EF4-FFF2-40B4-BE49-F238E27FC236}">
              <a16:creationId xmlns:a16="http://schemas.microsoft.com/office/drawing/2014/main" id="{00000000-0008-0000-0600-00000D030000}"/>
            </a:ext>
          </a:extLst>
        </xdr:cNvPr>
        <xdr:cNvSpPr txBox="1"/>
      </xdr:nvSpPr>
      <xdr:spPr>
        <a:xfrm>
          <a:off x="18039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25400</xdr:rowOff>
    </xdr:from>
    <xdr:to>
      <xdr:col>120</xdr:col>
      <xdr:colOff>114300</xdr:colOff>
      <xdr:row>56</xdr:row>
      <xdr:rowOff>25400</xdr:rowOff>
    </xdr:to>
    <xdr:cxnSp macro="">
      <xdr:nvCxnSpPr>
        <xdr:cNvPr id="782" name="直線コネクタ 781">
          <a:extLst>
            <a:ext uri="{FF2B5EF4-FFF2-40B4-BE49-F238E27FC236}">
              <a16:creationId xmlns:a16="http://schemas.microsoft.com/office/drawing/2014/main" id="{00000000-0008-0000-0600-00000E030000}"/>
            </a:ext>
          </a:extLst>
        </xdr:cNvPr>
        <xdr:cNvCxnSpPr/>
      </xdr:nvCxnSpPr>
      <xdr:spPr>
        <a:xfrm>
          <a:off x="18288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55</xdr:row>
      <xdr:rowOff>54627</xdr:rowOff>
    </xdr:from>
    <xdr:ext cx="531299" cy="259045"/>
    <xdr:sp macro="" textlink="">
      <xdr:nvSpPr>
        <xdr:cNvPr id="783" name="テキスト ボックス 782">
          <a:extLst>
            <a:ext uri="{FF2B5EF4-FFF2-40B4-BE49-F238E27FC236}">
              <a16:creationId xmlns:a16="http://schemas.microsoft.com/office/drawing/2014/main" id="{00000000-0008-0000-0600-00000F030000}"/>
            </a:ext>
          </a:extLst>
        </xdr:cNvPr>
        <xdr:cNvSpPr txBox="1"/>
      </xdr:nvSpPr>
      <xdr:spPr>
        <a:xfrm>
          <a:off x="17756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82550</xdr:rowOff>
    </xdr:from>
    <xdr:to>
      <xdr:col>120</xdr:col>
      <xdr:colOff>114300</xdr:colOff>
      <xdr:row>53</xdr:row>
      <xdr:rowOff>82550</xdr:rowOff>
    </xdr:to>
    <xdr:cxnSp macro="">
      <xdr:nvCxnSpPr>
        <xdr:cNvPr id="784" name="直線コネクタ 783">
          <a:extLst>
            <a:ext uri="{FF2B5EF4-FFF2-40B4-BE49-F238E27FC236}">
              <a16:creationId xmlns:a16="http://schemas.microsoft.com/office/drawing/2014/main" id="{00000000-0008-0000-0600-000010030000}"/>
            </a:ext>
          </a:extLst>
        </xdr:cNvPr>
        <xdr:cNvCxnSpPr/>
      </xdr:nvCxnSpPr>
      <xdr:spPr>
        <a:xfrm>
          <a:off x="18288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52</xdr:row>
      <xdr:rowOff>111777</xdr:rowOff>
    </xdr:from>
    <xdr:ext cx="531299" cy="259045"/>
    <xdr:sp macro="" textlink="">
      <xdr:nvSpPr>
        <xdr:cNvPr id="785" name="テキスト ボックス 784">
          <a:extLst>
            <a:ext uri="{FF2B5EF4-FFF2-40B4-BE49-F238E27FC236}">
              <a16:creationId xmlns:a16="http://schemas.microsoft.com/office/drawing/2014/main" id="{00000000-0008-0000-0600-000011030000}"/>
            </a:ext>
          </a:extLst>
        </xdr:cNvPr>
        <xdr:cNvSpPr txBox="1"/>
      </xdr:nvSpPr>
      <xdr:spPr>
        <a:xfrm>
          <a:off x="17756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50</xdr:row>
      <xdr:rowOff>139700</xdr:rowOff>
    </xdr:from>
    <xdr:to>
      <xdr:col>120</xdr:col>
      <xdr:colOff>114300</xdr:colOff>
      <xdr:row>50</xdr:row>
      <xdr:rowOff>139700</xdr:rowOff>
    </xdr:to>
    <xdr:cxnSp macro="">
      <xdr:nvCxnSpPr>
        <xdr:cNvPr id="786" name="直線コネクタ 785">
          <a:extLst>
            <a:ext uri="{FF2B5EF4-FFF2-40B4-BE49-F238E27FC236}">
              <a16:creationId xmlns:a16="http://schemas.microsoft.com/office/drawing/2014/main" id="{00000000-0008-0000-0600-000012030000}"/>
            </a:ext>
          </a:extLst>
        </xdr:cNvPr>
        <xdr:cNvCxnSpPr/>
      </xdr:nvCxnSpPr>
      <xdr:spPr>
        <a:xfrm>
          <a:off x="18288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49</xdr:row>
      <xdr:rowOff>168927</xdr:rowOff>
    </xdr:from>
    <xdr:ext cx="531299" cy="259045"/>
    <xdr:sp macro="" textlink="">
      <xdr:nvSpPr>
        <xdr:cNvPr id="787" name="テキスト ボックス 786">
          <a:extLst>
            <a:ext uri="{FF2B5EF4-FFF2-40B4-BE49-F238E27FC236}">
              <a16:creationId xmlns:a16="http://schemas.microsoft.com/office/drawing/2014/main" id="{00000000-0008-0000-0600-000013030000}"/>
            </a:ext>
          </a:extLst>
        </xdr:cNvPr>
        <xdr:cNvSpPr txBox="1"/>
      </xdr:nvSpPr>
      <xdr:spPr>
        <a:xfrm>
          <a:off x="17756701" y="8569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88" name="直線コネクタ 787">
          <a:extLst>
            <a:ext uri="{FF2B5EF4-FFF2-40B4-BE49-F238E27FC236}">
              <a16:creationId xmlns:a16="http://schemas.microsoft.com/office/drawing/2014/main" id="{00000000-0008-0000-0600-000014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47</xdr:row>
      <xdr:rowOff>54627</xdr:rowOff>
    </xdr:from>
    <xdr:ext cx="531299" cy="259045"/>
    <xdr:sp macro="" textlink="">
      <xdr:nvSpPr>
        <xdr:cNvPr id="789" name="テキスト ボックス 788">
          <a:extLst>
            <a:ext uri="{FF2B5EF4-FFF2-40B4-BE49-F238E27FC236}">
              <a16:creationId xmlns:a16="http://schemas.microsoft.com/office/drawing/2014/main" id="{00000000-0008-0000-0600-000015030000}"/>
            </a:ext>
          </a:extLst>
        </xdr:cNvPr>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790" name="貸付金グラフ枠">
          <a:extLst>
            <a:ext uri="{FF2B5EF4-FFF2-40B4-BE49-F238E27FC236}">
              <a16:creationId xmlns:a16="http://schemas.microsoft.com/office/drawing/2014/main" id="{00000000-0008-0000-0600-000016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52</xdr:row>
      <xdr:rowOff>108610</xdr:rowOff>
    </xdr:from>
    <xdr:to>
      <xdr:col>116</xdr:col>
      <xdr:colOff>62864</xdr:colOff>
      <xdr:row>58</xdr:row>
      <xdr:rowOff>139700</xdr:rowOff>
    </xdr:to>
    <xdr:cxnSp macro="">
      <xdr:nvCxnSpPr>
        <xdr:cNvPr id="791" name="直線コネクタ 790">
          <a:extLst>
            <a:ext uri="{FF2B5EF4-FFF2-40B4-BE49-F238E27FC236}">
              <a16:creationId xmlns:a16="http://schemas.microsoft.com/office/drawing/2014/main" id="{00000000-0008-0000-0600-000017030000}"/>
            </a:ext>
          </a:extLst>
        </xdr:cNvPr>
        <xdr:cNvCxnSpPr/>
      </xdr:nvCxnSpPr>
      <xdr:spPr>
        <a:xfrm flipV="1">
          <a:off x="22159595" y="9024010"/>
          <a:ext cx="1269" cy="10597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58</xdr:row>
      <xdr:rowOff>143527</xdr:rowOff>
    </xdr:from>
    <xdr:ext cx="249299" cy="259045"/>
    <xdr:sp macro="" textlink="">
      <xdr:nvSpPr>
        <xdr:cNvPr id="792" name="貸付金最小値テキスト">
          <a:extLst>
            <a:ext uri="{FF2B5EF4-FFF2-40B4-BE49-F238E27FC236}">
              <a16:creationId xmlns:a16="http://schemas.microsoft.com/office/drawing/2014/main" id="{00000000-0008-0000-0600-000018030000}"/>
            </a:ext>
          </a:extLst>
        </xdr:cNvPr>
        <xdr:cNvSpPr txBox="1"/>
      </xdr:nvSpPr>
      <xdr:spPr>
        <a:xfrm>
          <a:off x="22212300" y="10087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58</xdr:row>
      <xdr:rowOff>139700</xdr:rowOff>
    </xdr:from>
    <xdr:to>
      <xdr:col>116</xdr:col>
      <xdr:colOff>152400</xdr:colOff>
      <xdr:row>58</xdr:row>
      <xdr:rowOff>139700</xdr:rowOff>
    </xdr:to>
    <xdr:cxnSp macro="">
      <xdr:nvCxnSpPr>
        <xdr:cNvPr id="793" name="直線コネクタ 792">
          <a:extLst>
            <a:ext uri="{FF2B5EF4-FFF2-40B4-BE49-F238E27FC236}">
              <a16:creationId xmlns:a16="http://schemas.microsoft.com/office/drawing/2014/main" id="{00000000-0008-0000-0600-000019030000}"/>
            </a:ext>
          </a:extLst>
        </xdr:cNvPr>
        <xdr:cNvCxnSpPr/>
      </xdr:nvCxnSpPr>
      <xdr:spPr>
        <a:xfrm>
          <a:off x="22072600" y="10083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51</xdr:row>
      <xdr:rowOff>55287</xdr:rowOff>
    </xdr:from>
    <xdr:ext cx="534377" cy="259045"/>
    <xdr:sp macro="" textlink="">
      <xdr:nvSpPr>
        <xdr:cNvPr id="794" name="貸付金最大値テキスト">
          <a:extLst>
            <a:ext uri="{FF2B5EF4-FFF2-40B4-BE49-F238E27FC236}">
              <a16:creationId xmlns:a16="http://schemas.microsoft.com/office/drawing/2014/main" id="{00000000-0008-0000-0600-00001A030000}"/>
            </a:ext>
          </a:extLst>
        </xdr:cNvPr>
        <xdr:cNvSpPr txBox="1"/>
      </xdr:nvSpPr>
      <xdr:spPr>
        <a:xfrm>
          <a:off x="22212300" y="87992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23,180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52</xdr:row>
      <xdr:rowOff>108610</xdr:rowOff>
    </xdr:from>
    <xdr:to>
      <xdr:col>116</xdr:col>
      <xdr:colOff>152400</xdr:colOff>
      <xdr:row>52</xdr:row>
      <xdr:rowOff>108610</xdr:rowOff>
    </xdr:to>
    <xdr:cxnSp macro="">
      <xdr:nvCxnSpPr>
        <xdr:cNvPr id="795" name="直線コネクタ 794">
          <a:extLst>
            <a:ext uri="{FF2B5EF4-FFF2-40B4-BE49-F238E27FC236}">
              <a16:creationId xmlns:a16="http://schemas.microsoft.com/office/drawing/2014/main" id="{00000000-0008-0000-0600-00001B030000}"/>
            </a:ext>
          </a:extLst>
        </xdr:cNvPr>
        <xdr:cNvCxnSpPr/>
      </xdr:nvCxnSpPr>
      <xdr:spPr>
        <a:xfrm>
          <a:off x="22072600" y="902401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58</xdr:row>
      <xdr:rowOff>132065</xdr:rowOff>
    </xdr:from>
    <xdr:to>
      <xdr:col>116</xdr:col>
      <xdr:colOff>63500</xdr:colOff>
      <xdr:row>58</xdr:row>
      <xdr:rowOff>133299</xdr:rowOff>
    </xdr:to>
    <xdr:cxnSp macro="">
      <xdr:nvCxnSpPr>
        <xdr:cNvPr id="796" name="直線コネクタ 795">
          <a:extLst>
            <a:ext uri="{FF2B5EF4-FFF2-40B4-BE49-F238E27FC236}">
              <a16:creationId xmlns:a16="http://schemas.microsoft.com/office/drawing/2014/main" id="{00000000-0008-0000-0600-00001C030000}"/>
            </a:ext>
          </a:extLst>
        </xdr:cNvPr>
        <xdr:cNvCxnSpPr/>
      </xdr:nvCxnSpPr>
      <xdr:spPr>
        <a:xfrm>
          <a:off x="21323300" y="10076165"/>
          <a:ext cx="838200" cy="12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131299</xdr:rowOff>
    </xdr:from>
    <xdr:ext cx="469744" cy="259045"/>
    <xdr:sp macro="" textlink="">
      <xdr:nvSpPr>
        <xdr:cNvPr id="797" name="貸付金平均値テキスト">
          <a:extLst>
            <a:ext uri="{FF2B5EF4-FFF2-40B4-BE49-F238E27FC236}">
              <a16:creationId xmlns:a16="http://schemas.microsoft.com/office/drawing/2014/main" id="{00000000-0008-0000-0600-00001D030000}"/>
            </a:ext>
          </a:extLst>
        </xdr:cNvPr>
        <xdr:cNvSpPr txBox="1"/>
      </xdr:nvSpPr>
      <xdr:spPr>
        <a:xfrm>
          <a:off x="22212300" y="956104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7,073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56</xdr:row>
      <xdr:rowOff>108422</xdr:rowOff>
    </xdr:from>
    <xdr:to>
      <xdr:col>116</xdr:col>
      <xdr:colOff>114300</xdr:colOff>
      <xdr:row>57</xdr:row>
      <xdr:rowOff>38572</xdr:rowOff>
    </xdr:to>
    <xdr:sp macro="" textlink="">
      <xdr:nvSpPr>
        <xdr:cNvPr id="798" name="フローチャート: 判断 797">
          <a:extLst>
            <a:ext uri="{FF2B5EF4-FFF2-40B4-BE49-F238E27FC236}">
              <a16:creationId xmlns:a16="http://schemas.microsoft.com/office/drawing/2014/main" id="{00000000-0008-0000-0600-00001E030000}"/>
            </a:ext>
          </a:extLst>
        </xdr:cNvPr>
        <xdr:cNvSpPr/>
      </xdr:nvSpPr>
      <xdr:spPr>
        <a:xfrm>
          <a:off x="22110700" y="97096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58</xdr:row>
      <xdr:rowOff>131882</xdr:rowOff>
    </xdr:from>
    <xdr:to>
      <xdr:col>111</xdr:col>
      <xdr:colOff>177800</xdr:colOff>
      <xdr:row>58</xdr:row>
      <xdr:rowOff>132065</xdr:rowOff>
    </xdr:to>
    <xdr:cxnSp macro="">
      <xdr:nvCxnSpPr>
        <xdr:cNvPr id="799" name="直線コネクタ 798">
          <a:extLst>
            <a:ext uri="{FF2B5EF4-FFF2-40B4-BE49-F238E27FC236}">
              <a16:creationId xmlns:a16="http://schemas.microsoft.com/office/drawing/2014/main" id="{00000000-0008-0000-0600-00001F030000}"/>
            </a:ext>
          </a:extLst>
        </xdr:cNvPr>
        <xdr:cNvCxnSpPr/>
      </xdr:nvCxnSpPr>
      <xdr:spPr>
        <a:xfrm>
          <a:off x="20434300" y="10075982"/>
          <a:ext cx="889000" cy="18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56</xdr:row>
      <xdr:rowOff>109062</xdr:rowOff>
    </xdr:from>
    <xdr:to>
      <xdr:col>112</xdr:col>
      <xdr:colOff>38100</xdr:colOff>
      <xdr:row>57</xdr:row>
      <xdr:rowOff>39212</xdr:rowOff>
    </xdr:to>
    <xdr:sp macro="" textlink="">
      <xdr:nvSpPr>
        <xdr:cNvPr id="800" name="フローチャート: 判断 799">
          <a:extLst>
            <a:ext uri="{FF2B5EF4-FFF2-40B4-BE49-F238E27FC236}">
              <a16:creationId xmlns:a16="http://schemas.microsoft.com/office/drawing/2014/main" id="{00000000-0008-0000-0600-000020030000}"/>
            </a:ext>
          </a:extLst>
        </xdr:cNvPr>
        <xdr:cNvSpPr/>
      </xdr:nvSpPr>
      <xdr:spPr>
        <a:xfrm>
          <a:off x="21272500" y="9710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133428</xdr:colOff>
      <xdr:row>55</xdr:row>
      <xdr:rowOff>55739</xdr:rowOff>
    </xdr:from>
    <xdr:ext cx="469744" cy="259045"/>
    <xdr:sp macro="" textlink="">
      <xdr:nvSpPr>
        <xdr:cNvPr id="801" name="テキスト ボックス 800">
          <a:extLst>
            <a:ext uri="{FF2B5EF4-FFF2-40B4-BE49-F238E27FC236}">
              <a16:creationId xmlns:a16="http://schemas.microsoft.com/office/drawing/2014/main" id="{00000000-0008-0000-0600-000021030000}"/>
            </a:ext>
          </a:extLst>
        </xdr:cNvPr>
        <xdr:cNvSpPr txBox="1"/>
      </xdr:nvSpPr>
      <xdr:spPr>
        <a:xfrm>
          <a:off x="21088428" y="9485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58</xdr:row>
      <xdr:rowOff>129596</xdr:rowOff>
    </xdr:from>
    <xdr:to>
      <xdr:col>107</xdr:col>
      <xdr:colOff>50800</xdr:colOff>
      <xdr:row>58</xdr:row>
      <xdr:rowOff>131882</xdr:rowOff>
    </xdr:to>
    <xdr:cxnSp macro="">
      <xdr:nvCxnSpPr>
        <xdr:cNvPr id="802" name="直線コネクタ 801">
          <a:extLst>
            <a:ext uri="{FF2B5EF4-FFF2-40B4-BE49-F238E27FC236}">
              <a16:creationId xmlns:a16="http://schemas.microsoft.com/office/drawing/2014/main" id="{00000000-0008-0000-0600-000022030000}"/>
            </a:ext>
          </a:extLst>
        </xdr:cNvPr>
        <xdr:cNvCxnSpPr/>
      </xdr:nvCxnSpPr>
      <xdr:spPr>
        <a:xfrm>
          <a:off x="19545300" y="10073696"/>
          <a:ext cx="889000" cy="22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56</xdr:row>
      <xdr:rowOff>127305</xdr:rowOff>
    </xdr:from>
    <xdr:to>
      <xdr:col>107</xdr:col>
      <xdr:colOff>101600</xdr:colOff>
      <xdr:row>57</xdr:row>
      <xdr:rowOff>57455</xdr:rowOff>
    </xdr:to>
    <xdr:sp macro="" textlink="">
      <xdr:nvSpPr>
        <xdr:cNvPr id="803" name="フローチャート: 判断 802">
          <a:extLst>
            <a:ext uri="{FF2B5EF4-FFF2-40B4-BE49-F238E27FC236}">
              <a16:creationId xmlns:a16="http://schemas.microsoft.com/office/drawing/2014/main" id="{00000000-0008-0000-0600-000023030000}"/>
            </a:ext>
          </a:extLst>
        </xdr:cNvPr>
        <xdr:cNvSpPr/>
      </xdr:nvSpPr>
      <xdr:spPr>
        <a:xfrm>
          <a:off x="20383500" y="972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6428</xdr:colOff>
      <xdr:row>55</xdr:row>
      <xdr:rowOff>73982</xdr:rowOff>
    </xdr:from>
    <xdr:ext cx="469744" cy="259045"/>
    <xdr:sp macro="" textlink="">
      <xdr:nvSpPr>
        <xdr:cNvPr id="804" name="テキスト ボックス 803">
          <a:extLst>
            <a:ext uri="{FF2B5EF4-FFF2-40B4-BE49-F238E27FC236}">
              <a16:creationId xmlns:a16="http://schemas.microsoft.com/office/drawing/2014/main" id="{00000000-0008-0000-0600-000024030000}"/>
            </a:ext>
          </a:extLst>
        </xdr:cNvPr>
        <xdr:cNvSpPr txBox="1"/>
      </xdr:nvSpPr>
      <xdr:spPr>
        <a:xfrm>
          <a:off x="20199428" y="9503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58</xdr:row>
      <xdr:rowOff>129596</xdr:rowOff>
    </xdr:from>
    <xdr:to>
      <xdr:col>102</xdr:col>
      <xdr:colOff>114300</xdr:colOff>
      <xdr:row>58</xdr:row>
      <xdr:rowOff>136316</xdr:rowOff>
    </xdr:to>
    <xdr:cxnSp macro="">
      <xdr:nvCxnSpPr>
        <xdr:cNvPr id="805" name="直線コネクタ 804">
          <a:extLst>
            <a:ext uri="{FF2B5EF4-FFF2-40B4-BE49-F238E27FC236}">
              <a16:creationId xmlns:a16="http://schemas.microsoft.com/office/drawing/2014/main" id="{00000000-0008-0000-0600-000025030000}"/>
            </a:ext>
          </a:extLst>
        </xdr:cNvPr>
        <xdr:cNvCxnSpPr/>
      </xdr:nvCxnSpPr>
      <xdr:spPr>
        <a:xfrm flipV="1">
          <a:off x="18656300" y="10073696"/>
          <a:ext cx="889000" cy="6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56</xdr:row>
      <xdr:rowOff>107462</xdr:rowOff>
    </xdr:from>
    <xdr:to>
      <xdr:col>102</xdr:col>
      <xdr:colOff>165100</xdr:colOff>
      <xdr:row>57</xdr:row>
      <xdr:rowOff>37612</xdr:rowOff>
    </xdr:to>
    <xdr:sp macro="" textlink="">
      <xdr:nvSpPr>
        <xdr:cNvPr id="806" name="フローチャート: 判断 805">
          <a:extLst>
            <a:ext uri="{FF2B5EF4-FFF2-40B4-BE49-F238E27FC236}">
              <a16:creationId xmlns:a16="http://schemas.microsoft.com/office/drawing/2014/main" id="{00000000-0008-0000-0600-000026030000}"/>
            </a:ext>
          </a:extLst>
        </xdr:cNvPr>
        <xdr:cNvSpPr/>
      </xdr:nvSpPr>
      <xdr:spPr>
        <a:xfrm>
          <a:off x="19494500" y="9708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69928</xdr:colOff>
      <xdr:row>55</xdr:row>
      <xdr:rowOff>54139</xdr:rowOff>
    </xdr:from>
    <xdr:ext cx="469744" cy="259045"/>
    <xdr:sp macro="" textlink="">
      <xdr:nvSpPr>
        <xdr:cNvPr id="807" name="テキスト ボックス 806">
          <a:extLst>
            <a:ext uri="{FF2B5EF4-FFF2-40B4-BE49-F238E27FC236}">
              <a16:creationId xmlns:a16="http://schemas.microsoft.com/office/drawing/2014/main" id="{00000000-0008-0000-0600-000027030000}"/>
            </a:ext>
          </a:extLst>
        </xdr:cNvPr>
        <xdr:cNvSpPr txBox="1"/>
      </xdr:nvSpPr>
      <xdr:spPr>
        <a:xfrm>
          <a:off x="19310428" y="94838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7,094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57</xdr:row>
      <xdr:rowOff>133569</xdr:rowOff>
    </xdr:from>
    <xdr:to>
      <xdr:col>98</xdr:col>
      <xdr:colOff>38100</xdr:colOff>
      <xdr:row>58</xdr:row>
      <xdr:rowOff>63719</xdr:rowOff>
    </xdr:to>
    <xdr:sp macro="" textlink="">
      <xdr:nvSpPr>
        <xdr:cNvPr id="808" name="フローチャート: 判断 807">
          <a:extLst>
            <a:ext uri="{FF2B5EF4-FFF2-40B4-BE49-F238E27FC236}">
              <a16:creationId xmlns:a16="http://schemas.microsoft.com/office/drawing/2014/main" id="{00000000-0008-0000-0600-000028030000}"/>
            </a:ext>
          </a:extLst>
        </xdr:cNvPr>
        <xdr:cNvSpPr/>
      </xdr:nvSpPr>
      <xdr:spPr>
        <a:xfrm>
          <a:off x="18605500" y="99062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133428</xdr:colOff>
      <xdr:row>56</xdr:row>
      <xdr:rowOff>80246</xdr:rowOff>
    </xdr:from>
    <xdr:ext cx="469744" cy="259045"/>
    <xdr:sp macro="" textlink="">
      <xdr:nvSpPr>
        <xdr:cNvPr id="809" name="テキスト ボックス 808">
          <a:extLst>
            <a:ext uri="{FF2B5EF4-FFF2-40B4-BE49-F238E27FC236}">
              <a16:creationId xmlns:a16="http://schemas.microsoft.com/office/drawing/2014/main" id="{00000000-0008-0000-0600-000029030000}"/>
            </a:ext>
          </a:extLst>
        </xdr:cNvPr>
        <xdr:cNvSpPr txBox="1"/>
      </xdr:nvSpPr>
      <xdr:spPr>
        <a:xfrm>
          <a:off x="18421428" y="9681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10" name="テキスト ボックス 809">
          <a:extLst>
            <a:ext uri="{FF2B5EF4-FFF2-40B4-BE49-F238E27FC236}">
              <a16:creationId xmlns:a16="http://schemas.microsoft.com/office/drawing/2014/main" id="{00000000-0008-0000-0600-00002A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11" name="テキスト ボックス 810">
          <a:extLst>
            <a:ext uri="{FF2B5EF4-FFF2-40B4-BE49-F238E27FC236}">
              <a16:creationId xmlns:a16="http://schemas.microsoft.com/office/drawing/2014/main" id="{00000000-0008-0000-0600-00002B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12" name="テキスト ボックス 811">
          <a:extLst>
            <a:ext uri="{FF2B5EF4-FFF2-40B4-BE49-F238E27FC236}">
              <a16:creationId xmlns:a16="http://schemas.microsoft.com/office/drawing/2014/main" id="{00000000-0008-0000-0600-00002C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13" name="テキスト ボックス 812">
          <a:extLst>
            <a:ext uri="{FF2B5EF4-FFF2-40B4-BE49-F238E27FC236}">
              <a16:creationId xmlns:a16="http://schemas.microsoft.com/office/drawing/2014/main" id="{00000000-0008-0000-0600-00002D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14" name="テキスト ボックス 813">
          <a:extLst>
            <a:ext uri="{FF2B5EF4-FFF2-40B4-BE49-F238E27FC236}">
              <a16:creationId xmlns:a16="http://schemas.microsoft.com/office/drawing/2014/main" id="{00000000-0008-0000-0600-00002E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58</xdr:row>
      <xdr:rowOff>82499</xdr:rowOff>
    </xdr:from>
    <xdr:to>
      <xdr:col>116</xdr:col>
      <xdr:colOff>114300</xdr:colOff>
      <xdr:row>59</xdr:row>
      <xdr:rowOff>12649</xdr:rowOff>
    </xdr:to>
    <xdr:sp macro="" textlink="">
      <xdr:nvSpPr>
        <xdr:cNvPr id="815" name="楕円 814">
          <a:extLst>
            <a:ext uri="{FF2B5EF4-FFF2-40B4-BE49-F238E27FC236}">
              <a16:creationId xmlns:a16="http://schemas.microsoft.com/office/drawing/2014/main" id="{00000000-0008-0000-0600-00002F030000}"/>
            </a:ext>
          </a:extLst>
        </xdr:cNvPr>
        <xdr:cNvSpPr/>
      </xdr:nvSpPr>
      <xdr:spPr>
        <a:xfrm>
          <a:off x="22110700" y="1002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57</xdr:row>
      <xdr:rowOff>168876</xdr:rowOff>
    </xdr:from>
    <xdr:ext cx="378565" cy="259045"/>
    <xdr:sp macro="" textlink="">
      <xdr:nvSpPr>
        <xdr:cNvPr id="816" name="貸付金該当値テキスト">
          <a:extLst>
            <a:ext uri="{FF2B5EF4-FFF2-40B4-BE49-F238E27FC236}">
              <a16:creationId xmlns:a16="http://schemas.microsoft.com/office/drawing/2014/main" id="{00000000-0008-0000-0600-000030030000}"/>
            </a:ext>
          </a:extLst>
        </xdr:cNvPr>
        <xdr:cNvSpPr txBox="1"/>
      </xdr:nvSpPr>
      <xdr:spPr>
        <a:xfrm>
          <a:off x="22212300" y="99415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58</xdr:row>
      <xdr:rowOff>81265</xdr:rowOff>
    </xdr:from>
    <xdr:to>
      <xdr:col>112</xdr:col>
      <xdr:colOff>38100</xdr:colOff>
      <xdr:row>59</xdr:row>
      <xdr:rowOff>11415</xdr:rowOff>
    </xdr:to>
    <xdr:sp macro="" textlink="">
      <xdr:nvSpPr>
        <xdr:cNvPr id="817" name="楕円 816">
          <a:extLst>
            <a:ext uri="{FF2B5EF4-FFF2-40B4-BE49-F238E27FC236}">
              <a16:creationId xmlns:a16="http://schemas.microsoft.com/office/drawing/2014/main" id="{00000000-0008-0000-0600-000031030000}"/>
            </a:ext>
          </a:extLst>
        </xdr:cNvPr>
        <xdr:cNvSpPr/>
      </xdr:nvSpPr>
      <xdr:spPr>
        <a:xfrm>
          <a:off x="21272500" y="100253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59</xdr:row>
      <xdr:rowOff>2542</xdr:rowOff>
    </xdr:from>
    <xdr:ext cx="378565" cy="259045"/>
    <xdr:sp macro="" textlink="">
      <xdr:nvSpPr>
        <xdr:cNvPr id="818" name="テキスト ボックス 817">
          <a:extLst>
            <a:ext uri="{FF2B5EF4-FFF2-40B4-BE49-F238E27FC236}">
              <a16:creationId xmlns:a16="http://schemas.microsoft.com/office/drawing/2014/main" id="{00000000-0008-0000-0600-000032030000}"/>
            </a:ext>
          </a:extLst>
        </xdr:cNvPr>
        <xdr:cNvSpPr txBox="1"/>
      </xdr:nvSpPr>
      <xdr:spPr>
        <a:xfrm>
          <a:off x="21134017" y="101180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58</xdr:row>
      <xdr:rowOff>81082</xdr:rowOff>
    </xdr:from>
    <xdr:to>
      <xdr:col>107</xdr:col>
      <xdr:colOff>101600</xdr:colOff>
      <xdr:row>59</xdr:row>
      <xdr:rowOff>11232</xdr:rowOff>
    </xdr:to>
    <xdr:sp macro="" textlink="">
      <xdr:nvSpPr>
        <xdr:cNvPr id="819" name="楕円 818">
          <a:extLst>
            <a:ext uri="{FF2B5EF4-FFF2-40B4-BE49-F238E27FC236}">
              <a16:creationId xmlns:a16="http://schemas.microsoft.com/office/drawing/2014/main" id="{00000000-0008-0000-0600-000033030000}"/>
            </a:ext>
          </a:extLst>
        </xdr:cNvPr>
        <xdr:cNvSpPr/>
      </xdr:nvSpPr>
      <xdr:spPr>
        <a:xfrm>
          <a:off x="20383500" y="100251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59</xdr:row>
      <xdr:rowOff>2359</xdr:rowOff>
    </xdr:from>
    <xdr:ext cx="378565" cy="259045"/>
    <xdr:sp macro="" textlink="">
      <xdr:nvSpPr>
        <xdr:cNvPr id="820" name="テキスト ボックス 819">
          <a:extLst>
            <a:ext uri="{FF2B5EF4-FFF2-40B4-BE49-F238E27FC236}">
              <a16:creationId xmlns:a16="http://schemas.microsoft.com/office/drawing/2014/main" id="{00000000-0008-0000-0600-000034030000}"/>
            </a:ext>
          </a:extLst>
        </xdr:cNvPr>
        <xdr:cNvSpPr txBox="1"/>
      </xdr:nvSpPr>
      <xdr:spPr>
        <a:xfrm>
          <a:off x="20245017" y="1011790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58</xdr:row>
      <xdr:rowOff>78796</xdr:rowOff>
    </xdr:from>
    <xdr:to>
      <xdr:col>102</xdr:col>
      <xdr:colOff>165100</xdr:colOff>
      <xdr:row>59</xdr:row>
      <xdr:rowOff>8946</xdr:rowOff>
    </xdr:to>
    <xdr:sp macro="" textlink="">
      <xdr:nvSpPr>
        <xdr:cNvPr id="821" name="楕円 820">
          <a:extLst>
            <a:ext uri="{FF2B5EF4-FFF2-40B4-BE49-F238E27FC236}">
              <a16:creationId xmlns:a16="http://schemas.microsoft.com/office/drawing/2014/main" id="{00000000-0008-0000-0600-000035030000}"/>
            </a:ext>
          </a:extLst>
        </xdr:cNvPr>
        <xdr:cNvSpPr/>
      </xdr:nvSpPr>
      <xdr:spPr>
        <a:xfrm>
          <a:off x="19494500" y="100228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59</xdr:row>
      <xdr:rowOff>73</xdr:rowOff>
    </xdr:from>
    <xdr:ext cx="378565" cy="259045"/>
    <xdr:sp macro="" textlink="">
      <xdr:nvSpPr>
        <xdr:cNvPr id="822" name="テキスト ボックス 821">
          <a:extLst>
            <a:ext uri="{FF2B5EF4-FFF2-40B4-BE49-F238E27FC236}">
              <a16:creationId xmlns:a16="http://schemas.microsoft.com/office/drawing/2014/main" id="{00000000-0008-0000-0600-000036030000}"/>
            </a:ext>
          </a:extLst>
        </xdr:cNvPr>
        <xdr:cNvSpPr txBox="1"/>
      </xdr:nvSpPr>
      <xdr:spPr>
        <a:xfrm>
          <a:off x="19356017" y="1011562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58</xdr:row>
      <xdr:rowOff>85516</xdr:rowOff>
    </xdr:from>
    <xdr:to>
      <xdr:col>98</xdr:col>
      <xdr:colOff>38100</xdr:colOff>
      <xdr:row>59</xdr:row>
      <xdr:rowOff>15666</xdr:rowOff>
    </xdr:to>
    <xdr:sp macro="" textlink="">
      <xdr:nvSpPr>
        <xdr:cNvPr id="823" name="楕円 822">
          <a:extLst>
            <a:ext uri="{FF2B5EF4-FFF2-40B4-BE49-F238E27FC236}">
              <a16:creationId xmlns:a16="http://schemas.microsoft.com/office/drawing/2014/main" id="{00000000-0008-0000-0600-000037030000}"/>
            </a:ext>
          </a:extLst>
        </xdr:cNvPr>
        <xdr:cNvSpPr/>
      </xdr:nvSpPr>
      <xdr:spPr>
        <a:xfrm>
          <a:off x="18605500" y="1002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20833</xdr:colOff>
      <xdr:row>59</xdr:row>
      <xdr:rowOff>6793</xdr:rowOff>
    </xdr:from>
    <xdr:ext cx="313932" cy="259045"/>
    <xdr:sp macro="" textlink="">
      <xdr:nvSpPr>
        <xdr:cNvPr id="824" name="テキスト ボックス 823">
          <a:extLst>
            <a:ext uri="{FF2B5EF4-FFF2-40B4-BE49-F238E27FC236}">
              <a16:creationId xmlns:a16="http://schemas.microsoft.com/office/drawing/2014/main" id="{00000000-0008-0000-0600-000038030000}"/>
            </a:ext>
          </a:extLst>
        </xdr:cNvPr>
        <xdr:cNvSpPr txBox="1"/>
      </xdr:nvSpPr>
      <xdr:spPr>
        <a:xfrm>
          <a:off x="18499333" y="10122343"/>
          <a:ext cx="31393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63</xdr:row>
      <xdr:rowOff>57150</xdr:rowOff>
    </xdr:from>
    <xdr:to>
      <xdr:col>120</xdr:col>
      <xdr:colOff>114300</xdr:colOff>
      <xdr:row>65</xdr:row>
      <xdr:rowOff>31750</xdr:rowOff>
    </xdr:to>
    <xdr:sp macro="" textlink="">
      <xdr:nvSpPr>
        <xdr:cNvPr id="825" name="正方形/長方形 824">
          <a:extLst>
            <a:ext uri="{FF2B5EF4-FFF2-40B4-BE49-F238E27FC236}">
              <a16:creationId xmlns:a16="http://schemas.microsoft.com/office/drawing/2014/main" id="{00000000-0008-0000-0600-000039030000}"/>
            </a:ext>
          </a:extLst>
        </xdr:cNvPr>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繰出金</a:t>
          </a:r>
        </a:p>
      </xdr:txBody>
    </xdr:sp>
    <xdr:clientData/>
  </xdr:twoCellAnchor>
  <xdr:twoCellAnchor>
    <xdr:from>
      <xdr:col>96</xdr:col>
      <xdr:colOff>127000</xdr:colOff>
      <xdr:row>65</xdr:row>
      <xdr:rowOff>57150</xdr:rowOff>
    </xdr:from>
    <xdr:to>
      <xdr:col>104</xdr:col>
      <xdr:colOff>127000</xdr:colOff>
      <xdr:row>66</xdr:row>
      <xdr:rowOff>139700</xdr:rowOff>
    </xdr:to>
    <xdr:sp macro="" textlink="">
      <xdr:nvSpPr>
        <xdr:cNvPr id="826" name="正方形/長方形 825">
          <a:extLst>
            <a:ext uri="{FF2B5EF4-FFF2-40B4-BE49-F238E27FC236}">
              <a16:creationId xmlns:a16="http://schemas.microsoft.com/office/drawing/2014/main" id="{00000000-0008-0000-0600-00003A030000}"/>
            </a:ext>
          </a:extLst>
        </xdr:cNvPr>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66</xdr:row>
      <xdr:rowOff>88900</xdr:rowOff>
    </xdr:from>
    <xdr:to>
      <xdr:col>104</xdr:col>
      <xdr:colOff>127000</xdr:colOff>
      <xdr:row>68</xdr:row>
      <xdr:rowOff>0</xdr:rowOff>
    </xdr:to>
    <xdr:sp macro="" textlink="">
      <xdr:nvSpPr>
        <xdr:cNvPr id="827" name="正方形/長方形 826">
          <a:extLst>
            <a:ext uri="{FF2B5EF4-FFF2-40B4-BE49-F238E27FC236}">
              <a16:creationId xmlns:a16="http://schemas.microsoft.com/office/drawing/2014/main" id="{00000000-0008-0000-0600-00003B030000}"/>
            </a:ext>
          </a:extLst>
        </xdr:cNvPr>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65</xdr:row>
      <xdr:rowOff>57150</xdr:rowOff>
    </xdr:from>
    <xdr:to>
      <xdr:col>110</xdr:col>
      <xdr:colOff>0</xdr:colOff>
      <xdr:row>66</xdr:row>
      <xdr:rowOff>139700</xdr:rowOff>
    </xdr:to>
    <xdr:sp macro="" textlink="">
      <xdr:nvSpPr>
        <xdr:cNvPr id="828" name="正方形/長方形 827">
          <a:extLst>
            <a:ext uri="{FF2B5EF4-FFF2-40B4-BE49-F238E27FC236}">
              <a16:creationId xmlns:a16="http://schemas.microsoft.com/office/drawing/2014/main" id="{00000000-0008-0000-0600-00003C030000}"/>
            </a:ext>
          </a:extLst>
        </xdr:cNvPr>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66</xdr:row>
      <xdr:rowOff>88900</xdr:rowOff>
    </xdr:from>
    <xdr:to>
      <xdr:col>110</xdr:col>
      <xdr:colOff>0</xdr:colOff>
      <xdr:row>68</xdr:row>
      <xdr:rowOff>0</xdr:rowOff>
    </xdr:to>
    <xdr:sp macro="" textlink="">
      <xdr:nvSpPr>
        <xdr:cNvPr id="829" name="正方形/長方形 828">
          <a:extLst>
            <a:ext uri="{FF2B5EF4-FFF2-40B4-BE49-F238E27FC236}">
              <a16:creationId xmlns:a16="http://schemas.microsoft.com/office/drawing/2014/main" id="{00000000-0008-0000-0600-00003D030000}"/>
            </a:ext>
          </a:extLst>
        </xdr:cNvPr>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41,168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65</xdr:row>
      <xdr:rowOff>57150</xdr:rowOff>
    </xdr:from>
    <xdr:to>
      <xdr:col>116</xdr:col>
      <xdr:colOff>0</xdr:colOff>
      <xdr:row>66</xdr:row>
      <xdr:rowOff>139700</xdr:rowOff>
    </xdr:to>
    <xdr:sp macro="" textlink="">
      <xdr:nvSpPr>
        <xdr:cNvPr id="830" name="正方形/長方形 829">
          <a:extLst>
            <a:ext uri="{FF2B5EF4-FFF2-40B4-BE49-F238E27FC236}">
              <a16:creationId xmlns:a16="http://schemas.microsoft.com/office/drawing/2014/main" id="{00000000-0008-0000-0600-00003E030000}"/>
            </a:ext>
          </a:extLst>
        </xdr:cNvPr>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66</xdr:row>
      <xdr:rowOff>88900</xdr:rowOff>
    </xdr:from>
    <xdr:to>
      <xdr:col>116</xdr:col>
      <xdr:colOff>0</xdr:colOff>
      <xdr:row>68</xdr:row>
      <xdr:rowOff>0</xdr:rowOff>
    </xdr:to>
    <xdr:sp macro="" textlink="">
      <xdr:nvSpPr>
        <xdr:cNvPr id="831" name="正方形/長方形 830">
          <a:extLst>
            <a:ext uri="{FF2B5EF4-FFF2-40B4-BE49-F238E27FC236}">
              <a16:creationId xmlns:a16="http://schemas.microsoft.com/office/drawing/2014/main" id="{00000000-0008-0000-0600-00003F030000}"/>
            </a:ext>
          </a:extLst>
        </xdr:cNvPr>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42,350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68</xdr:row>
      <xdr:rowOff>25400</xdr:rowOff>
    </xdr:from>
    <xdr:to>
      <xdr:col>120</xdr:col>
      <xdr:colOff>114300</xdr:colOff>
      <xdr:row>81</xdr:row>
      <xdr:rowOff>82550</xdr:rowOff>
    </xdr:to>
    <xdr:sp macro="" textlink="">
      <xdr:nvSpPr>
        <xdr:cNvPr id="832" name="正方形/長方形 831">
          <a:extLst>
            <a:ext uri="{FF2B5EF4-FFF2-40B4-BE49-F238E27FC236}">
              <a16:creationId xmlns:a16="http://schemas.microsoft.com/office/drawing/2014/main" id="{00000000-0008-0000-0600-000040030000}"/>
            </a:ext>
          </a:extLst>
        </xdr:cNvPr>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67</xdr:row>
      <xdr:rowOff>6350</xdr:rowOff>
    </xdr:from>
    <xdr:ext cx="349839" cy="225703"/>
    <xdr:sp macro="" textlink="">
      <xdr:nvSpPr>
        <xdr:cNvPr id="833" name="テキスト ボックス 832">
          <a:extLst>
            <a:ext uri="{FF2B5EF4-FFF2-40B4-BE49-F238E27FC236}">
              <a16:creationId xmlns:a16="http://schemas.microsoft.com/office/drawing/2014/main" id="{00000000-0008-0000-0600-000041030000}"/>
            </a:ext>
          </a:extLst>
        </xdr:cNvPr>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81</xdr:row>
      <xdr:rowOff>82550</xdr:rowOff>
    </xdr:from>
    <xdr:to>
      <xdr:col>120</xdr:col>
      <xdr:colOff>114300</xdr:colOff>
      <xdr:row>81</xdr:row>
      <xdr:rowOff>82550</xdr:rowOff>
    </xdr:to>
    <xdr:cxnSp macro="">
      <xdr:nvCxnSpPr>
        <xdr:cNvPr id="834" name="直線コネクタ 833">
          <a:extLst>
            <a:ext uri="{FF2B5EF4-FFF2-40B4-BE49-F238E27FC236}">
              <a16:creationId xmlns:a16="http://schemas.microsoft.com/office/drawing/2014/main" id="{00000000-0008-0000-0600-000042030000}"/>
            </a:ext>
          </a:extLst>
        </xdr:cNvPr>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80</xdr:row>
      <xdr:rowOff>111777</xdr:rowOff>
    </xdr:from>
    <xdr:ext cx="531299" cy="259045"/>
    <xdr:sp macro="" textlink="">
      <xdr:nvSpPr>
        <xdr:cNvPr id="835" name="テキスト ボックス 834">
          <a:extLst>
            <a:ext uri="{FF2B5EF4-FFF2-40B4-BE49-F238E27FC236}">
              <a16:creationId xmlns:a16="http://schemas.microsoft.com/office/drawing/2014/main" id="{00000000-0008-0000-0600-000043030000}"/>
            </a:ext>
          </a:extLst>
        </xdr:cNvPr>
        <xdr:cNvSpPr txBox="1"/>
      </xdr:nvSpPr>
      <xdr:spPr>
        <a:xfrm>
          <a:off x="17756701" y="1382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79</xdr:row>
      <xdr:rowOff>44450</xdr:rowOff>
    </xdr:from>
    <xdr:to>
      <xdr:col>120</xdr:col>
      <xdr:colOff>114300</xdr:colOff>
      <xdr:row>79</xdr:row>
      <xdr:rowOff>44450</xdr:rowOff>
    </xdr:to>
    <xdr:cxnSp macro="">
      <xdr:nvCxnSpPr>
        <xdr:cNvPr id="836" name="直線コネクタ 835">
          <a:extLst>
            <a:ext uri="{FF2B5EF4-FFF2-40B4-BE49-F238E27FC236}">
              <a16:creationId xmlns:a16="http://schemas.microsoft.com/office/drawing/2014/main" id="{00000000-0008-0000-0600-000044030000}"/>
            </a:ext>
          </a:extLst>
        </xdr:cNvPr>
        <xdr:cNvCxnSpPr/>
      </xdr:nvCxnSpPr>
      <xdr:spPr>
        <a:xfrm>
          <a:off x="18288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78</xdr:row>
      <xdr:rowOff>73677</xdr:rowOff>
    </xdr:from>
    <xdr:ext cx="531299" cy="259045"/>
    <xdr:sp macro="" textlink="">
      <xdr:nvSpPr>
        <xdr:cNvPr id="837" name="テキスト ボックス 836">
          <a:extLst>
            <a:ext uri="{FF2B5EF4-FFF2-40B4-BE49-F238E27FC236}">
              <a16:creationId xmlns:a16="http://schemas.microsoft.com/office/drawing/2014/main" id="{00000000-0008-0000-0600-000045030000}"/>
            </a:ext>
          </a:extLst>
        </xdr:cNvPr>
        <xdr:cNvSpPr txBox="1"/>
      </xdr:nvSpPr>
      <xdr:spPr>
        <a:xfrm>
          <a:off x="17756701" y="1344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6350</xdr:rowOff>
    </xdr:from>
    <xdr:to>
      <xdr:col>120</xdr:col>
      <xdr:colOff>114300</xdr:colOff>
      <xdr:row>77</xdr:row>
      <xdr:rowOff>6350</xdr:rowOff>
    </xdr:to>
    <xdr:cxnSp macro="">
      <xdr:nvCxnSpPr>
        <xdr:cNvPr id="838" name="直線コネクタ 837">
          <a:extLst>
            <a:ext uri="{FF2B5EF4-FFF2-40B4-BE49-F238E27FC236}">
              <a16:creationId xmlns:a16="http://schemas.microsoft.com/office/drawing/2014/main" id="{00000000-0008-0000-0600-000046030000}"/>
            </a:ext>
          </a:extLst>
        </xdr:cNvPr>
        <xdr:cNvCxnSpPr/>
      </xdr:nvCxnSpPr>
      <xdr:spPr>
        <a:xfrm>
          <a:off x="18288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76</xdr:row>
      <xdr:rowOff>35577</xdr:rowOff>
    </xdr:from>
    <xdr:ext cx="531299" cy="259045"/>
    <xdr:sp macro="" textlink="">
      <xdr:nvSpPr>
        <xdr:cNvPr id="839" name="テキスト ボックス 838">
          <a:extLst>
            <a:ext uri="{FF2B5EF4-FFF2-40B4-BE49-F238E27FC236}">
              <a16:creationId xmlns:a16="http://schemas.microsoft.com/office/drawing/2014/main" id="{00000000-0008-0000-0600-000047030000}"/>
            </a:ext>
          </a:extLst>
        </xdr:cNvPr>
        <xdr:cNvSpPr txBox="1"/>
      </xdr:nvSpPr>
      <xdr:spPr>
        <a:xfrm>
          <a:off x="17756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74</xdr:row>
      <xdr:rowOff>139700</xdr:rowOff>
    </xdr:from>
    <xdr:to>
      <xdr:col>120</xdr:col>
      <xdr:colOff>114300</xdr:colOff>
      <xdr:row>74</xdr:row>
      <xdr:rowOff>139700</xdr:rowOff>
    </xdr:to>
    <xdr:cxnSp macro="">
      <xdr:nvCxnSpPr>
        <xdr:cNvPr id="840" name="直線コネクタ 839">
          <a:extLst>
            <a:ext uri="{FF2B5EF4-FFF2-40B4-BE49-F238E27FC236}">
              <a16:creationId xmlns:a16="http://schemas.microsoft.com/office/drawing/2014/main" id="{00000000-0008-0000-0600-000048030000}"/>
            </a:ext>
          </a:extLst>
        </xdr:cNvPr>
        <xdr:cNvCxnSpPr/>
      </xdr:nvCxnSpPr>
      <xdr:spPr>
        <a:xfrm>
          <a:off x="18288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73</xdr:row>
      <xdr:rowOff>168927</xdr:rowOff>
    </xdr:from>
    <xdr:ext cx="531299" cy="259045"/>
    <xdr:sp macro="" textlink="">
      <xdr:nvSpPr>
        <xdr:cNvPr id="841" name="テキスト ボックス 840">
          <a:extLst>
            <a:ext uri="{FF2B5EF4-FFF2-40B4-BE49-F238E27FC236}">
              <a16:creationId xmlns:a16="http://schemas.microsoft.com/office/drawing/2014/main" id="{00000000-0008-0000-0600-000049030000}"/>
            </a:ext>
          </a:extLst>
        </xdr:cNvPr>
        <xdr:cNvSpPr txBox="1"/>
      </xdr:nvSpPr>
      <xdr:spPr>
        <a:xfrm>
          <a:off x="17756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72</xdr:row>
      <xdr:rowOff>101600</xdr:rowOff>
    </xdr:from>
    <xdr:to>
      <xdr:col>120</xdr:col>
      <xdr:colOff>114300</xdr:colOff>
      <xdr:row>72</xdr:row>
      <xdr:rowOff>101600</xdr:rowOff>
    </xdr:to>
    <xdr:cxnSp macro="">
      <xdr:nvCxnSpPr>
        <xdr:cNvPr id="842" name="直線コネクタ 841">
          <a:extLst>
            <a:ext uri="{FF2B5EF4-FFF2-40B4-BE49-F238E27FC236}">
              <a16:creationId xmlns:a16="http://schemas.microsoft.com/office/drawing/2014/main" id="{00000000-0008-0000-0600-00004A030000}"/>
            </a:ext>
          </a:extLst>
        </xdr:cNvPr>
        <xdr:cNvCxnSpPr/>
      </xdr:nvCxnSpPr>
      <xdr:spPr>
        <a:xfrm>
          <a:off x="18288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71</xdr:row>
      <xdr:rowOff>130827</xdr:rowOff>
    </xdr:from>
    <xdr:ext cx="531299" cy="259045"/>
    <xdr:sp macro="" textlink="">
      <xdr:nvSpPr>
        <xdr:cNvPr id="843" name="テキスト ボックス 842">
          <a:extLst>
            <a:ext uri="{FF2B5EF4-FFF2-40B4-BE49-F238E27FC236}">
              <a16:creationId xmlns:a16="http://schemas.microsoft.com/office/drawing/2014/main" id="{00000000-0008-0000-0600-00004B030000}"/>
            </a:ext>
          </a:extLst>
        </xdr:cNvPr>
        <xdr:cNvSpPr txBox="1"/>
      </xdr:nvSpPr>
      <xdr:spPr>
        <a:xfrm>
          <a:off x="17756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70</xdr:row>
      <xdr:rowOff>63500</xdr:rowOff>
    </xdr:from>
    <xdr:to>
      <xdr:col>120</xdr:col>
      <xdr:colOff>114300</xdr:colOff>
      <xdr:row>70</xdr:row>
      <xdr:rowOff>63500</xdr:rowOff>
    </xdr:to>
    <xdr:cxnSp macro="">
      <xdr:nvCxnSpPr>
        <xdr:cNvPr id="844" name="直線コネクタ 843">
          <a:extLst>
            <a:ext uri="{FF2B5EF4-FFF2-40B4-BE49-F238E27FC236}">
              <a16:creationId xmlns:a16="http://schemas.microsoft.com/office/drawing/2014/main" id="{00000000-0008-0000-0600-00004C030000}"/>
            </a:ext>
          </a:extLst>
        </xdr:cNvPr>
        <xdr:cNvCxnSpPr/>
      </xdr:nvCxnSpPr>
      <xdr:spPr>
        <a:xfrm>
          <a:off x="18288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69</xdr:row>
      <xdr:rowOff>92727</xdr:rowOff>
    </xdr:from>
    <xdr:ext cx="531299" cy="259045"/>
    <xdr:sp macro="" textlink="">
      <xdr:nvSpPr>
        <xdr:cNvPr id="845" name="テキスト ボックス 844">
          <a:extLst>
            <a:ext uri="{FF2B5EF4-FFF2-40B4-BE49-F238E27FC236}">
              <a16:creationId xmlns:a16="http://schemas.microsoft.com/office/drawing/2014/main" id="{00000000-0008-0000-0600-00004D030000}"/>
            </a:ext>
          </a:extLst>
        </xdr:cNvPr>
        <xdr:cNvSpPr txBox="1"/>
      </xdr:nvSpPr>
      <xdr:spPr>
        <a:xfrm>
          <a:off x="17756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68</xdr:row>
      <xdr:rowOff>25400</xdr:rowOff>
    </xdr:to>
    <xdr:cxnSp macro="">
      <xdr:nvCxnSpPr>
        <xdr:cNvPr id="846" name="直線コネクタ 845">
          <a:extLst>
            <a:ext uri="{FF2B5EF4-FFF2-40B4-BE49-F238E27FC236}">
              <a16:creationId xmlns:a16="http://schemas.microsoft.com/office/drawing/2014/main" id="{00000000-0008-0000-0600-00004E030000}"/>
            </a:ext>
          </a:extLst>
        </xdr:cNvPr>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67</xdr:row>
      <xdr:rowOff>54627</xdr:rowOff>
    </xdr:from>
    <xdr:ext cx="531299" cy="259045"/>
    <xdr:sp macro="" textlink="">
      <xdr:nvSpPr>
        <xdr:cNvPr id="847" name="テキスト ボックス 846">
          <a:extLst>
            <a:ext uri="{FF2B5EF4-FFF2-40B4-BE49-F238E27FC236}">
              <a16:creationId xmlns:a16="http://schemas.microsoft.com/office/drawing/2014/main" id="{00000000-0008-0000-0600-00004F030000}"/>
            </a:ext>
          </a:extLst>
        </xdr:cNvPr>
        <xdr:cNvSpPr txBox="1"/>
      </xdr:nvSpPr>
      <xdr:spPr>
        <a:xfrm>
          <a:off x="17756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25400</xdr:rowOff>
    </xdr:from>
    <xdr:to>
      <xdr:col>120</xdr:col>
      <xdr:colOff>114300</xdr:colOff>
      <xdr:row>81</xdr:row>
      <xdr:rowOff>82550</xdr:rowOff>
    </xdr:to>
    <xdr:sp macro="" textlink="">
      <xdr:nvSpPr>
        <xdr:cNvPr id="848" name="繰出金グラフ枠">
          <a:extLst>
            <a:ext uri="{FF2B5EF4-FFF2-40B4-BE49-F238E27FC236}">
              <a16:creationId xmlns:a16="http://schemas.microsoft.com/office/drawing/2014/main" id="{00000000-0008-0000-0600-000050030000}"/>
            </a:ext>
          </a:extLst>
        </xdr:cNvPr>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70</xdr:row>
      <xdr:rowOff>132804</xdr:rowOff>
    </xdr:from>
    <xdr:to>
      <xdr:col>116</xdr:col>
      <xdr:colOff>62864</xdr:colOff>
      <xdr:row>78</xdr:row>
      <xdr:rowOff>74244</xdr:rowOff>
    </xdr:to>
    <xdr:cxnSp macro="">
      <xdr:nvCxnSpPr>
        <xdr:cNvPr id="849" name="直線コネクタ 848">
          <a:extLst>
            <a:ext uri="{FF2B5EF4-FFF2-40B4-BE49-F238E27FC236}">
              <a16:creationId xmlns:a16="http://schemas.microsoft.com/office/drawing/2014/main" id="{00000000-0008-0000-0600-000051030000}"/>
            </a:ext>
          </a:extLst>
        </xdr:cNvPr>
        <xdr:cNvCxnSpPr/>
      </xdr:nvCxnSpPr>
      <xdr:spPr>
        <a:xfrm flipV="1">
          <a:off x="22159595" y="12134304"/>
          <a:ext cx="1269" cy="13130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78</xdr:row>
      <xdr:rowOff>78071</xdr:rowOff>
    </xdr:from>
    <xdr:ext cx="534377" cy="259045"/>
    <xdr:sp macro="" textlink="">
      <xdr:nvSpPr>
        <xdr:cNvPr id="850" name="繰出金最小値テキスト">
          <a:extLst>
            <a:ext uri="{FF2B5EF4-FFF2-40B4-BE49-F238E27FC236}">
              <a16:creationId xmlns:a16="http://schemas.microsoft.com/office/drawing/2014/main" id="{00000000-0008-0000-0600-000052030000}"/>
            </a:ext>
          </a:extLst>
        </xdr:cNvPr>
        <xdr:cNvSpPr txBox="1"/>
      </xdr:nvSpPr>
      <xdr:spPr>
        <a:xfrm>
          <a:off x="22212300" y="134511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33,718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74244</xdr:rowOff>
    </xdr:from>
    <xdr:to>
      <xdr:col>116</xdr:col>
      <xdr:colOff>152400</xdr:colOff>
      <xdr:row>78</xdr:row>
      <xdr:rowOff>74244</xdr:rowOff>
    </xdr:to>
    <xdr:cxnSp macro="">
      <xdr:nvCxnSpPr>
        <xdr:cNvPr id="851" name="直線コネクタ 850">
          <a:extLst>
            <a:ext uri="{FF2B5EF4-FFF2-40B4-BE49-F238E27FC236}">
              <a16:creationId xmlns:a16="http://schemas.microsoft.com/office/drawing/2014/main" id="{00000000-0008-0000-0600-000053030000}"/>
            </a:ext>
          </a:extLst>
        </xdr:cNvPr>
        <xdr:cNvCxnSpPr/>
      </xdr:nvCxnSpPr>
      <xdr:spPr>
        <a:xfrm>
          <a:off x="22072600" y="134473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69</xdr:row>
      <xdr:rowOff>79481</xdr:rowOff>
    </xdr:from>
    <xdr:ext cx="534377" cy="259045"/>
    <xdr:sp macro="" textlink="">
      <xdr:nvSpPr>
        <xdr:cNvPr id="852" name="繰出金最大値テキスト">
          <a:extLst>
            <a:ext uri="{FF2B5EF4-FFF2-40B4-BE49-F238E27FC236}">
              <a16:creationId xmlns:a16="http://schemas.microsoft.com/office/drawing/2014/main" id="{00000000-0008-0000-0600-000054030000}"/>
            </a:ext>
          </a:extLst>
        </xdr:cNvPr>
        <xdr:cNvSpPr txBox="1"/>
      </xdr:nvSpPr>
      <xdr:spPr>
        <a:xfrm>
          <a:off x="22212300" y="119095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68,181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70</xdr:row>
      <xdr:rowOff>132804</xdr:rowOff>
    </xdr:from>
    <xdr:to>
      <xdr:col>116</xdr:col>
      <xdr:colOff>152400</xdr:colOff>
      <xdr:row>70</xdr:row>
      <xdr:rowOff>132804</xdr:rowOff>
    </xdr:to>
    <xdr:cxnSp macro="">
      <xdr:nvCxnSpPr>
        <xdr:cNvPr id="853" name="直線コネクタ 852">
          <a:extLst>
            <a:ext uri="{FF2B5EF4-FFF2-40B4-BE49-F238E27FC236}">
              <a16:creationId xmlns:a16="http://schemas.microsoft.com/office/drawing/2014/main" id="{00000000-0008-0000-0600-000055030000}"/>
            </a:ext>
          </a:extLst>
        </xdr:cNvPr>
        <xdr:cNvCxnSpPr/>
      </xdr:nvCxnSpPr>
      <xdr:spPr>
        <a:xfrm>
          <a:off x="22072600" y="1213430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76</xdr:row>
      <xdr:rowOff>131508</xdr:rowOff>
    </xdr:from>
    <xdr:to>
      <xdr:col>116</xdr:col>
      <xdr:colOff>63500</xdr:colOff>
      <xdr:row>77</xdr:row>
      <xdr:rowOff>45517</xdr:rowOff>
    </xdr:to>
    <xdr:cxnSp macro="">
      <xdr:nvCxnSpPr>
        <xdr:cNvPr id="854" name="直線コネクタ 853">
          <a:extLst>
            <a:ext uri="{FF2B5EF4-FFF2-40B4-BE49-F238E27FC236}">
              <a16:creationId xmlns:a16="http://schemas.microsoft.com/office/drawing/2014/main" id="{00000000-0008-0000-0600-000056030000}"/>
            </a:ext>
          </a:extLst>
        </xdr:cNvPr>
        <xdr:cNvCxnSpPr/>
      </xdr:nvCxnSpPr>
      <xdr:spPr>
        <a:xfrm flipV="1">
          <a:off x="21323300" y="13161708"/>
          <a:ext cx="838200" cy="854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73</xdr:row>
      <xdr:rowOff>158031</xdr:rowOff>
    </xdr:from>
    <xdr:ext cx="534377" cy="259045"/>
    <xdr:sp macro="" textlink="">
      <xdr:nvSpPr>
        <xdr:cNvPr id="855" name="繰出金平均値テキスト">
          <a:extLst>
            <a:ext uri="{FF2B5EF4-FFF2-40B4-BE49-F238E27FC236}">
              <a16:creationId xmlns:a16="http://schemas.microsoft.com/office/drawing/2014/main" id="{00000000-0008-0000-0600-000057030000}"/>
            </a:ext>
          </a:extLst>
        </xdr:cNvPr>
        <xdr:cNvSpPr txBox="1"/>
      </xdr:nvSpPr>
      <xdr:spPr>
        <a:xfrm>
          <a:off x="22212300" y="1267388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48,786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74</xdr:row>
      <xdr:rowOff>135154</xdr:rowOff>
    </xdr:from>
    <xdr:to>
      <xdr:col>116</xdr:col>
      <xdr:colOff>114300</xdr:colOff>
      <xdr:row>75</xdr:row>
      <xdr:rowOff>65304</xdr:rowOff>
    </xdr:to>
    <xdr:sp macro="" textlink="">
      <xdr:nvSpPr>
        <xdr:cNvPr id="856" name="フローチャート: 判断 855">
          <a:extLst>
            <a:ext uri="{FF2B5EF4-FFF2-40B4-BE49-F238E27FC236}">
              <a16:creationId xmlns:a16="http://schemas.microsoft.com/office/drawing/2014/main" id="{00000000-0008-0000-0600-000058030000}"/>
            </a:ext>
          </a:extLst>
        </xdr:cNvPr>
        <xdr:cNvSpPr/>
      </xdr:nvSpPr>
      <xdr:spPr>
        <a:xfrm>
          <a:off x="22110700" y="128224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76</xdr:row>
      <xdr:rowOff>5855</xdr:rowOff>
    </xdr:from>
    <xdr:to>
      <xdr:col>111</xdr:col>
      <xdr:colOff>177800</xdr:colOff>
      <xdr:row>77</xdr:row>
      <xdr:rowOff>45517</xdr:rowOff>
    </xdr:to>
    <xdr:cxnSp macro="">
      <xdr:nvCxnSpPr>
        <xdr:cNvPr id="857" name="直線コネクタ 856">
          <a:extLst>
            <a:ext uri="{FF2B5EF4-FFF2-40B4-BE49-F238E27FC236}">
              <a16:creationId xmlns:a16="http://schemas.microsoft.com/office/drawing/2014/main" id="{00000000-0008-0000-0600-000059030000}"/>
            </a:ext>
          </a:extLst>
        </xdr:cNvPr>
        <xdr:cNvCxnSpPr/>
      </xdr:nvCxnSpPr>
      <xdr:spPr>
        <a:xfrm>
          <a:off x="20434300" y="13036055"/>
          <a:ext cx="889000" cy="21111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74</xdr:row>
      <xdr:rowOff>161442</xdr:rowOff>
    </xdr:from>
    <xdr:to>
      <xdr:col>112</xdr:col>
      <xdr:colOff>38100</xdr:colOff>
      <xdr:row>75</xdr:row>
      <xdr:rowOff>91592</xdr:rowOff>
    </xdr:to>
    <xdr:sp macro="" textlink="">
      <xdr:nvSpPr>
        <xdr:cNvPr id="858" name="フローチャート: 判断 857">
          <a:extLst>
            <a:ext uri="{FF2B5EF4-FFF2-40B4-BE49-F238E27FC236}">
              <a16:creationId xmlns:a16="http://schemas.microsoft.com/office/drawing/2014/main" id="{00000000-0008-0000-0600-00005A030000}"/>
            </a:ext>
          </a:extLst>
        </xdr:cNvPr>
        <xdr:cNvSpPr/>
      </xdr:nvSpPr>
      <xdr:spPr>
        <a:xfrm>
          <a:off x="21272500" y="1284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73</xdr:row>
      <xdr:rowOff>108119</xdr:rowOff>
    </xdr:from>
    <xdr:ext cx="534377" cy="259045"/>
    <xdr:sp macro="" textlink="">
      <xdr:nvSpPr>
        <xdr:cNvPr id="859" name="テキスト ボックス 858">
          <a:extLst>
            <a:ext uri="{FF2B5EF4-FFF2-40B4-BE49-F238E27FC236}">
              <a16:creationId xmlns:a16="http://schemas.microsoft.com/office/drawing/2014/main" id="{00000000-0008-0000-0600-00005B030000}"/>
            </a:ext>
          </a:extLst>
        </xdr:cNvPr>
        <xdr:cNvSpPr txBox="1"/>
      </xdr:nvSpPr>
      <xdr:spPr>
        <a:xfrm>
          <a:off x="21056111" y="126239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48,096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76</xdr:row>
      <xdr:rowOff>5855</xdr:rowOff>
    </xdr:from>
    <xdr:to>
      <xdr:col>107</xdr:col>
      <xdr:colOff>50800</xdr:colOff>
      <xdr:row>77</xdr:row>
      <xdr:rowOff>78473</xdr:rowOff>
    </xdr:to>
    <xdr:cxnSp macro="">
      <xdr:nvCxnSpPr>
        <xdr:cNvPr id="860" name="直線コネクタ 859">
          <a:extLst>
            <a:ext uri="{FF2B5EF4-FFF2-40B4-BE49-F238E27FC236}">
              <a16:creationId xmlns:a16="http://schemas.microsoft.com/office/drawing/2014/main" id="{00000000-0008-0000-0600-00005C030000}"/>
            </a:ext>
          </a:extLst>
        </xdr:cNvPr>
        <xdr:cNvCxnSpPr/>
      </xdr:nvCxnSpPr>
      <xdr:spPr>
        <a:xfrm flipV="1">
          <a:off x="19545300" y="13036055"/>
          <a:ext cx="889000" cy="2440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75</xdr:row>
      <xdr:rowOff>59639</xdr:rowOff>
    </xdr:from>
    <xdr:to>
      <xdr:col>107</xdr:col>
      <xdr:colOff>101600</xdr:colOff>
      <xdr:row>75</xdr:row>
      <xdr:rowOff>161240</xdr:rowOff>
    </xdr:to>
    <xdr:sp macro="" textlink="">
      <xdr:nvSpPr>
        <xdr:cNvPr id="861" name="フローチャート: 判断 860">
          <a:extLst>
            <a:ext uri="{FF2B5EF4-FFF2-40B4-BE49-F238E27FC236}">
              <a16:creationId xmlns:a16="http://schemas.microsoft.com/office/drawing/2014/main" id="{00000000-0008-0000-0600-00005D030000}"/>
            </a:ext>
          </a:extLst>
        </xdr:cNvPr>
        <xdr:cNvSpPr/>
      </xdr:nvSpPr>
      <xdr:spPr>
        <a:xfrm>
          <a:off x="20383500" y="12918389"/>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74</xdr:row>
      <xdr:rowOff>6316</xdr:rowOff>
    </xdr:from>
    <xdr:ext cx="534377" cy="259045"/>
    <xdr:sp macro="" textlink="">
      <xdr:nvSpPr>
        <xdr:cNvPr id="862" name="テキスト ボックス 861">
          <a:extLst>
            <a:ext uri="{FF2B5EF4-FFF2-40B4-BE49-F238E27FC236}">
              <a16:creationId xmlns:a16="http://schemas.microsoft.com/office/drawing/2014/main" id="{00000000-0008-0000-0600-00005E030000}"/>
            </a:ext>
          </a:extLst>
        </xdr:cNvPr>
        <xdr:cNvSpPr txBox="1"/>
      </xdr:nvSpPr>
      <xdr:spPr>
        <a:xfrm>
          <a:off x="20167111" y="126936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46,268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77</xdr:row>
      <xdr:rowOff>78473</xdr:rowOff>
    </xdr:from>
    <xdr:to>
      <xdr:col>102</xdr:col>
      <xdr:colOff>114300</xdr:colOff>
      <xdr:row>77</xdr:row>
      <xdr:rowOff>97219</xdr:rowOff>
    </xdr:to>
    <xdr:cxnSp macro="">
      <xdr:nvCxnSpPr>
        <xdr:cNvPr id="863" name="直線コネクタ 862">
          <a:extLst>
            <a:ext uri="{FF2B5EF4-FFF2-40B4-BE49-F238E27FC236}">
              <a16:creationId xmlns:a16="http://schemas.microsoft.com/office/drawing/2014/main" id="{00000000-0008-0000-0600-00005F030000}"/>
            </a:ext>
          </a:extLst>
        </xdr:cNvPr>
        <xdr:cNvCxnSpPr/>
      </xdr:nvCxnSpPr>
      <xdr:spPr>
        <a:xfrm flipV="1">
          <a:off x="18656300" y="13280123"/>
          <a:ext cx="889000" cy="187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75</xdr:row>
      <xdr:rowOff>86843</xdr:rowOff>
    </xdr:from>
    <xdr:to>
      <xdr:col>102</xdr:col>
      <xdr:colOff>165100</xdr:colOff>
      <xdr:row>76</xdr:row>
      <xdr:rowOff>16993</xdr:rowOff>
    </xdr:to>
    <xdr:sp macro="" textlink="">
      <xdr:nvSpPr>
        <xdr:cNvPr id="864" name="フローチャート: 判断 863">
          <a:extLst>
            <a:ext uri="{FF2B5EF4-FFF2-40B4-BE49-F238E27FC236}">
              <a16:creationId xmlns:a16="http://schemas.microsoft.com/office/drawing/2014/main" id="{00000000-0008-0000-0600-000060030000}"/>
            </a:ext>
          </a:extLst>
        </xdr:cNvPr>
        <xdr:cNvSpPr/>
      </xdr:nvSpPr>
      <xdr:spPr>
        <a:xfrm>
          <a:off x="19494500" y="1294559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74</xdr:row>
      <xdr:rowOff>33520</xdr:rowOff>
    </xdr:from>
    <xdr:ext cx="534377" cy="259045"/>
    <xdr:sp macro="" textlink="">
      <xdr:nvSpPr>
        <xdr:cNvPr id="865" name="テキスト ボックス 864">
          <a:extLst>
            <a:ext uri="{FF2B5EF4-FFF2-40B4-BE49-F238E27FC236}">
              <a16:creationId xmlns:a16="http://schemas.microsoft.com/office/drawing/2014/main" id="{00000000-0008-0000-0600-000061030000}"/>
            </a:ext>
          </a:extLst>
        </xdr:cNvPr>
        <xdr:cNvSpPr txBox="1"/>
      </xdr:nvSpPr>
      <xdr:spPr>
        <a:xfrm>
          <a:off x="19278111" y="127208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45,554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152755</xdr:rowOff>
    </xdr:from>
    <xdr:to>
      <xdr:col>98</xdr:col>
      <xdr:colOff>38100</xdr:colOff>
      <xdr:row>78</xdr:row>
      <xdr:rowOff>82905</xdr:rowOff>
    </xdr:to>
    <xdr:sp macro="" textlink="">
      <xdr:nvSpPr>
        <xdr:cNvPr id="866" name="フローチャート: 判断 865">
          <a:extLst>
            <a:ext uri="{FF2B5EF4-FFF2-40B4-BE49-F238E27FC236}">
              <a16:creationId xmlns:a16="http://schemas.microsoft.com/office/drawing/2014/main" id="{00000000-0008-0000-0600-000062030000}"/>
            </a:ext>
          </a:extLst>
        </xdr:cNvPr>
        <xdr:cNvSpPr/>
      </xdr:nvSpPr>
      <xdr:spPr>
        <a:xfrm>
          <a:off x="18605500" y="13354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78</xdr:row>
      <xdr:rowOff>74032</xdr:rowOff>
    </xdr:from>
    <xdr:ext cx="534377" cy="259045"/>
    <xdr:sp macro="" textlink="">
      <xdr:nvSpPr>
        <xdr:cNvPr id="867" name="テキスト ボックス 866">
          <a:extLst>
            <a:ext uri="{FF2B5EF4-FFF2-40B4-BE49-F238E27FC236}">
              <a16:creationId xmlns:a16="http://schemas.microsoft.com/office/drawing/2014/main" id="{00000000-0008-0000-0600-000063030000}"/>
            </a:ext>
          </a:extLst>
        </xdr:cNvPr>
        <xdr:cNvSpPr txBox="1"/>
      </xdr:nvSpPr>
      <xdr:spPr>
        <a:xfrm>
          <a:off x="18389111" y="134471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34,824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81</xdr:row>
      <xdr:rowOff>80027</xdr:rowOff>
    </xdr:from>
    <xdr:ext cx="762000" cy="259045"/>
    <xdr:sp macro="" textlink="">
      <xdr:nvSpPr>
        <xdr:cNvPr id="868" name="テキスト ボックス 867">
          <a:extLst>
            <a:ext uri="{FF2B5EF4-FFF2-40B4-BE49-F238E27FC236}">
              <a16:creationId xmlns:a16="http://schemas.microsoft.com/office/drawing/2014/main" id="{00000000-0008-0000-0600-000064030000}"/>
            </a:ext>
          </a:extLst>
        </xdr:cNvPr>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81</xdr:row>
      <xdr:rowOff>80027</xdr:rowOff>
    </xdr:from>
    <xdr:ext cx="762000" cy="259045"/>
    <xdr:sp macro="" textlink="">
      <xdr:nvSpPr>
        <xdr:cNvPr id="869" name="テキスト ボックス 868">
          <a:extLst>
            <a:ext uri="{FF2B5EF4-FFF2-40B4-BE49-F238E27FC236}">
              <a16:creationId xmlns:a16="http://schemas.microsoft.com/office/drawing/2014/main" id="{00000000-0008-0000-0600-000065030000}"/>
            </a:ext>
          </a:extLst>
        </xdr:cNvPr>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81</xdr:row>
      <xdr:rowOff>80027</xdr:rowOff>
    </xdr:from>
    <xdr:ext cx="762000" cy="259045"/>
    <xdr:sp macro="" textlink="">
      <xdr:nvSpPr>
        <xdr:cNvPr id="870" name="テキスト ボックス 869">
          <a:extLst>
            <a:ext uri="{FF2B5EF4-FFF2-40B4-BE49-F238E27FC236}">
              <a16:creationId xmlns:a16="http://schemas.microsoft.com/office/drawing/2014/main" id="{00000000-0008-0000-0600-000066030000}"/>
            </a:ext>
          </a:extLst>
        </xdr:cNvPr>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81</xdr:row>
      <xdr:rowOff>80027</xdr:rowOff>
    </xdr:from>
    <xdr:ext cx="762000" cy="259045"/>
    <xdr:sp macro="" textlink="">
      <xdr:nvSpPr>
        <xdr:cNvPr id="871" name="テキスト ボックス 870">
          <a:extLst>
            <a:ext uri="{FF2B5EF4-FFF2-40B4-BE49-F238E27FC236}">
              <a16:creationId xmlns:a16="http://schemas.microsoft.com/office/drawing/2014/main" id="{00000000-0008-0000-0600-000067030000}"/>
            </a:ext>
          </a:extLst>
        </xdr:cNvPr>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81</xdr:row>
      <xdr:rowOff>80027</xdr:rowOff>
    </xdr:from>
    <xdr:ext cx="762000" cy="259045"/>
    <xdr:sp macro="" textlink="">
      <xdr:nvSpPr>
        <xdr:cNvPr id="872" name="テキスト ボックス 871">
          <a:extLst>
            <a:ext uri="{FF2B5EF4-FFF2-40B4-BE49-F238E27FC236}">
              <a16:creationId xmlns:a16="http://schemas.microsoft.com/office/drawing/2014/main" id="{00000000-0008-0000-0600-000068030000}"/>
            </a:ext>
          </a:extLst>
        </xdr:cNvPr>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76</xdr:row>
      <xdr:rowOff>80708</xdr:rowOff>
    </xdr:from>
    <xdr:to>
      <xdr:col>116</xdr:col>
      <xdr:colOff>114300</xdr:colOff>
      <xdr:row>77</xdr:row>
      <xdr:rowOff>10858</xdr:rowOff>
    </xdr:to>
    <xdr:sp macro="" textlink="">
      <xdr:nvSpPr>
        <xdr:cNvPr id="873" name="楕円 872">
          <a:extLst>
            <a:ext uri="{FF2B5EF4-FFF2-40B4-BE49-F238E27FC236}">
              <a16:creationId xmlns:a16="http://schemas.microsoft.com/office/drawing/2014/main" id="{00000000-0008-0000-0600-000069030000}"/>
            </a:ext>
          </a:extLst>
        </xdr:cNvPr>
        <xdr:cNvSpPr/>
      </xdr:nvSpPr>
      <xdr:spPr>
        <a:xfrm>
          <a:off x="22110700" y="131109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76</xdr:row>
      <xdr:rowOff>59135</xdr:rowOff>
    </xdr:from>
    <xdr:ext cx="534377" cy="259045"/>
    <xdr:sp macro="" textlink="">
      <xdr:nvSpPr>
        <xdr:cNvPr id="874" name="繰出金該当値テキスト">
          <a:extLst>
            <a:ext uri="{FF2B5EF4-FFF2-40B4-BE49-F238E27FC236}">
              <a16:creationId xmlns:a16="http://schemas.microsoft.com/office/drawing/2014/main" id="{00000000-0008-0000-0600-00006A030000}"/>
            </a:ext>
          </a:extLst>
        </xdr:cNvPr>
        <xdr:cNvSpPr txBox="1"/>
      </xdr:nvSpPr>
      <xdr:spPr>
        <a:xfrm>
          <a:off x="22212300" y="130893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41,215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76</xdr:row>
      <xdr:rowOff>166167</xdr:rowOff>
    </xdr:from>
    <xdr:to>
      <xdr:col>112</xdr:col>
      <xdr:colOff>38100</xdr:colOff>
      <xdr:row>77</xdr:row>
      <xdr:rowOff>96317</xdr:rowOff>
    </xdr:to>
    <xdr:sp macro="" textlink="">
      <xdr:nvSpPr>
        <xdr:cNvPr id="875" name="楕円 874">
          <a:extLst>
            <a:ext uri="{FF2B5EF4-FFF2-40B4-BE49-F238E27FC236}">
              <a16:creationId xmlns:a16="http://schemas.microsoft.com/office/drawing/2014/main" id="{00000000-0008-0000-0600-00006B030000}"/>
            </a:ext>
          </a:extLst>
        </xdr:cNvPr>
        <xdr:cNvSpPr/>
      </xdr:nvSpPr>
      <xdr:spPr>
        <a:xfrm>
          <a:off x="21272500" y="131963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101111</xdr:colOff>
      <xdr:row>77</xdr:row>
      <xdr:rowOff>87444</xdr:rowOff>
    </xdr:from>
    <xdr:ext cx="534377" cy="259045"/>
    <xdr:sp macro="" textlink="">
      <xdr:nvSpPr>
        <xdr:cNvPr id="876" name="テキスト ボックス 875">
          <a:extLst>
            <a:ext uri="{FF2B5EF4-FFF2-40B4-BE49-F238E27FC236}">
              <a16:creationId xmlns:a16="http://schemas.microsoft.com/office/drawing/2014/main" id="{00000000-0008-0000-0600-00006C030000}"/>
            </a:ext>
          </a:extLst>
        </xdr:cNvPr>
        <xdr:cNvSpPr txBox="1"/>
      </xdr:nvSpPr>
      <xdr:spPr>
        <a:xfrm>
          <a:off x="21056111" y="132890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38,972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75</xdr:row>
      <xdr:rowOff>126505</xdr:rowOff>
    </xdr:from>
    <xdr:to>
      <xdr:col>107</xdr:col>
      <xdr:colOff>101600</xdr:colOff>
      <xdr:row>76</xdr:row>
      <xdr:rowOff>56654</xdr:rowOff>
    </xdr:to>
    <xdr:sp macro="" textlink="">
      <xdr:nvSpPr>
        <xdr:cNvPr id="877" name="楕円 876">
          <a:extLst>
            <a:ext uri="{FF2B5EF4-FFF2-40B4-BE49-F238E27FC236}">
              <a16:creationId xmlns:a16="http://schemas.microsoft.com/office/drawing/2014/main" id="{00000000-0008-0000-0600-00006D030000}"/>
            </a:ext>
          </a:extLst>
        </xdr:cNvPr>
        <xdr:cNvSpPr/>
      </xdr:nvSpPr>
      <xdr:spPr>
        <a:xfrm>
          <a:off x="20383500" y="12985255"/>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105</xdr:col>
      <xdr:colOff>164611</xdr:colOff>
      <xdr:row>76</xdr:row>
      <xdr:rowOff>47782</xdr:rowOff>
    </xdr:from>
    <xdr:ext cx="534377" cy="259045"/>
    <xdr:sp macro="" textlink="">
      <xdr:nvSpPr>
        <xdr:cNvPr id="878" name="テキスト ボックス 877">
          <a:extLst>
            <a:ext uri="{FF2B5EF4-FFF2-40B4-BE49-F238E27FC236}">
              <a16:creationId xmlns:a16="http://schemas.microsoft.com/office/drawing/2014/main" id="{00000000-0008-0000-0600-00006E030000}"/>
            </a:ext>
          </a:extLst>
        </xdr:cNvPr>
        <xdr:cNvSpPr txBox="1"/>
      </xdr:nvSpPr>
      <xdr:spPr>
        <a:xfrm>
          <a:off x="20167111" y="130779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44,513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77</xdr:row>
      <xdr:rowOff>27673</xdr:rowOff>
    </xdr:from>
    <xdr:to>
      <xdr:col>102</xdr:col>
      <xdr:colOff>165100</xdr:colOff>
      <xdr:row>77</xdr:row>
      <xdr:rowOff>129273</xdr:rowOff>
    </xdr:to>
    <xdr:sp macro="" textlink="">
      <xdr:nvSpPr>
        <xdr:cNvPr id="879" name="楕円 878">
          <a:extLst>
            <a:ext uri="{FF2B5EF4-FFF2-40B4-BE49-F238E27FC236}">
              <a16:creationId xmlns:a16="http://schemas.microsoft.com/office/drawing/2014/main" id="{00000000-0008-0000-0600-00006F030000}"/>
            </a:ext>
          </a:extLst>
        </xdr:cNvPr>
        <xdr:cNvSpPr/>
      </xdr:nvSpPr>
      <xdr:spPr>
        <a:xfrm>
          <a:off x="19494500" y="132293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37611</xdr:colOff>
      <xdr:row>77</xdr:row>
      <xdr:rowOff>120400</xdr:rowOff>
    </xdr:from>
    <xdr:ext cx="534377" cy="259045"/>
    <xdr:sp macro="" textlink="">
      <xdr:nvSpPr>
        <xdr:cNvPr id="880" name="テキスト ボックス 879">
          <a:extLst>
            <a:ext uri="{FF2B5EF4-FFF2-40B4-BE49-F238E27FC236}">
              <a16:creationId xmlns:a16="http://schemas.microsoft.com/office/drawing/2014/main" id="{00000000-0008-0000-0600-000070030000}"/>
            </a:ext>
          </a:extLst>
        </xdr:cNvPr>
        <xdr:cNvSpPr txBox="1"/>
      </xdr:nvSpPr>
      <xdr:spPr>
        <a:xfrm>
          <a:off x="19278111" y="133220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77</xdr:row>
      <xdr:rowOff>46419</xdr:rowOff>
    </xdr:from>
    <xdr:to>
      <xdr:col>98</xdr:col>
      <xdr:colOff>38100</xdr:colOff>
      <xdr:row>77</xdr:row>
      <xdr:rowOff>148019</xdr:rowOff>
    </xdr:to>
    <xdr:sp macro="" textlink="">
      <xdr:nvSpPr>
        <xdr:cNvPr id="881" name="楕円 880">
          <a:extLst>
            <a:ext uri="{FF2B5EF4-FFF2-40B4-BE49-F238E27FC236}">
              <a16:creationId xmlns:a16="http://schemas.microsoft.com/office/drawing/2014/main" id="{00000000-0008-0000-0600-000071030000}"/>
            </a:ext>
          </a:extLst>
        </xdr:cNvPr>
        <xdr:cNvSpPr/>
      </xdr:nvSpPr>
      <xdr:spPr>
        <a:xfrm>
          <a:off x="18605500" y="13248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101111</xdr:colOff>
      <xdr:row>75</xdr:row>
      <xdr:rowOff>164546</xdr:rowOff>
    </xdr:from>
    <xdr:ext cx="534377" cy="259045"/>
    <xdr:sp macro="" textlink="">
      <xdr:nvSpPr>
        <xdr:cNvPr id="882" name="テキスト ボックス 881">
          <a:extLst>
            <a:ext uri="{FF2B5EF4-FFF2-40B4-BE49-F238E27FC236}">
              <a16:creationId xmlns:a16="http://schemas.microsoft.com/office/drawing/2014/main" id="{00000000-0008-0000-0600-000072030000}"/>
            </a:ext>
          </a:extLst>
        </xdr:cNvPr>
        <xdr:cNvSpPr txBox="1"/>
      </xdr:nvSpPr>
      <xdr:spPr>
        <a:xfrm>
          <a:off x="18389111" y="13023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37,615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57150</xdr:rowOff>
    </xdr:from>
    <xdr:to>
      <xdr:col>120</xdr:col>
      <xdr:colOff>114300</xdr:colOff>
      <xdr:row>85</xdr:row>
      <xdr:rowOff>31750</xdr:rowOff>
    </xdr:to>
    <xdr:sp macro="" textlink="">
      <xdr:nvSpPr>
        <xdr:cNvPr id="883" name="正方形/長方形 882">
          <a:extLst>
            <a:ext uri="{FF2B5EF4-FFF2-40B4-BE49-F238E27FC236}">
              <a16:creationId xmlns:a16="http://schemas.microsoft.com/office/drawing/2014/main" id="{00000000-0008-0000-0600-000073030000}"/>
            </a:ext>
          </a:extLst>
        </xdr:cNvPr>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85</xdr:row>
      <xdr:rowOff>57150</xdr:rowOff>
    </xdr:from>
    <xdr:to>
      <xdr:col>104</xdr:col>
      <xdr:colOff>127000</xdr:colOff>
      <xdr:row>86</xdr:row>
      <xdr:rowOff>139700</xdr:rowOff>
    </xdr:to>
    <xdr:sp macro="" textlink="">
      <xdr:nvSpPr>
        <xdr:cNvPr id="884" name="正方形/長方形 883">
          <a:extLst>
            <a:ext uri="{FF2B5EF4-FFF2-40B4-BE49-F238E27FC236}">
              <a16:creationId xmlns:a16="http://schemas.microsoft.com/office/drawing/2014/main" id="{00000000-0008-0000-0600-000074030000}"/>
            </a:ext>
          </a:extLst>
        </xdr:cNvPr>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86</xdr:row>
      <xdr:rowOff>88900</xdr:rowOff>
    </xdr:from>
    <xdr:to>
      <xdr:col>104</xdr:col>
      <xdr:colOff>127000</xdr:colOff>
      <xdr:row>88</xdr:row>
      <xdr:rowOff>0</xdr:rowOff>
    </xdr:to>
    <xdr:sp macro="" textlink="">
      <xdr:nvSpPr>
        <xdr:cNvPr id="885" name="正方形/長方形 884">
          <a:extLst>
            <a:ext uri="{FF2B5EF4-FFF2-40B4-BE49-F238E27FC236}">
              <a16:creationId xmlns:a16="http://schemas.microsoft.com/office/drawing/2014/main" id="{00000000-0008-0000-0600-000075030000}"/>
            </a:ext>
          </a:extLst>
        </xdr:cNvPr>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85</xdr:row>
      <xdr:rowOff>57150</xdr:rowOff>
    </xdr:from>
    <xdr:to>
      <xdr:col>110</xdr:col>
      <xdr:colOff>0</xdr:colOff>
      <xdr:row>86</xdr:row>
      <xdr:rowOff>139700</xdr:rowOff>
    </xdr:to>
    <xdr:sp macro="" textlink="">
      <xdr:nvSpPr>
        <xdr:cNvPr id="886" name="正方形/長方形 885">
          <a:extLst>
            <a:ext uri="{FF2B5EF4-FFF2-40B4-BE49-F238E27FC236}">
              <a16:creationId xmlns:a16="http://schemas.microsoft.com/office/drawing/2014/main" id="{00000000-0008-0000-0600-000076030000}"/>
            </a:ext>
          </a:extLst>
        </xdr:cNvPr>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86</xdr:row>
      <xdr:rowOff>88900</xdr:rowOff>
    </xdr:from>
    <xdr:to>
      <xdr:col>110</xdr:col>
      <xdr:colOff>0</xdr:colOff>
      <xdr:row>88</xdr:row>
      <xdr:rowOff>0</xdr:rowOff>
    </xdr:to>
    <xdr:sp macro="" textlink="">
      <xdr:nvSpPr>
        <xdr:cNvPr id="887" name="正方形/長方形 886">
          <a:extLst>
            <a:ext uri="{FF2B5EF4-FFF2-40B4-BE49-F238E27FC236}">
              <a16:creationId xmlns:a16="http://schemas.microsoft.com/office/drawing/2014/main" id="{00000000-0008-0000-0600-000077030000}"/>
            </a:ext>
          </a:extLst>
        </xdr:cNvPr>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85</xdr:row>
      <xdr:rowOff>57150</xdr:rowOff>
    </xdr:from>
    <xdr:to>
      <xdr:col>116</xdr:col>
      <xdr:colOff>0</xdr:colOff>
      <xdr:row>86</xdr:row>
      <xdr:rowOff>139700</xdr:rowOff>
    </xdr:to>
    <xdr:sp macro="" textlink="">
      <xdr:nvSpPr>
        <xdr:cNvPr id="888" name="正方形/長方形 887">
          <a:extLst>
            <a:ext uri="{FF2B5EF4-FFF2-40B4-BE49-F238E27FC236}">
              <a16:creationId xmlns:a16="http://schemas.microsoft.com/office/drawing/2014/main" id="{00000000-0008-0000-0600-000078030000}"/>
            </a:ext>
          </a:extLst>
        </xdr:cNvPr>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86</xdr:row>
      <xdr:rowOff>88900</xdr:rowOff>
    </xdr:from>
    <xdr:to>
      <xdr:col>116</xdr:col>
      <xdr:colOff>0</xdr:colOff>
      <xdr:row>88</xdr:row>
      <xdr:rowOff>0</xdr:rowOff>
    </xdr:to>
    <xdr:sp macro="" textlink="">
      <xdr:nvSpPr>
        <xdr:cNvPr id="889" name="正方形/長方形 888">
          <a:extLst>
            <a:ext uri="{FF2B5EF4-FFF2-40B4-BE49-F238E27FC236}">
              <a16:creationId xmlns:a16="http://schemas.microsoft.com/office/drawing/2014/main" id="{00000000-0008-0000-0600-000079030000}"/>
            </a:ext>
          </a:extLst>
        </xdr:cNvPr>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88</xdr:row>
      <xdr:rowOff>25400</xdr:rowOff>
    </xdr:from>
    <xdr:to>
      <xdr:col>120</xdr:col>
      <xdr:colOff>114300</xdr:colOff>
      <xdr:row>101</xdr:row>
      <xdr:rowOff>82550</xdr:rowOff>
    </xdr:to>
    <xdr:sp macro="" textlink="">
      <xdr:nvSpPr>
        <xdr:cNvPr id="890" name="正方形/長方形 889">
          <a:extLst>
            <a:ext uri="{FF2B5EF4-FFF2-40B4-BE49-F238E27FC236}">
              <a16:creationId xmlns:a16="http://schemas.microsoft.com/office/drawing/2014/main" id="{00000000-0008-0000-0600-00007A030000}"/>
            </a:ext>
          </a:extLst>
        </xdr:cNvPr>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87</xdr:row>
      <xdr:rowOff>6350</xdr:rowOff>
    </xdr:from>
    <xdr:ext cx="349839" cy="225703"/>
    <xdr:sp macro="" textlink="">
      <xdr:nvSpPr>
        <xdr:cNvPr id="891" name="テキスト ボックス 890">
          <a:extLst>
            <a:ext uri="{FF2B5EF4-FFF2-40B4-BE49-F238E27FC236}">
              <a16:creationId xmlns:a16="http://schemas.microsoft.com/office/drawing/2014/main" id="{00000000-0008-0000-0600-00007B030000}"/>
            </a:ext>
          </a:extLst>
        </xdr:cNvPr>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101</xdr:row>
      <xdr:rowOff>82550</xdr:rowOff>
    </xdr:from>
    <xdr:to>
      <xdr:col>120</xdr:col>
      <xdr:colOff>114300</xdr:colOff>
      <xdr:row>101</xdr:row>
      <xdr:rowOff>82550</xdr:rowOff>
    </xdr:to>
    <xdr:cxnSp macro="">
      <xdr:nvCxnSpPr>
        <xdr:cNvPr id="892" name="直線コネクタ 891">
          <a:extLst>
            <a:ext uri="{FF2B5EF4-FFF2-40B4-BE49-F238E27FC236}">
              <a16:creationId xmlns:a16="http://schemas.microsoft.com/office/drawing/2014/main" id="{00000000-0008-0000-0600-00007C030000}"/>
            </a:ext>
          </a:extLst>
        </xdr:cNvPr>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94</xdr:row>
      <xdr:rowOff>139700</xdr:rowOff>
    </xdr:from>
    <xdr:to>
      <xdr:col>120</xdr:col>
      <xdr:colOff>114300</xdr:colOff>
      <xdr:row>94</xdr:row>
      <xdr:rowOff>139700</xdr:rowOff>
    </xdr:to>
    <xdr:cxnSp macro="">
      <xdr:nvCxnSpPr>
        <xdr:cNvPr id="893" name="直線コネクタ 892">
          <a:extLst>
            <a:ext uri="{FF2B5EF4-FFF2-40B4-BE49-F238E27FC236}">
              <a16:creationId xmlns:a16="http://schemas.microsoft.com/office/drawing/2014/main" id="{00000000-0008-0000-0600-00007D030000}"/>
            </a:ext>
          </a:extLst>
        </xdr:cNvPr>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93</xdr:row>
      <xdr:rowOff>168927</xdr:rowOff>
    </xdr:from>
    <xdr:ext cx="248786" cy="259045"/>
    <xdr:sp macro="" textlink="">
      <xdr:nvSpPr>
        <xdr:cNvPr id="894" name="テキスト ボックス 893">
          <a:extLst>
            <a:ext uri="{FF2B5EF4-FFF2-40B4-BE49-F238E27FC236}">
              <a16:creationId xmlns:a16="http://schemas.microsoft.com/office/drawing/2014/main" id="{00000000-0008-0000-0600-00007E030000}"/>
            </a:ext>
          </a:extLst>
        </xdr:cNvPr>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88</xdr:row>
      <xdr:rowOff>25400</xdr:rowOff>
    </xdr:to>
    <xdr:cxnSp macro="">
      <xdr:nvCxnSpPr>
        <xdr:cNvPr id="895" name="直線コネクタ 894">
          <a:extLst>
            <a:ext uri="{FF2B5EF4-FFF2-40B4-BE49-F238E27FC236}">
              <a16:creationId xmlns:a16="http://schemas.microsoft.com/office/drawing/2014/main" id="{00000000-0008-0000-0600-00007F030000}"/>
            </a:ext>
          </a:extLst>
        </xdr:cNvPr>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87</xdr:row>
      <xdr:rowOff>54627</xdr:rowOff>
    </xdr:from>
    <xdr:ext cx="248786" cy="259045"/>
    <xdr:sp macro="" textlink="">
      <xdr:nvSpPr>
        <xdr:cNvPr id="896" name="テキスト ボックス 895">
          <a:extLst>
            <a:ext uri="{FF2B5EF4-FFF2-40B4-BE49-F238E27FC236}">
              <a16:creationId xmlns:a16="http://schemas.microsoft.com/office/drawing/2014/main" id="{00000000-0008-0000-0600-000080030000}"/>
            </a:ext>
          </a:extLst>
        </xdr:cNvPr>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25400</xdr:rowOff>
    </xdr:from>
    <xdr:to>
      <xdr:col>120</xdr:col>
      <xdr:colOff>114300</xdr:colOff>
      <xdr:row>101</xdr:row>
      <xdr:rowOff>82550</xdr:rowOff>
    </xdr:to>
    <xdr:sp macro="" textlink="">
      <xdr:nvSpPr>
        <xdr:cNvPr id="897" name="前年度繰上充用金グラフ枠">
          <a:extLst>
            <a:ext uri="{FF2B5EF4-FFF2-40B4-BE49-F238E27FC236}">
              <a16:creationId xmlns:a16="http://schemas.microsoft.com/office/drawing/2014/main" id="{00000000-0008-0000-0600-000081030000}"/>
            </a:ext>
          </a:extLst>
        </xdr:cNvPr>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94</xdr:row>
      <xdr:rowOff>139700</xdr:rowOff>
    </xdr:from>
    <xdr:to>
      <xdr:col>116</xdr:col>
      <xdr:colOff>62864</xdr:colOff>
      <xdr:row>94</xdr:row>
      <xdr:rowOff>139700</xdr:rowOff>
    </xdr:to>
    <xdr:cxnSp macro="">
      <xdr:nvCxnSpPr>
        <xdr:cNvPr id="898" name="直線コネクタ 897">
          <a:extLst>
            <a:ext uri="{FF2B5EF4-FFF2-40B4-BE49-F238E27FC236}">
              <a16:creationId xmlns:a16="http://schemas.microsoft.com/office/drawing/2014/main" id="{00000000-0008-0000-0600-000082030000}"/>
            </a:ext>
          </a:extLst>
        </xdr:cNvPr>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95</xdr:row>
      <xdr:rowOff>10177</xdr:rowOff>
    </xdr:from>
    <xdr:ext cx="249299" cy="259045"/>
    <xdr:sp macro="" textlink="">
      <xdr:nvSpPr>
        <xdr:cNvPr id="899" name="前年度繰上充用金最小値テキスト">
          <a:extLst>
            <a:ext uri="{FF2B5EF4-FFF2-40B4-BE49-F238E27FC236}">
              <a16:creationId xmlns:a16="http://schemas.microsoft.com/office/drawing/2014/main" id="{00000000-0008-0000-0600-000083030000}"/>
            </a:ext>
          </a:extLst>
        </xdr:cNvPr>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0" name="直線コネクタ 899">
          <a:extLst>
            <a:ext uri="{FF2B5EF4-FFF2-40B4-BE49-F238E27FC236}">
              <a16:creationId xmlns:a16="http://schemas.microsoft.com/office/drawing/2014/main" id="{00000000-0008-0000-0600-000084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93</xdr:row>
      <xdr:rowOff>10177</xdr:rowOff>
    </xdr:from>
    <xdr:ext cx="249299" cy="259045"/>
    <xdr:sp macro="" textlink="">
      <xdr:nvSpPr>
        <xdr:cNvPr id="901" name="前年度繰上充用金最大値テキスト">
          <a:extLst>
            <a:ext uri="{FF2B5EF4-FFF2-40B4-BE49-F238E27FC236}">
              <a16:creationId xmlns:a16="http://schemas.microsoft.com/office/drawing/2014/main" id="{00000000-0008-0000-0600-000085030000}"/>
            </a:ext>
          </a:extLst>
        </xdr:cNvPr>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94</xdr:row>
      <xdr:rowOff>139700</xdr:rowOff>
    </xdr:from>
    <xdr:to>
      <xdr:col>116</xdr:col>
      <xdr:colOff>152400</xdr:colOff>
      <xdr:row>94</xdr:row>
      <xdr:rowOff>139700</xdr:rowOff>
    </xdr:to>
    <xdr:cxnSp macro="">
      <xdr:nvCxnSpPr>
        <xdr:cNvPr id="902" name="直線コネクタ 901">
          <a:extLst>
            <a:ext uri="{FF2B5EF4-FFF2-40B4-BE49-F238E27FC236}">
              <a16:creationId xmlns:a16="http://schemas.microsoft.com/office/drawing/2014/main" id="{00000000-0008-0000-0600-000086030000}"/>
            </a:ext>
          </a:extLst>
        </xdr:cNvPr>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94</xdr:row>
      <xdr:rowOff>139700</xdr:rowOff>
    </xdr:from>
    <xdr:to>
      <xdr:col>116</xdr:col>
      <xdr:colOff>63500</xdr:colOff>
      <xdr:row>94</xdr:row>
      <xdr:rowOff>139700</xdr:rowOff>
    </xdr:to>
    <xdr:cxnSp macro="">
      <xdr:nvCxnSpPr>
        <xdr:cNvPr id="903" name="直線コネクタ 902">
          <a:extLst>
            <a:ext uri="{FF2B5EF4-FFF2-40B4-BE49-F238E27FC236}">
              <a16:creationId xmlns:a16="http://schemas.microsoft.com/office/drawing/2014/main" id="{00000000-0008-0000-0600-000087030000}"/>
            </a:ext>
          </a:extLst>
        </xdr:cNvPr>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94</xdr:row>
      <xdr:rowOff>67327</xdr:rowOff>
    </xdr:from>
    <xdr:ext cx="249299" cy="259045"/>
    <xdr:sp macro="" textlink="">
      <xdr:nvSpPr>
        <xdr:cNvPr id="904" name="前年度繰上充用金平均値テキスト">
          <a:extLst>
            <a:ext uri="{FF2B5EF4-FFF2-40B4-BE49-F238E27FC236}">
              <a16:creationId xmlns:a16="http://schemas.microsoft.com/office/drawing/2014/main" id="{00000000-0008-0000-0600-000088030000}"/>
            </a:ext>
          </a:extLst>
        </xdr:cNvPr>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05" name="フローチャート: 判断 904">
          <a:extLst>
            <a:ext uri="{FF2B5EF4-FFF2-40B4-BE49-F238E27FC236}">
              <a16:creationId xmlns:a16="http://schemas.microsoft.com/office/drawing/2014/main" id="{00000000-0008-0000-0600-000089030000}"/>
            </a:ext>
          </a:extLst>
        </xdr:cNvPr>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94</xdr:row>
      <xdr:rowOff>139700</xdr:rowOff>
    </xdr:from>
    <xdr:to>
      <xdr:col>111</xdr:col>
      <xdr:colOff>177800</xdr:colOff>
      <xdr:row>94</xdr:row>
      <xdr:rowOff>139700</xdr:rowOff>
    </xdr:to>
    <xdr:cxnSp macro="">
      <xdr:nvCxnSpPr>
        <xdr:cNvPr id="906" name="直線コネクタ 905">
          <a:extLst>
            <a:ext uri="{FF2B5EF4-FFF2-40B4-BE49-F238E27FC236}">
              <a16:creationId xmlns:a16="http://schemas.microsoft.com/office/drawing/2014/main" id="{00000000-0008-0000-0600-00008A030000}"/>
            </a:ext>
          </a:extLst>
        </xdr:cNvPr>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94</xdr:row>
      <xdr:rowOff>88900</xdr:rowOff>
    </xdr:from>
    <xdr:to>
      <xdr:col>112</xdr:col>
      <xdr:colOff>38100</xdr:colOff>
      <xdr:row>95</xdr:row>
      <xdr:rowOff>19050</xdr:rowOff>
    </xdr:to>
    <xdr:sp macro="" textlink="">
      <xdr:nvSpPr>
        <xdr:cNvPr id="907" name="フローチャート: 判断 906">
          <a:extLst>
            <a:ext uri="{FF2B5EF4-FFF2-40B4-BE49-F238E27FC236}">
              <a16:creationId xmlns:a16="http://schemas.microsoft.com/office/drawing/2014/main" id="{00000000-0008-0000-0600-00008B030000}"/>
            </a:ext>
          </a:extLst>
        </xdr:cNvPr>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95</xdr:row>
      <xdr:rowOff>10177</xdr:rowOff>
    </xdr:from>
    <xdr:ext cx="249299" cy="259045"/>
    <xdr:sp macro="" textlink="">
      <xdr:nvSpPr>
        <xdr:cNvPr id="908" name="テキスト ボックス 907">
          <a:extLst>
            <a:ext uri="{FF2B5EF4-FFF2-40B4-BE49-F238E27FC236}">
              <a16:creationId xmlns:a16="http://schemas.microsoft.com/office/drawing/2014/main" id="{00000000-0008-0000-0600-00008C030000}"/>
            </a:ext>
          </a:extLst>
        </xdr:cNvPr>
        <xdr:cNvSpPr txBox="1"/>
      </xdr:nvSpPr>
      <xdr:spPr>
        <a:xfrm>
          <a:off x="21198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94</xdr:row>
      <xdr:rowOff>139700</xdr:rowOff>
    </xdr:from>
    <xdr:to>
      <xdr:col>107</xdr:col>
      <xdr:colOff>50800</xdr:colOff>
      <xdr:row>94</xdr:row>
      <xdr:rowOff>139700</xdr:rowOff>
    </xdr:to>
    <xdr:cxnSp macro="">
      <xdr:nvCxnSpPr>
        <xdr:cNvPr id="909" name="直線コネクタ 908">
          <a:extLst>
            <a:ext uri="{FF2B5EF4-FFF2-40B4-BE49-F238E27FC236}">
              <a16:creationId xmlns:a16="http://schemas.microsoft.com/office/drawing/2014/main" id="{00000000-0008-0000-0600-00008D030000}"/>
            </a:ext>
          </a:extLst>
        </xdr:cNvPr>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94</xdr:row>
      <xdr:rowOff>88900</xdr:rowOff>
    </xdr:from>
    <xdr:to>
      <xdr:col>107</xdr:col>
      <xdr:colOff>101600</xdr:colOff>
      <xdr:row>95</xdr:row>
      <xdr:rowOff>19050</xdr:rowOff>
    </xdr:to>
    <xdr:sp macro="" textlink="">
      <xdr:nvSpPr>
        <xdr:cNvPr id="910" name="フローチャート: 判断 909">
          <a:extLst>
            <a:ext uri="{FF2B5EF4-FFF2-40B4-BE49-F238E27FC236}">
              <a16:creationId xmlns:a16="http://schemas.microsoft.com/office/drawing/2014/main" id="{00000000-0008-0000-0600-00008E030000}"/>
            </a:ext>
          </a:extLst>
        </xdr:cNvPr>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95</xdr:row>
      <xdr:rowOff>10177</xdr:rowOff>
    </xdr:from>
    <xdr:ext cx="249299" cy="259045"/>
    <xdr:sp macro="" textlink="">
      <xdr:nvSpPr>
        <xdr:cNvPr id="911" name="テキスト ボックス 910">
          <a:extLst>
            <a:ext uri="{FF2B5EF4-FFF2-40B4-BE49-F238E27FC236}">
              <a16:creationId xmlns:a16="http://schemas.microsoft.com/office/drawing/2014/main" id="{00000000-0008-0000-0600-00008F030000}"/>
            </a:ext>
          </a:extLst>
        </xdr:cNvPr>
        <xdr:cNvSpPr txBox="1"/>
      </xdr:nvSpPr>
      <xdr:spPr>
        <a:xfrm>
          <a:off x="20309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94</xdr:row>
      <xdr:rowOff>139700</xdr:rowOff>
    </xdr:from>
    <xdr:to>
      <xdr:col>102</xdr:col>
      <xdr:colOff>114300</xdr:colOff>
      <xdr:row>94</xdr:row>
      <xdr:rowOff>139700</xdr:rowOff>
    </xdr:to>
    <xdr:cxnSp macro="">
      <xdr:nvCxnSpPr>
        <xdr:cNvPr id="912" name="直線コネクタ 911">
          <a:extLst>
            <a:ext uri="{FF2B5EF4-FFF2-40B4-BE49-F238E27FC236}">
              <a16:creationId xmlns:a16="http://schemas.microsoft.com/office/drawing/2014/main" id="{00000000-0008-0000-0600-000090030000}"/>
            </a:ext>
          </a:extLst>
        </xdr:cNvPr>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94</xdr:row>
      <xdr:rowOff>88900</xdr:rowOff>
    </xdr:from>
    <xdr:to>
      <xdr:col>102</xdr:col>
      <xdr:colOff>165100</xdr:colOff>
      <xdr:row>95</xdr:row>
      <xdr:rowOff>19050</xdr:rowOff>
    </xdr:to>
    <xdr:sp macro="" textlink="">
      <xdr:nvSpPr>
        <xdr:cNvPr id="913" name="フローチャート: 判断 912">
          <a:extLst>
            <a:ext uri="{FF2B5EF4-FFF2-40B4-BE49-F238E27FC236}">
              <a16:creationId xmlns:a16="http://schemas.microsoft.com/office/drawing/2014/main" id="{00000000-0008-0000-0600-000091030000}"/>
            </a:ext>
          </a:extLst>
        </xdr:cNvPr>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95</xdr:row>
      <xdr:rowOff>10177</xdr:rowOff>
    </xdr:from>
    <xdr:ext cx="249299" cy="259045"/>
    <xdr:sp macro="" textlink="">
      <xdr:nvSpPr>
        <xdr:cNvPr id="914" name="テキスト ボックス 913">
          <a:extLst>
            <a:ext uri="{FF2B5EF4-FFF2-40B4-BE49-F238E27FC236}">
              <a16:creationId xmlns:a16="http://schemas.microsoft.com/office/drawing/2014/main" id="{00000000-0008-0000-0600-000092030000}"/>
            </a:ext>
          </a:extLst>
        </xdr:cNvPr>
        <xdr:cNvSpPr txBox="1"/>
      </xdr:nvSpPr>
      <xdr:spPr>
        <a:xfrm>
          <a:off x="19420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15" name="フローチャート: 判断 914">
          <a:extLst>
            <a:ext uri="{FF2B5EF4-FFF2-40B4-BE49-F238E27FC236}">
              <a16:creationId xmlns:a16="http://schemas.microsoft.com/office/drawing/2014/main" id="{00000000-0008-0000-0600-000093030000}"/>
            </a:ext>
          </a:extLst>
        </xdr:cNvPr>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95</xdr:row>
      <xdr:rowOff>10177</xdr:rowOff>
    </xdr:from>
    <xdr:ext cx="249299" cy="259045"/>
    <xdr:sp macro="" textlink="">
      <xdr:nvSpPr>
        <xdr:cNvPr id="916" name="テキスト ボックス 915">
          <a:extLst>
            <a:ext uri="{FF2B5EF4-FFF2-40B4-BE49-F238E27FC236}">
              <a16:creationId xmlns:a16="http://schemas.microsoft.com/office/drawing/2014/main" id="{00000000-0008-0000-0600-000094030000}"/>
            </a:ext>
          </a:extLst>
        </xdr:cNvPr>
        <xdr:cNvSpPr txBox="1"/>
      </xdr:nvSpPr>
      <xdr:spPr>
        <a:xfrm>
          <a:off x="1853165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101</xdr:row>
      <xdr:rowOff>80027</xdr:rowOff>
    </xdr:from>
    <xdr:ext cx="762000" cy="259045"/>
    <xdr:sp macro="" textlink="">
      <xdr:nvSpPr>
        <xdr:cNvPr id="917" name="テキスト ボックス 916">
          <a:extLst>
            <a:ext uri="{FF2B5EF4-FFF2-40B4-BE49-F238E27FC236}">
              <a16:creationId xmlns:a16="http://schemas.microsoft.com/office/drawing/2014/main" id="{00000000-0008-0000-0600-000095030000}"/>
            </a:ext>
          </a:extLst>
        </xdr:cNvPr>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101</xdr:row>
      <xdr:rowOff>80027</xdr:rowOff>
    </xdr:from>
    <xdr:ext cx="762000" cy="259045"/>
    <xdr:sp macro="" textlink="">
      <xdr:nvSpPr>
        <xdr:cNvPr id="918" name="テキスト ボックス 917">
          <a:extLst>
            <a:ext uri="{FF2B5EF4-FFF2-40B4-BE49-F238E27FC236}">
              <a16:creationId xmlns:a16="http://schemas.microsoft.com/office/drawing/2014/main" id="{00000000-0008-0000-0600-000096030000}"/>
            </a:ext>
          </a:extLst>
        </xdr:cNvPr>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101</xdr:row>
      <xdr:rowOff>80027</xdr:rowOff>
    </xdr:from>
    <xdr:ext cx="762000" cy="259045"/>
    <xdr:sp macro="" textlink="">
      <xdr:nvSpPr>
        <xdr:cNvPr id="919" name="テキスト ボックス 918">
          <a:extLst>
            <a:ext uri="{FF2B5EF4-FFF2-40B4-BE49-F238E27FC236}">
              <a16:creationId xmlns:a16="http://schemas.microsoft.com/office/drawing/2014/main" id="{00000000-0008-0000-0600-000097030000}"/>
            </a:ext>
          </a:extLst>
        </xdr:cNvPr>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101</xdr:row>
      <xdr:rowOff>80027</xdr:rowOff>
    </xdr:from>
    <xdr:ext cx="762000" cy="259045"/>
    <xdr:sp macro="" textlink="">
      <xdr:nvSpPr>
        <xdr:cNvPr id="920" name="テキスト ボックス 919">
          <a:extLst>
            <a:ext uri="{FF2B5EF4-FFF2-40B4-BE49-F238E27FC236}">
              <a16:creationId xmlns:a16="http://schemas.microsoft.com/office/drawing/2014/main" id="{00000000-0008-0000-0600-000098030000}"/>
            </a:ext>
          </a:extLst>
        </xdr:cNvPr>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101</xdr:row>
      <xdr:rowOff>80027</xdr:rowOff>
    </xdr:from>
    <xdr:ext cx="762000" cy="259045"/>
    <xdr:sp macro="" textlink="">
      <xdr:nvSpPr>
        <xdr:cNvPr id="921" name="テキスト ボックス 920">
          <a:extLst>
            <a:ext uri="{FF2B5EF4-FFF2-40B4-BE49-F238E27FC236}">
              <a16:creationId xmlns:a16="http://schemas.microsoft.com/office/drawing/2014/main" id="{00000000-0008-0000-0600-000099030000}"/>
            </a:ext>
          </a:extLst>
        </xdr:cNvPr>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94</xdr:row>
      <xdr:rowOff>88900</xdr:rowOff>
    </xdr:from>
    <xdr:to>
      <xdr:col>116</xdr:col>
      <xdr:colOff>114300</xdr:colOff>
      <xdr:row>95</xdr:row>
      <xdr:rowOff>19050</xdr:rowOff>
    </xdr:to>
    <xdr:sp macro="" textlink="">
      <xdr:nvSpPr>
        <xdr:cNvPr id="922" name="楕円 921">
          <a:extLst>
            <a:ext uri="{FF2B5EF4-FFF2-40B4-BE49-F238E27FC236}">
              <a16:creationId xmlns:a16="http://schemas.microsoft.com/office/drawing/2014/main" id="{00000000-0008-0000-0600-00009A030000}"/>
            </a:ext>
          </a:extLst>
        </xdr:cNvPr>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93</xdr:row>
      <xdr:rowOff>124477</xdr:rowOff>
    </xdr:from>
    <xdr:ext cx="249299" cy="259045"/>
    <xdr:sp macro="" textlink="">
      <xdr:nvSpPr>
        <xdr:cNvPr id="923" name="前年度繰上充用金該当値テキスト">
          <a:extLst>
            <a:ext uri="{FF2B5EF4-FFF2-40B4-BE49-F238E27FC236}">
              <a16:creationId xmlns:a16="http://schemas.microsoft.com/office/drawing/2014/main" id="{00000000-0008-0000-0600-00009B030000}"/>
            </a:ext>
          </a:extLst>
        </xdr:cNvPr>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94</xdr:row>
      <xdr:rowOff>88900</xdr:rowOff>
    </xdr:from>
    <xdr:to>
      <xdr:col>112</xdr:col>
      <xdr:colOff>38100</xdr:colOff>
      <xdr:row>95</xdr:row>
      <xdr:rowOff>19050</xdr:rowOff>
    </xdr:to>
    <xdr:sp macro="" textlink="">
      <xdr:nvSpPr>
        <xdr:cNvPr id="924" name="楕円 923">
          <a:extLst>
            <a:ext uri="{FF2B5EF4-FFF2-40B4-BE49-F238E27FC236}">
              <a16:creationId xmlns:a16="http://schemas.microsoft.com/office/drawing/2014/main" id="{00000000-0008-0000-0600-00009C030000}"/>
            </a:ext>
          </a:extLst>
        </xdr:cNvPr>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93</xdr:row>
      <xdr:rowOff>35577</xdr:rowOff>
    </xdr:from>
    <xdr:ext cx="249299" cy="259045"/>
    <xdr:sp macro="" textlink="">
      <xdr:nvSpPr>
        <xdr:cNvPr id="925" name="テキスト ボックス 924">
          <a:extLst>
            <a:ext uri="{FF2B5EF4-FFF2-40B4-BE49-F238E27FC236}">
              <a16:creationId xmlns:a16="http://schemas.microsoft.com/office/drawing/2014/main" id="{00000000-0008-0000-0600-00009D030000}"/>
            </a:ext>
          </a:extLst>
        </xdr:cNvPr>
        <xdr:cNvSpPr txBox="1"/>
      </xdr:nvSpPr>
      <xdr:spPr>
        <a:xfrm>
          <a:off x="21198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94</xdr:row>
      <xdr:rowOff>88900</xdr:rowOff>
    </xdr:from>
    <xdr:to>
      <xdr:col>107</xdr:col>
      <xdr:colOff>101600</xdr:colOff>
      <xdr:row>95</xdr:row>
      <xdr:rowOff>19050</xdr:rowOff>
    </xdr:to>
    <xdr:sp macro="" textlink="">
      <xdr:nvSpPr>
        <xdr:cNvPr id="926" name="楕円 925">
          <a:extLst>
            <a:ext uri="{FF2B5EF4-FFF2-40B4-BE49-F238E27FC236}">
              <a16:creationId xmlns:a16="http://schemas.microsoft.com/office/drawing/2014/main" id="{00000000-0008-0000-0600-00009E030000}"/>
            </a:ext>
          </a:extLst>
        </xdr:cNvPr>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93</xdr:row>
      <xdr:rowOff>35577</xdr:rowOff>
    </xdr:from>
    <xdr:ext cx="249299" cy="259045"/>
    <xdr:sp macro="" textlink="">
      <xdr:nvSpPr>
        <xdr:cNvPr id="927" name="テキスト ボックス 926">
          <a:extLst>
            <a:ext uri="{FF2B5EF4-FFF2-40B4-BE49-F238E27FC236}">
              <a16:creationId xmlns:a16="http://schemas.microsoft.com/office/drawing/2014/main" id="{00000000-0008-0000-0600-00009F030000}"/>
            </a:ext>
          </a:extLst>
        </xdr:cNvPr>
        <xdr:cNvSpPr txBox="1"/>
      </xdr:nvSpPr>
      <xdr:spPr>
        <a:xfrm>
          <a:off x="20309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94</xdr:row>
      <xdr:rowOff>88900</xdr:rowOff>
    </xdr:from>
    <xdr:to>
      <xdr:col>102</xdr:col>
      <xdr:colOff>165100</xdr:colOff>
      <xdr:row>95</xdr:row>
      <xdr:rowOff>19050</xdr:rowOff>
    </xdr:to>
    <xdr:sp macro="" textlink="">
      <xdr:nvSpPr>
        <xdr:cNvPr id="928" name="楕円 927">
          <a:extLst>
            <a:ext uri="{FF2B5EF4-FFF2-40B4-BE49-F238E27FC236}">
              <a16:creationId xmlns:a16="http://schemas.microsoft.com/office/drawing/2014/main" id="{00000000-0008-0000-0600-0000A0030000}"/>
            </a:ext>
          </a:extLst>
        </xdr:cNvPr>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93</xdr:row>
      <xdr:rowOff>35577</xdr:rowOff>
    </xdr:from>
    <xdr:ext cx="249299" cy="259045"/>
    <xdr:sp macro="" textlink="">
      <xdr:nvSpPr>
        <xdr:cNvPr id="929" name="テキスト ボックス 928">
          <a:extLst>
            <a:ext uri="{FF2B5EF4-FFF2-40B4-BE49-F238E27FC236}">
              <a16:creationId xmlns:a16="http://schemas.microsoft.com/office/drawing/2014/main" id="{00000000-0008-0000-0600-0000A1030000}"/>
            </a:ext>
          </a:extLst>
        </xdr:cNvPr>
        <xdr:cNvSpPr txBox="1"/>
      </xdr:nvSpPr>
      <xdr:spPr>
        <a:xfrm>
          <a:off x="19420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94</xdr:row>
      <xdr:rowOff>88900</xdr:rowOff>
    </xdr:from>
    <xdr:to>
      <xdr:col>98</xdr:col>
      <xdr:colOff>38100</xdr:colOff>
      <xdr:row>95</xdr:row>
      <xdr:rowOff>19050</xdr:rowOff>
    </xdr:to>
    <xdr:sp macro="" textlink="">
      <xdr:nvSpPr>
        <xdr:cNvPr id="930" name="楕円 929">
          <a:extLst>
            <a:ext uri="{FF2B5EF4-FFF2-40B4-BE49-F238E27FC236}">
              <a16:creationId xmlns:a16="http://schemas.microsoft.com/office/drawing/2014/main" id="{00000000-0008-0000-0600-0000A2030000}"/>
            </a:ext>
          </a:extLst>
        </xdr:cNvPr>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93</xdr:row>
      <xdr:rowOff>35577</xdr:rowOff>
    </xdr:from>
    <xdr:ext cx="249299" cy="259045"/>
    <xdr:sp macro="" textlink="">
      <xdr:nvSpPr>
        <xdr:cNvPr id="931" name="テキスト ボックス 930">
          <a:extLst>
            <a:ext uri="{FF2B5EF4-FFF2-40B4-BE49-F238E27FC236}">
              <a16:creationId xmlns:a16="http://schemas.microsoft.com/office/drawing/2014/main" id="{00000000-0008-0000-0600-0000A3030000}"/>
            </a:ext>
          </a:extLst>
        </xdr:cNvPr>
        <xdr:cNvSpPr txBox="1"/>
      </xdr:nvSpPr>
      <xdr:spPr>
        <a:xfrm>
          <a:off x="18531650"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932" name="正方形/長方形 931">
          <a:extLst>
            <a:ext uri="{FF2B5EF4-FFF2-40B4-BE49-F238E27FC236}">
              <a16:creationId xmlns:a16="http://schemas.microsoft.com/office/drawing/2014/main" id="{00000000-0008-0000-0600-0000A4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933" name="正方形/長方形 932">
          <a:extLst>
            <a:ext uri="{FF2B5EF4-FFF2-40B4-BE49-F238E27FC236}">
              <a16:creationId xmlns:a16="http://schemas.microsoft.com/office/drawing/2014/main" id="{00000000-0008-0000-0600-0000A5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性質別歳出の分析欄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934" name="テキスト ボックス 933">
          <a:extLst>
            <a:ext uri="{FF2B5EF4-FFF2-40B4-BE49-F238E27FC236}">
              <a16:creationId xmlns:a16="http://schemas.microsoft.com/office/drawing/2014/main" id="{00000000-0008-0000-0600-0000A6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歳出決算総額は、住民一人当たり</a:t>
          </a:r>
          <a:r>
            <a:rPr kumimoji="1" lang="en-US" altLang="ja-JP" sz="1300">
              <a:latin typeface="ＭＳ Ｐゴシック" panose="020B0600070205080204" pitchFamily="50" charset="-128"/>
              <a:ea typeface="ＭＳ Ｐゴシック" panose="020B0600070205080204" pitchFamily="50" charset="-128"/>
            </a:rPr>
            <a:t>575,194</a:t>
          </a:r>
          <a:r>
            <a:rPr kumimoji="1" lang="ja-JP" altLang="en-US" sz="1300">
              <a:latin typeface="ＭＳ Ｐゴシック" panose="020B0600070205080204" pitchFamily="50" charset="-128"/>
              <a:ea typeface="ＭＳ Ｐゴシック" panose="020B0600070205080204" pitchFamily="50" charset="-128"/>
            </a:rPr>
            <a:t>円となっており、前年度</a:t>
          </a:r>
          <a:r>
            <a:rPr kumimoji="1" lang="en-US" altLang="ja-JP" sz="1300">
              <a:latin typeface="ＭＳ Ｐゴシック" panose="020B0600070205080204" pitchFamily="50" charset="-128"/>
              <a:ea typeface="ＭＳ Ｐゴシック" panose="020B0600070205080204" pitchFamily="50" charset="-128"/>
            </a:rPr>
            <a:t>506,985</a:t>
          </a:r>
          <a:r>
            <a:rPr kumimoji="1" lang="ja-JP" altLang="en-US" sz="1300">
              <a:latin typeface="ＭＳ Ｐゴシック" panose="020B0600070205080204" pitchFamily="50" charset="-128"/>
              <a:ea typeface="ＭＳ Ｐゴシック" panose="020B0600070205080204" pitchFamily="50" charset="-128"/>
            </a:rPr>
            <a:t>円より</a:t>
          </a:r>
          <a:r>
            <a:rPr kumimoji="1" lang="en-US" altLang="ja-JP" sz="1300">
              <a:latin typeface="ＭＳ Ｐゴシック" panose="020B0600070205080204" pitchFamily="50" charset="-128"/>
              <a:ea typeface="ＭＳ Ｐゴシック" panose="020B0600070205080204" pitchFamily="50" charset="-128"/>
            </a:rPr>
            <a:t>68,209</a:t>
          </a:r>
          <a:r>
            <a:rPr kumimoji="1" lang="ja-JP" altLang="en-US" sz="1300">
              <a:latin typeface="ＭＳ Ｐゴシック" panose="020B0600070205080204" pitchFamily="50" charset="-128"/>
              <a:ea typeface="ＭＳ Ｐゴシック" panose="020B0600070205080204" pitchFamily="50" charset="-128"/>
            </a:rPr>
            <a:t>円増加している。主に扶助費の増加が大きく、施設型・地域型保育給付事業及び障害福祉サービス費等給付事業の増が影響していると考えられ、前年度より</a:t>
          </a:r>
          <a:r>
            <a:rPr kumimoji="1" lang="en-US" altLang="ja-JP" sz="1300">
              <a:latin typeface="ＭＳ Ｐゴシック" panose="020B0600070205080204" pitchFamily="50" charset="-128"/>
              <a:ea typeface="ＭＳ Ｐゴシック" panose="020B0600070205080204" pitchFamily="50" charset="-128"/>
            </a:rPr>
            <a:t>24,519</a:t>
          </a:r>
          <a:r>
            <a:rPr kumimoji="1" lang="ja-JP" altLang="en-US" sz="1300">
              <a:latin typeface="ＭＳ Ｐゴシック" panose="020B0600070205080204" pitchFamily="50" charset="-128"/>
              <a:ea typeface="ＭＳ Ｐゴシック" panose="020B0600070205080204" pitchFamily="50" charset="-128"/>
            </a:rPr>
            <a:t>円増となっている。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その他、普通建設事業費については、防災行線無線強化更新事業や糸満市スポーツ観光交流拠点施設整備事業（単独分）の増が大きく、前年度より</a:t>
          </a:r>
          <a:r>
            <a:rPr kumimoji="1" lang="en-US" altLang="ja-JP" sz="1300">
              <a:latin typeface="ＭＳ Ｐゴシック" panose="020B0600070205080204" pitchFamily="50" charset="-128"/>
              <a:ea typeface="ＭＳ Ｐゴシック" panose="020B0600070205080204" pitchFamily="50" charset="-128"/>
            </a:rPr>
            <a:t>18,714</a:t>
          </a:r>
          <a:r>
            <a:rPr kumimoji="1" lang="ja-JP" altLang="en-US" sz="1300">
              <a:latin typeface="ＭＳ Ｐゴシック" panose="020B0600070205080204" pitchFamily="50" charset="-128"/>
              <a:ea typeface="ＭＳ Ｐゴシック" panose="020B0600070205080204" pitchFamily="50" charset="-128"/>
            </a:rPr>
            <a:t>円増となっている。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令和</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年度においては、新型コロナウイルス関連事業等の影響をほとんど受けておらず、落ち着きを見せているが、高齢化や障害福祉サービスの多様化等、扶助費が高止まり傾向にあることから財政を圧迫する要因となることと、今後の人口推計では労働者人口の割合は減少することが見込まれており、更なる悪化が懸念さ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00000000-0008-0000-0700-00000200000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6</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）市町村目的別歳出決算分析表（住民一人当たりのコスト）</a:t>
          </a:r>
        </a:p>
      </xdr:txBody>
    </xdr:sp>
    <xdr:clientData/>
  </xdr:twoCellAnchor>
  <xdr:twoCellAnchor>
    <xdr:from>
      <xdr:col>100</xdr:col>
      <xdr:colOff>0</xdr:colOff>
      <xdr:row>1</xdr:row>
      <xdr:rowOff>19050</xdr:rowOff>
    </xdr:from>
    <xdr:to>
      <xdr:col>120</xdr:col>
      <xdr:colOff>114300</xdr:colOff>
      <xdr:row>4</xdr:row>
      <xdr:rowOff>63500</xdr:rowOff>
    </xdr:to>
    <xdr:sp macro="" textlink="">
      <xdr:nvSpPr>
        <xdr:cNvPr id="3" name="正方形/長方形 2">
          <a:extLst>
            <a:ext uri="{FF2B5EF4-FFF2-40B4-BE49-F238E27FC236}">
              <a16:creationId xmlns:a16="http://schemas.microsoft.com/office/drawing/2014/main" id="{00000000-0008-0000-0700-000003000000}"/>
            </a:ext>
          </a:extLst>
        </xdr:cNvPr>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88900</xdr:colOff>
      <xdr:row>4</xdr:row>
      <xdr:rowOff>38100</xdr:rowOff>
    </xdr:to>
    <xdr:sp macro="" textlink="">
      <xdr:nvSpPr>
        <xdr:cNvPr id="4" name="正方形/長方形 3">
          <a:extLst>
            <a:ext uri="{FF2B5EF4-FFF2-40B4-BE49-F238E27FC236}">
              <a16:creationId xmlns:a16="http://schemas.microsoft.com/office/drawing/2014/main" id="{00000000-0008-0000-0700-000004000000}"/>
            </a:ext>
          </a:extLst>
        </xdr:cNvPr>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57150</xdr:colOff>
      <xdr:row>4</xdr:row>
      <xdr:rowOff>0</xdr:rowOff>
    </xdr:to>
    <xdr:sp macro="" textlink="">
      <xdr:nvSpPr>
        <xdr:cNvPr id="5" name="正方形/長方形 4">
          <a:extLst>
            <a:ext uri="{FF2B5EF4-FFF2-40B4-BE49-F238E27FC236}">
              <a16:creationId xmlns:a16="http://schemas.microsoft.com/office/drawing/2014/main" id="{00000000-0008-0000-0700-000005000000}"/>
            </a:ext>
          </a:extLst>
        </xdr:cNvPr>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沖縄県糸満市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0000000-0008-0000-0700-000006000000}"/>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00000000-0008-0000-0700-000007000000}"/>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00000000-0008-0000-0700-000008000000}"/>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00000000-0008-0000-0700-000009000000}"/>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00000000-0008-0000-0700-00000A000000}"/>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19</xdr:col>
      <xdr:colOff>25400</xdr:colOff>
      <xdr:row>15</xdr:row>
      <xdr:rowOff>63500</xdr:rowOff>
    </xdr:to>
    <xdr:sp macro="" textlink="">
      <xdr:nvSpPr>
        <xdr:cNvPr id="11" name="正方形/長方形 10">
          <a:extLst>
            <a:ext uri="{FF2B5EF4-FFF2-40B4-BE49-F238E27FC236}">
              <a16:creationId xmlns:a16="http://schemas.microsoft.com/office/drawing/2014/main" id="{00000000-0008-0000-0700-00000B000000}"/>
            </a:ext>
          </a:extLst>
        </xdr:cNvPr>
        <xdr:cNvSpPr/>
      </xdr:nvSpPr>
      <xdr:spPr>
        <a:xfrm>
          <a:off x="2222500" y="920750"/>
          <a:ext cx="14224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62,250
60,890
46.60
36,852,387
35,805,845
701,704
14,102,733
17,845,596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00000000-0008-0000-0700-00000C000000}"/>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00000000-0008-0000-0700-00000D000000}"/>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00000000-0008-0000-0700-00000E000000}"/>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0000000-0008-0000-0700-00000F000000}"/>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0000000-0008-0000-0700-000010000000}"/>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127000</xdr:colOff>
      <xdr:row>13</xdr:row>
      <xdr:rowOff>120650</xdr:rowOff>
    </xdr:to>
    <xdr:sp macro="" textlink="">
      <xdr:nvSpPr>
        <xdr:cNvPr id="17" name="正方形/長方形 16">
          <a:extLst>
            <a:ext uri="{FF2B5EF4-FFF2-40B4-BE49-F238E27FC236}">
              <a16:creationId xmlns:a16="http://schemas.microsoft.com/office/drawing/2014/main" id="{00000000-0008-0000-0700-000011000000}"/>
            </a:ext>
          </a:extLst>
        </xdr:cNvPr>
        <xdr:cNvSpPr/>
      </xdr:nvSpPr>
      <xdr:spPr>
        <a:xfrm>
          <a:off x="7175500" y="1714500"/>
          <a:ext cx="381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11</xdr:row>
      <xdr:rowOff>146050</xdr:rowOff>
    </xdr:to>
    <xdr:sp macro="" textlink="">
      <xdr:nvSpPr>
        <xdr:cNvPr id="18" name="角丸四角形 17">
          <a:extLst>
            <a:ext uri="{FF2B5EF4-FFF2-40B4-BE49-F238E27FC236}">
              <a16:creationId xmlns:a16="http://schemas.microsoft.com/office/drawing/2014/main" id="{00000000-0008-0000-0700-000012000000}"/>
            </a:ext>
          </a:extLst>
        </xdr:cNvPr>
        <xdr:cNvSpPr/>
      </xdr:nvSpPr>
      <xdr:spPr>
        <a:xfrm>
          <a:off x="11074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67</xdr:col>
      <xdr:colOff>31750</xdr:colOff>
      <xdr:row>7</xdr:row>
      <xdr:rowOff>6350</xdr:rowOff>
    </xdr:to>
    <xdr:sp macro="" textlink="">
      <xdr:nvSpPr>
        <xdr:cNvPr id="19" name="正方形/長方形 18">
          <a:extLst>
            <a:ext uri="{FF2B5EF4-FFF2-40B4-BE49-F238E27FC236}">
              <a16:creationId xmlns:a16="http://schemas.microsoft.com/office/drawing/2014/main" id="{00000000-0008-0000-0700-000013000000}"/>
            </a:ext>
          </a:extLst>
        </xdr:cNvPr>
        <xdr:cNvSpPr/>
      </xdr:nvSpPr>
      <xdr:spPr>
        <a:xfrm>
          <a:off x="11334750" y="9525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67</xdr:col>
      <xdr:colOff>31750</xdr:colOff>
      <xdr:row>8</xdr:row>
      <xdr:rowOff>101600</xdr:rowOff>
    </xdr:to>
    <xdr:sp macro="" textlink="">
      <xdr:nvSpPr>
        <xdr:cNvPr id="20" name="正方形/長方形 19">
          <a:extLst>
            <a:ext uri="{FF2B5EF4-FFF2-40B4-BE49-F238E27FC236}">
              <a16:creationId xmlns:a16="http://schemas.microsoft.com/office/drawing/2014/main" id="{00000000-0008-0000-0700-000014000000}"/>
            </a:ext>
          </a:extLst>
        </xdr:cNvPr>
        <xdr:cNvSpPr/>
      </xdr:nvSpPr>
      <xdr:spPr>
        <a:xfrm>
          <a:off x="11334750" y="1219200"/>
          <a:ext cx="1460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00000000-0008-0000-0700-000015000000}"/>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38100</xdr:rowOff>
    </xdr:from>
    <xdr:to>
      <xdr:col>59</xdr:col>
      <xdr:colOff>127000</xdr:colOff>
      <xdr:row>6</xdr:row>
      <xdr:rowOff>38100</xdr:rowOff>
    </xdr:to>
    <xdr:cxnSp macro="">
      <xdr:nvCxnSpPr>
        <xdr:cNvPr id="22" name="直線コネクタ 21">
          <a:extLst>
            <a:ext uri="{FF2B5EF4-FFF2-40B4-BE49-F238E27FC236}">
              <a16:creationId xmlns:a16="http://schemas.microsoft.com/office/drawing/2014/main" id="{00000000-0008-0000-0700-000016000000}"/>
            </a:ext>
          </a:extLst>
        </xdr:cNvPr>
        <xdr:cNvCxnSpPr/>
      </xdr:nvCxnSpPr>
      <xdr:spPr>
        <a:xfrm flipH="1">
          <a:off x="11156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158750</xdr:rowOff>
    </xdr:from>
    <xdr:to>
      <xdr:col>59</xdr:col>
      <xdr:colOff>73025</xdr:colOff>
      <xdr:row>6</xdr:row>
      <xdr:rowOff>88900</xdr:rowOff>
    </xdr:to>
    <xdr:sp macro="" textlink="">
      <xdr:nvSpPr>
        <xdr:cNvPr id="23" name="楕円 22">
          <a:extLst>
            <a:ext uri="{FF2B5EF4-FFF2-40B4-BE49-F238E27FC236}">
              <a16:creationId xmlns:a16="http://schemas.microsoft.com/office/drawing/2014/main" id="{00000000-0008-0000-0700-000017000000}"/>
            </a:ext>
          </a:extLst>
        </xdr:cNvPr>
        <xdr:cNvSpPr/>
      </xdr:nvSpPr>
      <xdr:spPr>
        <a:xfrm>
          <a:off x="11210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82550</xdr:rowOff>
    </xdr:from>
    <xdr:to>
      <xdr:col>59</xdr:col>
      <xdr:colOff>73025</xdr:colOff>
      <xdr:row>8</xdr:row>
      <xdr:rowOff>12700</xdr:rowOff>
    </xdr:to>
    <xdr:sp macro="" textlink="">
      <xdr:nvSpPr>
        <xdr:cNvPr id="24" name="フローチャート: 判断 23">
          <a:extLst>
            <a:ext uri="{FF2B5EF4-FFF2-40B4-BE49-F238E27FC236}">
              <a16:creationId xmlns:a16="http://schemas.microsoft.com/office/drawing/2014/main" id="{00000000-0008-0000-0700-000018000000}"/>
            </a:ext>
          </a:extLst>
        </xdr:cNvPr>
        <xdr:cNvSpPr/>
      </xdr:nvSpPr>
      <xdr:spPr>
        <a:xfrm>
          <a:off x="11210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17780</xdr:colOff>
      <xdr:row>8</xdr:row>
      <xdr:rowOff>152400</xdr:rowOff>
    </xdr:from>
    <xdr:to>
      <xdr:col>59</xdr:col>
      <xdr:colOff>17780</xdr:colOff>
      <xdr:row>9</xdr:row>
      <xdr:rowOff>120650</xdr:rowOff>
    </xdr:to>
    <xdr:cxnSp macro="">
      <xdr:nvCxnSpPr>
        <xdr:cNvPr id="25" name="直線コネクタ 24">
          <a:extLst>
            <a:ext uri="{FF2B5EF4-FFF2-40B4-BE49-F238E27FC236}">
              <a16:creationId xmlns:a16="http://schemas.microsoft.com/office/drawing/2014/main" id="{00000000-0008-0000-0700-000019000000}"/>
            </a:ext>
          </a:extLst>
        </xdr:cNvPr>
        <xdr:cNvCxnSpPr/>
      </xdr:nvCxnSpPr>
      <xdr:spPr>
        <a:xfrm>
          <a:off x="11257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0000000-0008-0000-0700-00001A000000}"/>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17780</xdr:colOff>
      <xdr:row>10</xdr:row>
      <xdr:rowOff>47625</xdr:rowOff>
    </xdr:from>
    <xdr:to>
      <xdr:col>59</xdr:col>
      <xdr:colOff>17780</xdr:colOff>
      <xdr:row>11</xdr:row>
      <xdr:rowOff>15875</xdr:rowOff>
    </xdr:to>
    <xdr:cxnSp macro="">
      <xdr:nvCxnSpPr>
        <xdr:cNvPr id="27" name="直線コネクタ 26">
          <a:extLst>
            <a:ext uri="{FF2B5EF4-FFF2-40B4-BE49-F238E27FC236}">
              <a16:creationId xmlns:a16="http://schemas.microsoft.com/office/drawing/2014/main" id="{00000000-0008-0000-0700-00001B000000}"/>
            </a:ext>
          </a:extLst>
        </xdr:cNvPr>
        <xdr:cNvCxnSpPr/>
      </xdr:nvCxnSpPr>
      <xdr:spPr>
        <a:xfrm flipV="1">
          <a:off x="11257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0000000-0008-0000-0700-00001C000000}"/>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114300</xdr:rowOff>
    </xdr:from>
    <xdr:ext cx="8896666" cy="259045"/>
    <xdr:sp macro="" textlink="">
      <xdr:nvSpPr>
        <xdr:cNvPr id="29" name="テキスト ボックス 28">
          <a:extLst>
            <a:ext uri="{FF2B5EF4-FFF2-40B4-BE49-F238E27FC236}">
              <a16:creationId xmlns:a16="http://schemas.microsoft.com/office/drawing/2014/main" id="{00000000-0008-0000-0700-00001D000000}"/>
            </a:ext>
          </a:extLst>
        </xdr:cNvPr>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88900</xdr:rowOff>
    </xdr:from>
    <xdr:ext cx="6046335" cy="259045"/>
    <xdr:sp macro="" textlink="">
      <xdr:nvSpPr>
        <xdr:cNvPr id="30" name="テキスト ボックス 29">
          <a:extLst>
            <a:ext uri="{FF2B5EF4-FFF2-40B4-BE49-F238E27FC236}">
              <a16:creationId xmlns:a16="http://schemas.microsoft.com/office/drawing/2014/main" id="{00000000-0008-0000-0700-00001E000000}"/>
            </a:ext>
          </a:extLst>
        </xdr:cNvPr>
        <xdr:cNvSpPr txBox="1"/>
      </xdr:nvSpPr>
      <xdr:spPr>
        <a:xfrm>
          <a:off x="698500" y="31750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63500</xdr:rowOff>
    </xdr:from>
    <xdr:ext cx="8231805" cy="259045"/>
    <xdr:sp macro="" textlink="">
      <xdr:nvSpPr>
        <xdr:cNvPr id="31" name="テキスト ボックス 30">
          <a:extLst>
            <a:ext uri="{FF2B5EF4-FFF2-40B4-BE49-F238E27FC236}">
              <a16:creationId xmlns:a16="http://schemas.microsoft.com/office/drawing/2014/main" id="{00000000-0008-0000-0700-00001F000000}"/>
            </a:ext>
          </a:extLst>
        </xdr:cNvPr>
        <xdr:cNvSpPr txBox="1"/>
      </xdr:nvSpPr>
      <xdr:spPr>
        <a:xfrm>
          <a:off x="698500" y="34925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twoCellAnchor>
    <xdr:from>
      <xdr:col>4</xdr:col>
      <xdr:colOff>0</xdr:colOff>
      <xdr:row>23</xdr:row>
      <xdr:rowOff>57150</xdr:rowOff>
    </xdr:from>
    <xdr:to>
      <xdr:col>28</xdr:col>
      <xdr:colOff>114300</xdr:colOff>
      <xdr:row>25</xdr:row>
      <xdr:rowOff>31750</xdr:rowOff>
    </xdr:to>
    <xdr:sp macro="" textlink="">
      <xdr:nvSpPr>
        <xdr:cNvPr id="32" name="正方形/長方形 31">
          <a:extLst>
            <a:ext uri="{FF2B5EF4-FFF2-40B4-BE49-F238E27FC236}">
              <a16:creationId xmlns:a16="http://schemas.microsoft.com/office/drawing/2014/main" id="{00000000-0008-0000-0700-000020000000}"/>
            </a:ext>
          </a:extLst>
        </xdr:cNvPr>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議会費</a:t>
          </a:r>
        </a:p>
      </xdr:txBody>
    </xdr:sp>
    <xdr:clientData/>
  </xdr:twoCellAnchor>
  <xdr:twoCellAnchor>
    <xdr:from>
      <xdr:col>4</xdr:col>
      <xdr:colOff>127000</xdr:colOff>
      <xdr:row>25</xdr:row>
      <xdr:rowOff>57150</xdr:rowOff>
    </xdr:from>
    <xdr:to>
      <xdr:col>12</xdr:col>
      <xdr:colOff>127000</xdr:colOff>
      <xdr:row>26</xdr:row>
      <xdr:rowOff>139700</xdr:rowOff>
    </xdr:to>
    <xdr:sp macro="" textlink="">
      <xdr:nvSpPr>
        <xdr:cNvPr id="33" name="正方形/長方形 32">
          <a:extLst>
            <a:ext uri="{FF2B5EF4-FFF2-40B4-BE49-F238E27FC236}">
              <a16:creationId xmlns:a16="http://schemas.microsoft.com/office/drawing/2014/main" id="{00000000-0008-0000-0700-000021000000}"/>
            </a:ext>
          </a:extLst>
        </xdr:cNvPr>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26</xdr:row>
      <xdr:rowOff>88900</xdr:rowOff>
    </xdr:from>
    <xdr:to>
      <xdr:col>12</xdr:col>
      <xdr:colOff>127000</xdr:colOff>
      <xdr:row>28</xdr:row>
      <xdr:rowOff>0</xdr:rowOff>
    </xdr:to>
    <xdr:sp macro="" textlink="">
      <xdr:nvSpPr>
        <xdr:cNvPr id="34" name="正方形/長方形 33">
          <a:extLst>
            <a:ext uri="{FF2B5EF4-FFF2-40B4-BE49-F238E27FC236}">
              <a16:creationId xmlns:a16="http://schemas.microsoft.com/office/drawing/2014/main" id="{00000000-0008-0000-0700-000022000000}"/>
            </a:ext>
          </a:extLst>
        </xdr:cNvPr>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25</xdr:row>
      <xdr:rowOff>57150</xdr:rowOff>
    </xdr:from>
    <xdr:to>
      <xdr:col>18</xdr:col>
      <xdr:colOff>0</xdr:colOff>
      <xdr:row>26</xdr:row>
      <xdr:rowOff>139700</xdr:rowOff>
    </xdr:to>
    <xdr:sp macro="" textlink="">
      <xdr:nvSpPr>
        <xdr:cNvPr id="35" name="正方形/長方形 34">
          <a:extLst>
            <a:ext uri="{FF2B5EF4-FFF2-40B4-BE49-F238E27FC236}">
              <a16:creationId xmlns:a16="http://schemas.microsoft.com/office/drawing/2014/main" id="{00000000-0008-0000-0700-000023000000}"/>
            </a:ext>
          </a:extLst>
        </xdr:cNvPr>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26</xdr:row>
      <xdr:rowOff>88900</xdr:rowOff>
    </xdr:from>
    <xdr:to>
      <xdr:col>18</xdr:col>
      <xdr:colOff>0</xdr:colOff>
      <xdr:row>28</xdr:row>
      <xdr:rowOff>0</xdr:rowOff>
    </xdr:to>
    <xdr:sp macro="" textlink="">
      <xdr:nvSpPr>
        <xdr:cNvPr id="36" name="正方形/長方形 35">
          <a:extLst>
            <a:ext uri="{FF2B5EF4-FFF2-40B4-BE49-F238E27FC236}">
              <a16:creationId xmlns:a16="http://schemas.microsoft.com/office/drawing/2014/main" id="{00000000-0008-0000-0700-000024000000}"/>
            </a:ext>
          </a:extLst>
        </xdr:cNvPr>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2,697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25</xdr:row>
      <xdr:rowOff>57150</xdr:rowOff>
    </xdr:from>
    <xdr:to>
      <xdr:col>24</xdr:col>
      <xdr:colOff>0</xdr:colOff>
      <xdr:row>26</xdr:row>
      <xdr:rowOff>139700</xdr:rowOff>
    </xdr:to>
    <xdr:sp macro="" textlink="">
      <xdr:nvSpPr>
        <xdr:cNvPr id="37" name="正方形/長方形 36">
          <a:extLst>
            <a:ext uri="{FF2B5EF4-FFF2-40B4-BE49-F238E27FC236}">
              <a16:creationId xmlns:a16="http://schemas.microsoft.com/office/drawing/2014/main" id="{00000000-0008-0000-0700-000025000000}"/>
            </a:ext>
          </a:extLst>
        </xdr:cNvPr>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26</xdr:row>
      <xdr:rowOff>88900</xdr:rowOff>
    </xdr:from>
    <xdr:to>
      <xdr:col>24</xdr:col>
      <xdr:colOff>0</xdr:colOff>
      <xdr:row>28</xdr:row>
      <xdr:rowOff>0</xdr:rowOff>
    </xdr:to>
    <xdr:sp macro="" textlink="">
      <xdr:nvSpPr>
        <xdr:cNvPr id="38" name="正方形/長方形 37">
          <a:extLst>
            <a:ext uri="{FF2B5EF4-FFF2-40B4-BE49-F238E27FC236}">
              <a16:creationId xmlns:a16="http://schemas.microsoft.com/office/drawing/2014/main" id="{00000000-0008-0000-0700-000026000000}"/>
            </a:ext>
          </a:extLst>
        </xdr:cNvPr>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28</xdr:row>
      <xdr:rowOff>25400</xdr:rowOff>
    </xdr:from>
    <xdr:to>
      <xdr:col>28</xdr:col>
      <xdr:colOff>114300</xdr:colOff>
      <xdr:row>41</xdr:row>
      <xdr:rowOff>82550</xdr:rowOff>
    </xdr:to>
    <xdr:sp macro="" textlink="">
      <xdr:nvSpPr>
        <xdr:cNvPr id="39" name="正方形/長方形 38">
          <a:extLst>
            <a:ext uri="{FF2B5EF4-FFF2-40B4-BE49-F238E27FC236}">
              <a16:creationId xmlns:a16="http://schemas.microsoft.com/office/drawing/2014/main" id="{00000000-0008-0000-0700-000027000000}"/>
            </a:ext>
          </a:extLst>
        </xdr:cNvPr>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27</xdr:row>
      <xdr:rowOff>6350</xdr:rowOff>
    </xdr:from>
    <xdr:ext cx="349839" cy="225703"/>
    <xdr:sp macro="" textlink="">
      <xdr:nvSpPr>
        <xdr:cNvPr id="40" name="テキスト ボックス 39">
          <a:extLst>
            <a:ext uri="{FF2B5EF4-FFF2-40B4-BE49-F238E27FC236}">
              <a16:creationId xmlns:a16="http://schemas.microsoft.com/office/drawing/2014/main" id="{00000000-0008-0000-0700-000028000000}"/>
            </a:ext>
          </a:extLst>
        </xdr:cNvPr>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41</xdr:row>
      <xdr:rowOff>82550</xdr:rowOff>
    </xdr:from>
    <xdr:to>
      <xdr:col>28</xdr:col>
      <xdr:colOff>114300</xdr:colOff>
      <xdr:row>41</xdr:row>
      <xdr:rowOff>82550</xdr:rowOff>
    </xdr:to>
    <xdr:cxnSp macro="">
      <xdr:nvCxnSpPr>
        <xdr:cNvPr id="41" name="直線コネクタ 40">
          <a:extLst>
            <a:ext uri="{FF2B5EF4-FFF2-40B4-BE49-F238E27FC236}">
              <a16:creationId xmlns:a16="http://schemas.microsoft.com/office/drawing/2014/main" id="{00000000-0008-0000-0700-000029000000}"/>
            </a:ext>
          </a:extLst>
        </xdr:cNvPr>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40</xdr:row>
      <xdr:rowOff>111777</xdr:rowOff>
    </xdr:from>
    <xdr:ext cx="467179" cy="259045"/>
    <xdr:sp macro="" textlink="">
      <xdr:nvSpPr>
        <xdr:cNvPr id="42" name="テキスト ボックス 41">
          <a:extLst>
            <a:ext uri="{FF2B5EF4-FFF2-40B4-BE49-F238E27FC236}">
              <a16:creationId xmlns:a16="http://schemas.microsoft.com/office/drawing/2014/main" id="{00000000-0008-0000-0700-00002A000000}"/>
            </a:ext>
          </a:extLst>
        </xdr:cNvPr>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39</xdr:row>
      <xdr:rowOff>44450</xdr:rowOff>
    </xdr:from>
    <xdr:to>
      <xdr:col>28</xdr:col>
      <xdr:colOff>114300</xdr:colOff>
      <xdr:row>39</xdr:row>
      <xdr:rowOff>44450</xdr:rowOff>
    </xdr:to>
    <xdr:cxnSp macro="">
      <xdr:nvCxnSpPr>
        <xdr:cNvPr id="43" name="直線コネクタ 42">
          <a:extLst>
            <a:ext uri="{FF2B5EF4-FFF2-40B4-BE49-F238E27FC236}">
              <a16:creationId xmlns:a16="http://schemas.microsoft.com/office/drawing/2014/main" id="{00000000-0008-0000-0700-00002B000000}"/>
            </a:ext>
          </a:extLst>
        </xdr:cNvPr>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38</xdr:row>
      <xdr:rowOff>73677</xdr:rowOff>
    </xdr:from>
    <xdr:ext cx="467179" cy="259045"/>
    <xdr:sp macro="" textlink="">
      <xdr:nvSpPr>
        <xdr:cNvPr id="44" name="テキスト ボックス 43">
          <a:extLst>
            <a:ext uri="{FF2B5EF4-FFF2-40B4-BE49-F238E27FC236}">
              <a16:creationId xmlns:a16="http://schemas.microsoft.com/office/drawing/2014/main" id="{00000000-0008-0000-0700-00002C000000}"/>
            </a:ext>
          </a:extLst>
        </xdr:cNvPr>
        <xdr:cNvSpPr txBox="1"/>
      </xdr:nvSpPr>
      <xdr:spPr>
        <a:xfrm>
          <a:off x="294821" y="6588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6350</xdr:rowOff>
    </xdr:from>
    <xdr:to>
      <xdr:col>28</xdr:col>
      <xdr:colOff>114300</xdr:colOff>
      <xdr:row>37</xdr:row>
      <xdr:rowOff>6350</xdr:rowOff>
    </xdr:to>
    <xdr:cxnSp macro="">
      <xdr:nvCxnSpPr>
        <xdr:cNvPr id="45" name="直線コネクタ 44">
          <a:extLst>
            <a:ext uri="{FF2B5EF4-FFF2-40B4-BE49-F238E27FC236}">
              <a16:creationId xmlns:a16="http://schemas.microsoft.com/office/drawing/2014/main" id="{00000000-0008-0000-0700-00002D000000}"/>
            </a:ext>
          </a:extLst>
        </xdr:cNvPr>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36</xdr:row>
      <xdr:rowOff>35577</xdr:rowOff>
    </xdr:from>
    <xdr:ext cx="467179" cy="259045"/>
    <xdr:sp macro="" textlink="">
      <xdr:nvSpPr>
        <xdr:cNvPr id="46" name="テキスト ボックス 45">
          <a:extLst>
            <a:ext uri="{FF2B5EF4-FFF2-40B4-BE49-F238E27FC236}">
              <a16:creationId xmlns:a16="http://schemas.microsoft.com/office/drawing/2014/main" id="{00000000-0008-0000-0700-00002E000000}"/>
            </a:ext>
          </a:extLst>
        </xdr:cNvPr>
        <xdr:cNvSpPr txBox="1"/>
      </xdr:nvSpPr>
      <xdr:spPr>
        <a:xfrm>
          <a:off x="294821" y="62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139700</xdr:rowOff>
    </xdr:from>
    <xdr:to>
      <xdr:col>28</xdr:col>
      <xdr:colOff>114300</xdr:colOff>
      <xdr:row>34</xdr:row>
      <xdr:rowOff>139700</xdr:rowOff>
    </xdr:to>
    <xdr:cxnSp macro="">
      <xdr:nvCxnSpPr>
        <xdr:cNvPr id="47" name="直線コネクタ 46">
          <a:extLst>
            <a:ext uri="{FF2B5EF4-FFF2-40B4-BE49-F238E27FC236}">
              <a16:creationId xmlns:a16="http://schemas.microsoft.com/office/drawing/2014/main" id="{00000000-0008-0000-0700-00002F000000}"/>
            </a:ext>
          </a:extLst>
        </xdr:cNvPr>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33</xdr:row>
      <xdr:rowOff>168927</xdr:rowOff>
    </xdr:from>
    <xdr:ext cx="467179" cy="259045"/>
    <xdr:sp macro="" textlink="">
      <xdr:nvSpPr>
        <xdr:cNvPr id="48" name="テキスト ボックス 47">
          <a:extLst>
            <a:ext uri="{FF2B5EF4-FFF2-40B4-BE49-F238E27FC236}">
              <a16:creationId xmlns:a16="http://schemas.microsoft.com/office/drawing/2014/main" id="{00000000-0008-0000-0700-000030000000}"/>
            </a:ext>
          </a:extLst>
        </xdr:cNvPr>
        <xdr:cNvSpPr txBox="1"/>
      </xdr:nvSpPr>
      <xdr:spPr>
        <a:xfrm>
          <a:off x="294821" y="58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32</xdr:row>
      <xdr:rowOff>101600</xdr:rowOff>
    </xdr:from>
    <xdr:to>
      <xdr:col>28</xdr:col>
      <xdr:colOff>114300</xdr:colOff>
      <xdr:row>32</xdr:row>
      <xdr:rowOff>101600</xdr:rowOff>
    </xdr:to>
    <xdr:cxnSp macro="">
      <xdr:nvCxnSpPr>
        <xdr:cNvPr id="49" name="直線コネクタ 48">
          <a:extLst>
            <a:ext uri="{FF2B5EF4-FFF2-40B4-BE49-F238E27FC236}">
              <a16:creationId xmlns:a16="http://schemas.microsoft.com/office/drawing/2014/main" id="{00000000-0008-0000-0700-000031000000}"/>
            </a:ext>
          </a:extLst>
        </xdr:cNvPr>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31</xdr:row>
      <xdr:rowOff>130827</xdr:rowOff>
    </xdr:from>
    <xdr:ext cx="467179" cy="259045"/>
    <xdr:sp macro="" textlink="">
      <xdr:nvSpPr>
        <xdr:cNvPr id="50" name="テキスト ボックス 49">
          <a:extLst>
            <a:ext uri="{FF2B5EF4-FFF2-40B4-BE49-F238E27FC236}">
              <a16:creationId xmlns:a16="http://schemas.microsoft.com/office/drawing/2014/main" id="{00000000-0008-0000-0700-000032000000}"/>
            </a:ext>
          </a:extLst>
        </xdr:cNvPr>
        <xdr:cNvSpPr txBox="1"/>
      </xdr:nvSpPr>
      <xdr:spPr>
        <a:xfrm>
          <a:off x="294821" y="54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30</xdr:row>
      <xdr:rowOff>63500</xdr:rowOff>
    </xdr:from>
    <xdr:to>
      <xdr:col>28</xdr:col>
      <xdr:colOff>114300</xdr:colOff>
      <xdr:row>30</xdr:row>
      <xdr:rowOff>63500</xdr:rowOff>
    </xdr:to>
    <xdr:cxnSp macro="">
      <xdr:nvCxnSpPr>
        <xdr:cNvPr id="51" name="直線コネクタ 50">
          <a:extLst>
            <a:ext uri="{FF2B5EF4-FFF2-40B4-BE49-F238E27FC236}">
              <a16:creationId xmlns:a16="http://schemas.microsoft.com/office/drawing/2014/main" id="{00000000-0008-0000-0700-000033000000}"/>
            </a:ext>
          </a:extLst>
        </xdr:cNvPr>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29</xdr:row>
      <xdr:rowOff>92727</xdr:rowOff>
    </xdr:from>
    <xdr:ext cx="467179" cy="259045"/>
    <xdr:sp macro="" textlink="">
      <xdr:nvSpPr>
        <xdr:cNvPr id="52" name="テキスト ボックス 51">
          <a:extLst>
            <a:ext uri="{FF2B5EF4-FFF2-40B4-BE49-F238E27FC236}">
              <a16:creationId xmlns:a16="http://schemas.microsoft.com/office/drawing/2014/main" id="{00000000-0008-0000-0700-000034000000}"/>
            </a:ext>
          </a:extLst>
        </xdr:cNvPr>
        <xdr:cNvSpPr txBox="1"/>
      </xdr:nvSpPr>
      <xdr:spPr>
        <a:xfrm>
          <a:off x="294821" y="50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28</xdr:row>
      <xdr:rowOff>25400</xdr:rowOff>
    </xdr:to>
    <xdr:cxnSp macro="">
      <xdr:nvCxnSpPr>
        <xdr:cNvPr id="53" name="直線コネクタ 52">
          <a:extLst>
            <a:ext uri="{FF2B5EF4-FFF2-40B4-BE49-F238E27FC236}">
              <a16:creationId xmlns:a16="http://schemas.microsoft.com/office/drawing/2014/main" id="{00000000-0008-0000-0700-000035000000}"/>
            </a:ext>
          </a:extLst>
        </xdr:cNvPr>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27</xdr:row>
      <xdr:rowOff>54627</xdr:rowOff>
    </xdr:from>
    <xdr:ext cx="467179" cy="259045"/>
    <xdr:sp macro="" textlink="">
      <xdr:nvSpPr>
        <xdr:cNvPr id="54" name="テキスト ボックス 53">
          <a:extLst>
            <a:ext uri="{FF2B5EF4-FFF2-40B4-BE49-F238E27FC236}">
              <a16:creationId xmlns:a16="http://schemas.microsoft.com/office/drawing/2014/main" id="{00000000-0008-0000-0700-000036000000}"/>
            </a:ext>
          </a:extLst>
        </xdr:cNvPr>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7,000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28</xdr:row>
      <xdr:rowOff>25400</xdr:rowOff>
    </xdr:from>
    <xdr:to>
      <xdr:col>28</xdr:col>
      <xdr:colOff>114300</xdr:colOff>
      <xdr:row>41</xdr:row>
      <xdr:rowOff>82550</xdr:rowOff>
    </xdr:to>
    <xdr:sp macro="" textlink="">
      <xdr:nvSpPr>
        <xdr:cNvPr id="55" name="議会費グラフ枠">
          <a:extLst>
            <a:ext uri="{FF2B5EF4-FFF2-40B4-BE49-F238E27FC236}">
              <a16:creationId xmlns:a16="http://schemas.microsoft.com/office/drawing/2014/main" id="{00000000-0008-0000-0700-000037000000}"/>
            </a:ext>
          </a:extLst>
        </xdr:cNvPr>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31</xdr:row>
      <xdr:rowOff>101981</xdr:rowOff>
    </xdr:from>
    <xdr:to>
      <xdr:col>24</xdr:col>
      <xdr:colOff>62865</xdr:colOff>
      <xdr:row>38</xdr:row>
      <xdr:rowOff>59690</xdr:rowOff>
    </xdr:to>
    <xdr:cxnSp macro="">
      <xdr:nvCxnSpPr>
        <xdr:cNvPr id="56" name="直線コネクタ 55">
          <a:extLst>
            <a:ext uri="{FF2B5EF4-FFF2-40B4-BE49-F238E27FC236}">
              <a16:creationId xmlns:a16="http://schemas.microsoft.com/office/drawing/2014/main" id="{00000000-0008-0000-0700-000038000000}"/>
            </a:ext>
          </a:extLst>
        </xdr:cNvPr>
        <xdr:cNvCxnSpPr/>
      </xdr:nvCxnSpPr>
      <xdr:spPr>
        <a:xfrm flipV="1">
          <a:off x="4633595" y="5416931"/>
          <a:ext cx="1270" cy="11578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38</xdr:row>
      <xdr:rowOff>63517</xdr:rowOff>
    </xdr:from>
    <xdr:ext cx="469744" cy="259045"/>
    <xdr:sp macro="" textlink="">
      <xdr:nvSpPr>
        <xdr:cNvPr id="57" name="議会費最小値テキスト">
          <a:extLst>
            <a:ext uri="{FF2B5EF4-FFF2-40B4-BE49-F238E27FC236}">
              <a16:creationId xmlns:a16="http://schemas.microsoft.com/office/drawing/2014/main" id="{00000000-0008-0000-0700-000039000000}"/>
            </a:ext>
          </a:extLst>
        </xdr:cNvPr>
        <xdr:cNvSpPr txBox="1"/>
      </xdr:nvSpPr>
      <xdr:spPr>
        <a:xfrm>
          <a:off x="4686300" y="657861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2,410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38</xdr:row>
      <xdr:rowOff>59690</xdr:rowOff>
    </xdr:from>
    <xdr:to>
      <xdr:col>24</xdr:col>
      <xdr:colOff>152400</xdr:colOff>
      <xdr:row>38</xdr:row>
      <xdr:rowOff>59690</xdr:rowOff>
    </xdr:to>
    <xdr:cxnSp macro="">
      <xdr:nvCxnSpPr>
        <xdr:cNvPr id="58" name="直線コネクタ 57">
          <a:extLst>
            <a:ext uri="{FF2B5EF4-FFF2-40B4-BE49-F238E27FC236}">
              <a16:creationId xmlns:a16="http://schemas.microsoft.com/office/drawing/2014/main" id="{00000000-0008-0000-0700-00003A000000}"/>
            </a:ext>
          </a:extLst>
        </xdr:cNvPr>
        <xdr:cNvCxnSpPr/>
      </xdr:nvCxnSpPr>
      <xdr:spPr>
        <a:xfrm>
          <a:off x="4546600" y="65747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30</xdr:row>
      <xdr:rowOff>48658</xdr:rowOff>
    </xdr:from>
    <xdr:ext cx="469744" cy="259045"/>
    <xdr:sp macro="" textlink="">
      <xdr:nvSpPr>
        <xdr:cNvPr id="59" name="議会費最大値テキスト">
          <a:extLst>
            <a:ext uri="{FF2B5EF4-FFF2-40B4-BE49-F238E27FC236}">
              <a16:creationId xmlns:a16="http://schemas.microsoft.com/office/drawing/2014/main" id="{00000000-0008-0000-0700-00003B000000}"/>
            </a:ext>
          </a:extLst>
        </xdr:cNvPr>
        <xdr:cNvSpPr txBox="1"/>
      </xdr:nvSpPr>
      <xdr:spPr>
        <a:xfrm>
          <a:off x="4686300" y="5192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5,449</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31</xdr:row>
      <xdr:rowOff>101981</xdr:rowOff>
    </xdr:from>
    <xdr:to>
      <xdr:col>24</xdr:col>
      <xdr:colOff>152400</xdr:colOff>
      <xdr:row>31</xdr:row>
      <xdr:rowOff>101981</xdr:rowOff>
    </xdr:to>
    <xdr:cxnSp macro="">
      <xdr:nvCxnSpPr>
        <xdr:cNvPr id="60" name="直線コネクタ 59">
          <a:extLst>
            <a:ext uri="{FF2B5EF4-FFF2-40B4-BE49-F238E27FC236}">
              <a16:creationId xmlns:a16="http://schemas.microsoft.com/office/drawing/2014/main" id="{00000000-0008-0000-0700-00003C000000}"/>
            </a:ext>
          </a:extLst>
        </xdr:cNvPr>
        <xdr:cNvCxnSpPr/>
      </xdr:nvCxnSpPr>
      <xdr:spPr>
        <a:xfrm>
          <a:off x="4546600" y="541693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34</xdr:row>
      <xdr:rowOff>169418</xdr:rowOff>
    </xdr:from>
    <xdr:to>
      <xdr:col>24</xdr:col>
      <xdr:colOff>63500</xdr:colOff>
      <xdr:row>35</xdr:row>
      <xdr:rowOff>12065</xdr:rowOff>
    </xdr:to>
    <xdr:cxnSp macro="">
      <xdr:nvCxnSpPr>
        <xdr:cNvPr id="61" name="直線コネクタ 60">
          <a:extLst>
            <a:ext uri="{FF2B5EF4-FFF2-40B4-BE49-F238E27FC236}">
              <a16:creationId xmlns:a16="http://schemas.microsoft.com/office/drawing/2014/main" id="{00000000-0008-0000-0700-00003D000000}"/>
            </a:ext>
          </a:extLst>
        </xdr:cNvPr>
        <xdr:cNvCxnSpPr/>
      </xdr:nvCxnSpPr>
      <xdr:spPr>
        <a:xfrm>
          <a:off x="3797300" y="5998718"/>
          <a:ext cx="838200" cy="14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35</xdr:row>
      <xdr:rowOff>65041</xdr:rowOff>
    </xdr:from>
    <xdr:ext cx="469744" cy="259045"/>
    <xdr:sp macro="" textlink="">
      <xdr:nvSpPr>
        <xdr:cNvPr id="62" name="議会費平均値テキスト">
          <a:extLst>
            <a:ext uri="{FF2B5EF4-FFF2-40B4-BE49-F238E27FC236}">
              <a16:creationId xmlns:a16="http://schemas.microsoft.com/office/drawing/2014/main" id="{00000000-0008-0000-0700-00003E000000}"/>
            </a:ext>
          </a:extLst>
        </xdr:cNvPr>
        <xdr:cNvSpPr txBox="1"/>
      </xdr:nvSpPr>
      <xdr:spPr>
        <a:xfrm>
          <a:off x="4686300" y="60657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3,556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35</xdr:row>
      <xdr:rowOff>86614</xdr:rowOff>
    </xdr:from>
    <xdr:to>
      <xdr:col>24</xdr:col>
      <xdr:colOff>114300</xdr:colOff>
      <xdr:row>36</xdr:row>
      <xdr:rowOff>16764</xdr:rowOff>
    </xdr:to>
    <xdr:sp macro="" textlink="">
      <xdr:nvSpPr>
        <xdr:cNvPr id="63" name="フローチャート: 判断 62">
          <a:extLst>
            <a:ext uri="{FF2B5EF4-FFF2-40B4-BE49-F238E27FC236}">
              <a16:creationId xmlns:a16="http://schemas.microsoft.com/office/drawing/2014/main" id="{00000000-0008-0000-0700-00003F000000}"/>
            </a:ext>
          </a:extLst>
        </xdr:cNvPr>
        <xdr:cNvSpPr/>
      </xdr:nvSpPr>
      <xdr:spPr>
        <a:xfrm>
          <a:off x="4584700" y="6087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34</xdr:row>
      <xdr:rowOff>169418</xdr:rowOff>
    </xdr:from>
    <xdr:to>
      <xdr:col>19</xdr:col>
      <xdr:colOff>177800</xdr:colOff>
      <xdr:row>35</xdr:row>
      <xdr:rowOff>19304</xdr:rowOff>
    </xdr:to>
    <xdr:cxnSp macro="">
      <xdr:nvCxnSpPr>
        <xdr:cNvPr id="64" name="直線コネクタ 63">
          <a:extLst>
            <a:ext uri="{FF2B5EF4-FFF2-40B4-BE49-F238E27FC236}">
              <a16:creationId xmlns:a16="http://schemas.microsoft.com/office/drawing/2014/main" id="{00000000-0008-0000-0700-000040000000}"/>
            </a:ext>
          </a:extLst>
        </xdr:cNvPr>
        <xdr:cNvCxnSpPr/>
      </xdr:nvCxnSpPr>
      <xdr:spPr>
        <a:xfrm flipV="1">
          <a:off x="2908300" y="5998718"/>
          <a:ext cx="889000" cy="213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35</xdr:row>
      <xdr:rowOff>116713</xdr:rowOff>
    </xdr:from>
    <xdr:to>
      <xdr:col>20</xdr:col>
      <xdr:colOff>38100</xdr:colOff>
      <xdr:row>36</xdr:row>
      <xdr:rowOff>46863</xdr:rowOff>
    </xdr:to>
    <xdr:sp macro="" textlink="">
      <xdr:nvSpPr>
        <xdr:cNvPr id="65" name="フローチャート: 判断 64">
          <a:extLst>
            <a:ext uri="{FF2B5EF4-FFF2-40B4-BE49-F238E27FC236}">
              <a16:creationId xmlns:a16="http://schemas.microsoft.com/office/drawing/2014/main" id="{00000000-0008-0000-0700-000041000000}"/>
            </a:ext>
          </a:extLst>
        </xdr:cNvPr>
        <xdr:cNvSpPr/>
      </xdr:nvSpPr>
      <xdr:spPr>
        <a:xfrm>
          <a:off x="3746500" y="61174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36</xdr:row>
      <xdr:rowOff>37990</xdr:rowOff>
    </xdr:from>
    <xdr:ext cx="469744" cy="259045"/>
    <xdr:sp macro="" textlink="">
      <xdr:nvSpPr>
        <xdr:cNvPr id="66" name="テキスト ボックス 65">
          <a:extLst>
            <a:ext uri="{FF2B5EF4-FFF2-40B4-BE49-F238E27FC236}">
              <a16:creationId xmlns:a16="http://schemas.microsoft.com/office/drawing/2014/main" id="{00000000-0008-0000-0700-000042000000}"/>
            </a:ext>
          </a:extLst>
        </xdr:cNvPr>
        <xdr:cNvSpPr txBox="1"/>
      </xdr:nvSpPr>
      <xdr:spPr>
        <a:xfrm>
          <a:off x="3562428" y="62101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3,477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35</xdr:row>
      <xdr:rowOff>1016</xdr:rowOff>
    </xdr:from>
    <xdr:to>
      <xdr:col>15</xdr:col>
      <xdr:colOff>50800</xdr:colOff>
      <xdr:row>35</xdr:row>
      <xdr:rowOff>19304</xdr:rowOff>
    </xdr:to>
    <xdr:cxnSp macro="">
      <xdr:nvCxnSpPr>
        <xdr:cNvPr id="67" name="直線コネクタ 66">
          <a:extLst>
            <a:ext uri="{FF2B5EF4-FFF2-40B4-BE49-F238E27FC236}">
              <a16:creationId xmlns:a16="http://schemas.microsoft.com/office/drawing/2014/main" id="{00000000-0008-0000-0700-000043000000}"/>
            </a:ext>
          </a:extLst>
        </xdr:cNvPr>
        <xdr:cNvCxnSpPr/>
      </xdr:nvCxnSpPr>
      <xdr:spPr>
        <a:xfrm>
          <a:off x="2019300" y="6001766"/>
          <a:ext cx="889000" cy="182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35</xdr:row>
      <xdr:rowOff>148336</xdr:rowOff>
    </xdr:from>
    <xdr:to>
      <xdr:col>15</xdr:col>
      <xdr:colOff>101600</xdr:colOff>
      <xdr:row>36</xdr:row>
      <xdr:rowOff>78486</xdr:rowOff>
    </xdr:to>
    <xdr:sp macro="" textlink="">
      <xdr:nvSpPr>
        <xdr:cNvPr id="68" name="フローチャート: 判断 67">
          <a:extLst>
            <a:ext uri="{FF2B5EF4-FFF2-40B4-BE49-F238E27FC236}">
              <a16:creationId xmlns:a16="http://schemas.microsoft.com/office/drawing/2014/main" id="{00000000-0008-0000-0700-000044000000}"/>
            </a:ext>
          </a:extLst>
        </xdr:cNvPr>
        <xdr:cNvSpPr/>
      </xdr:nvSpPr>
      <xdr:spPr>
        <a:xfrm>
          <a:off x="2857500" y="61490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36</xdr:row>
      <xdr:rowOff>69613</xdr:rowOff>
    </xdr:from>
    <xdr:ext cx="469744" cy="259045"/>
    <xdr:sp macro="" textlink="">
      <xdr:nvSpPr>
        <xdr:cNvPr id="69" name="テキスト ボックス 68">
          <a:extLst>
            <a:ext uri="{FF2B5EF4-FFF2-40B4-BE49-F238E27FC236}">
              <a16:creationId xmlns:a16="http://schemas.microsoft.com/office/drawing/2014/main" id="{00000000-0008-0000-0700-000045000000}"/>
            </a:ext>
          </a:extLst>
        </xdr:cNvPr>
        <xdr:cNvSpPr txBox="1"/>
      </xdr:nvSpPr>
      <xdr:spPr>
        <a:xfrm>
          <a:off x="2673428" y="62418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3,394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35</xdr:row>
      <xdr:rowOff>1016</xdr:rowOff>
    </xdr:from>
    <xdr:to>
      <xdr:col>10</xdr:col>
      <xdr:colOff>114300</xdr:colOff>
      <xdr:row>35</xdr:row>
      <xdr:rowOff>47498</xdr:rowOff>
    </xdr:to>
    <xdr:cxnSp macro="">
      <xdr:nvCxnSpPr>
        <xdr:cNvPr id="70" name="直線コネクタ 69">
          <a:extLst>
            <a:ext uri="{FF2B5EF4-FFF2-40B4-BE49-F238E27FC236}">
              <a16:creationId xmlns:a16="http://schemas.microsoft.com/office/drawing/2014/main" id="{00000000-0008-0000-0700-000046000000}"/>
            </a:ext>
          </a:extLst>
        </xdr:cNvPr>
        <xdr:cNvCxnSpPr/>
      </xdr:nvCxnSpPr>
      <xdr:spPr>
        <a:xfrm flipV="1">
          <a:off x="1130300" y="6001766"/>
          <a:ext cx="889000" cy="46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35</xdr:row>
      <xdr:rowOff>168148</xdr:rowOff>
    </xdr:from>
    <xdr:to>
      <xdr:col>10</xdr:col>
      <xdr:colOff>165100</xdr:colOff>
      <xdr:row>36</xdr:row>
      <xdr:rowOff>98298</xdr:rowOff>
    </xdr:to>
    <xdr:sp macro="" textlink="">
      <xdr:nvSpPr>
        <xdr:cNvPr id="71" name="フローチャート: 判断 70">
          <a:extLst>
            <a:ext uri="{FF2B5EF4-FFF2-40B4-BE49-F238E27FC236}">
              <a16:creationId xmlns:a16="http://schemas.microsoft.com/office/drawing/2014/main" id="{00000000-0008-0000-0700-000047000000}"/>
            </a:ext>
          </a:extLst>
        </xdr:cNvPr>
        <xdr:cNvSpPr/>
      </xdr:nvSpPr>
      <xdr:spPr>
        <a:xfrm>
          <a:off x="1968500" y="6168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36</xdr:row>
      <xdr:rowOff>89425</xdr:rowOff>
    </xdr:from>
    <xdr:ext cx="469744" cy="259045"/>
    <xdr:sp macro="" textlink="">
      <xdr:nvSpPr>
        <xdr:cNvPr id="72" name="テキスト ボックス 71">
          <a:extLst>
            <a:ext uri="{FF2B5EF4-FFF2-40B4-BE49-F238E27FC236}">
              <a16:creationId xmlns:a16="http://schemas.microsoft.com/office/drawing/2014/main" id="{00000000-0008-0000-0700-000048000000}"/>
            </a:ext>
          </a:extLst>
        </xdr:cNvPr>
        <xdr:cNvSpPr txBox="1"/>
      </xdr:nvSpPr>
      <xdr:spPr>
        <a:xfrm>
          <a:off x="1784428" y="62616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3,342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36</xdr:row>
      <xdr:rowOff>35941</xdr:rowOff>
    </xdr:from>
    <xdr:to>
      <xdr:col>6</xdr:col>
      <xdr:colOff>38100</xdr:colOff>
      <xdr:row>36</xdr:row>
      <xdr:rowOff>137541</xdr:rowOff>
    </xdr:to>
    <xdr:sp macro="" textlink="">
      <xdr:nvSpPr>
        <xdr:cNvPr id="73" name="フローチャート: 判断 72">
          <a:extLst>
            <a:ext uri="{FF2B5EF4-FFF2-40B4-BE49-F238E27FC236}">
              <a16:creationId xmlns:a16="http://schemas.microsoft.com/office/drawing/2014/main" id="{00000000-0008-0000-0700-000049000000}"/>
            </a:ext>
          </a:extLst>
        </xdr:cNvPr>
        <xdr:cNvSpPr/>
      </xdr:nvSpPr>
      <xdr:spPr>
        <a:xfrm>
          <a:off x="1079500" y="62081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36</xdr:row>
      <xdr:rowOff>128668</xdr:rowOff>
    </xdr:from>
    <xdr:ext cx="469744" cy="259045"/>
    <xdr:sp macro="" textlink="">
      <xdr:nvSpPr>
        <xdr:cNvPr id="74" name="テキスト ボックス 73">
          <a:extLst>
            <a:ext uri="{FF2B5EF4-FFF2-40B4-BE49-F238E27FC236}">
              <a16:creationId xmlns:a16="http://schemas.microsoft.com/office/drawing/2014/main" id="{00000000-0008-0000-0700-00004A000000}"/>
            </a:ext>
          </a:extLst>
        </xdr:cNvPr>
        <xdr:cNvSpPr txBox="1"/>
      </xdr:nvSpPr>
      <xdr:spPr>
        <a:xfrm>
          <a:off x="895428" y="630086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41</xdr:row>
      <xdr:rowOff>80027</xdr:rowOff>
    </xdr:from>
    <xdr:ext cx="762000" cy="259045"/>
    <xdr:sp macro="" textlink="">
      <xdr:nvSpPr>
        <xdr:cNvPr id="75" name="テキスト ボックス 74">
          <a:extLst>
            <a:ext uri="{FF2B5EF4-FFF2-40B4-BE49-F238E27FC236}">
              <a16:creationId xmlns:a16="http://schemas.microsoft.com/office/drawing/2014/main" id="{00000000-0008-0000-0700-00004B000000}"/>
            </a:ext>
          </a:extLst>
        </xdr:cNvPr>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41</xdr:row>
      <xdr:rowOff>80027</xdr:rowOff>
    </xdr:from>
    <xdr:ext cx="762000" cy="259045"/>
    <xdr:sp macro="" textlink="">
      <xdr:nvSpPr>
        <xdr:cNvPr id="76" name="テキスト ボックス 75">
          <a:extLst>
            <a:ext uri="{FF2B5EF4-FFF2-40B4-BE49-F238E27FC236}">
              <a16:creationId xmlns:a16="http://schemas.microsoft.com/office/drawing/2014/main" id="{00000000-0008-0000-0700-00004C000000}"/>
            </a:ext>
          </a:extLst>
        </xdr:cNvPr>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41</xdr:row>
      <xdr:rowOff>80027</xdr:rowOff>
    </xdr:from>
    <xdr:ext cx="762000" cy="259045"/>
    <xdr:sp macro="" textlink="">
      <xdr:nvSpPr>
        <xdr:cNvPr id="77" name="テキスト ボックス 76">
          <a:extLst>
            <a:ext uri="{FF2B5EF4-FFF2-40B4-BE49-F238E27FC236}">
              <a16:creationId xmlns:a16="http://schemas.microsoft.com/office/drawing/2014/main" id="{00000000-0008-0000-0700-00004D000000}"/>
            </a:ext>
          </a:extLst>
        </xdr:cNvPr>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41</xdr:row>
      <xdr:rowOff>80027</xdr:rowOff>
    </xdr:from>
    <xdr:ext cx="762000" cy="259045"/>
    <xdr:sp macro="" textlink="">
      <xdr:nvSpPr>
        <xdr:cNvPr id="78" name="テキスト ボックス 77">
          <a:extLst>
            <a:ext uri="{FF2B5EF4-FFF2-40B4-BE49-F238E27FC236}">
              <a16:creationId xmlns:a16="http://schemas.microsoft.com/office/drawing/2014/main" id="{00000000-0008-0000-0700-00004E000000}"/>
            </a:ext>
          </a:extLst>
        </xdr:cNvPr>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41</xdr:row>
      <xdr:rowOff>80027</xdr:rowOff>
    </xdr:from>
    <xdr:ext cx="762000" cy="259045"/>
    <xdr:sp macro="" textlink="">
      <xdr:nvSpPr>
        <xdr:cNvPr id="79" name="テキスト ボックス 78">
          <a:extLst>
            <a:ext uri="{FF2B5EF4-FFF2-40B4-BE49-F238E27FC236}">
              <a16:creationId xmlns:a16="http://schemas.microsoft.com/office/drawing/2014/main" id="{00000000-0008-0000-0700-00004F000000}"/>
            </a:ext>
          </a:extLst>
        </xdr:cNvPr>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34</xdr:row>
      <xdr:rowOff>132715</xdr:rowOff>
    </xdr:from>
    <xdr:to>
      <xdr:col>24</xdr:col>
      <xdr:colOff>114300</xdr:colOff>
      <xdr:row>35</xdr:row>
      <xdr:rowOff>62865</xdr:rowOff>
    </xdr:to>
    <xdr:sp macro="" textlink="">
      <xdr:nvSpPr>
        <xdr:cNvPr id="80" name="楕円 79">
          <a:extLst>
            <a:ext uri="{FF2B5EF4-FFF2-40B4-BE49-F238E27FC236}">
              <a16:creationId xmlns:a16="http://schemas.microsoft.com/office/drawing/2014/main" id="{00000000-0008-0000-0700-000050000000}"/>
            </a:ext>
          </a:extLst>
        </xdr:cNvPr>
        <xdr:cNvSpPr/>
      </xdr:nvSpPr>
      <xdr:spPr>
        <a:xfrm>
          <a:off x="4584700" y="59620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33</xdr:row>
      <xdr:rowOff>155592</xdr:rowOff>
    </xdr:from>
    <xdr:ext cx="469744" cy="259045"/>
    <xdr:sp macro="" textlink="">
      <xdr:nvSpPr>
        <xdr:cNvPr id="81" name="議会費該当値テキスト">
          <a:extLst>
            <a:ext uri="{FF2B5EF4-FFF2-40B4-BE49-F238E27FC236}">
              <a16:creationId xmlns:a16="http://schemas.microsoft.com/office/drawing/2014/main" id="{00000000-0008-0000-0700-000051000000}"/>
            </a:ext>
          </a:extLst>
        </xdr:cNvPr>
        <xdr:cNvSpPr txBox="1"/>
      </xdr:nvSpPr>
      <xdr:spPr>
        <a:xfrm>
          <a:off x="4686300" y="5813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3,885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34</xdr:row>
      <xdr:rowOff>118618</xdr:rowOff>
    </xdr:from>
    <xdr:to>
      <xdr:col>20</xdr:col>
      <xdr:colOff>38100</xdr:colOff>
      <xdr:row>35</xdr:row>
      <xdr:rowOff>48768</xdr:rowOff>
    </xdr:to>
    <xdr:sp macro="" textlink="">
      <xdr:nvSpPr>
        <xdr:cNvPr id="82" name="楕円 81">
          <a:extLst>
            <a:ext uri="{FF2B5EF4-FFF2-40B4-BE49-F238E27FC236}">
              <a16:creationId xmlns:a16="http://schemas.microsoft.com/office/drawing/2014/main" id="{00000000-0008-0000-0700-000052000000}"/>
            </a:ext>
          </a:extLst>
        </xdr:cNvPr>
        <xdr:cNvSpPr/>
      </xdr:nvSpPr>
      <xdr:spPr>
        <a:xfrm>
          <a:off x="3746500" y="59479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133428</xdr:colOff>
      <xdr:row>33</xdr:row>
      <xdr:rowOff>65295</xdr:rowOff>
    </xdr:from>
    <xdr:ext cx="469744" cy="259045"/>
    <xdr:sp macro="" textlink="">
      <xdr:nvSpPr>
        <xdr:cNvPr id="83" name="テキスト ボックス 82">
          <a:extLst>
            <a:ext uri="{FF2B5EF4-FFF2-40B4-BE49-F238E27FC236}">
              <a16:creationId xmlns:a16="http://schemas.microsoft.com/office/drawing/2014/main" id="{00000000-0008-0000-0700-000053000000}"/>
            </a:ext>
          </a:extLst>
        </xdr:cNvPr>
        <xdr:cNvSpPr txBox="1"/>
      </xdr:nvSpPr>
      <xdr:spPr>
        <a:xfrm>
          <a:off x="3562428" y="572314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34</xdr:row>
      <xdr:rowOff>139954</xdr:rowOff>
    </xdr:from>
    <xdr:to>
      <xdr:col>15</xdr:col>
      <xdr:colOff>101600</xdr:colOff>
      <xdr:row>35</xdr:row>
      <xdr:rowOff>70104</xdr:rowOff>
    </xdr:to>
    <xdr:sp macro="" textlink="">
      <xdr:nvSpPr>
        <xdr:cNvPr id="84" name="楕円 83">
          <a:extLst>
            <a:ext uri="{FF2B5EF4-FFF2-40B4-BE49-F238E27FC236}">
              <a16:creationId xmlns:a16="http://schemas.microsoft.com/office/drawing/2014/main" id="{00000000-0008-0000-0700-000054000000}"/>
            </a:ext>
          </a:extLst>
        </xdr:cNvPr>
        <xdr:cNvSpPr/>
      </xdr:nvSpPr>
      <xdr:spPr>
        <a:xfrm>
          <a:off x="2857500" y="59692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14</xdr:col>
      <xdr:colOff>6428</xdr:colOff>
      <xdr:row>33</xdr:row>
      <xdr:rowOff>86631</xdr:rowOff>
    </xdr:from>
    <xdr:ext cx="469744" cy="259045"/>
    <xdr:sp macro="" textlink="">
      <xdr:nvSpPr>
        <xdr:cNvPr id="85" name="テキスト ボックス 84">
          <a:extLst>
            <a:ext uri="{FF2B5EF4-FFF2-40B4-BE49-F238E27FC236}">
              <a16:creationId xmlns:a16="http://schemas.microsoft.com/office/drawing/2014/main" id="{00000000-0008-0000-0700-000055000000}"/>
            </a:ext>
          </a:extLst>
        </xdr:cNvPr>
        <xdr:cNvSpPr txBox="1"/>
      </xdr:nvSpPr>
      <xdr:spPr>
        <a:xfrm>
          <a:off x="2673428" y="57444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34</xdr:row>
      <xdr:rowOff>121666</xdr:rowOff>
    </xdr:from>
    <xdr:to>
      <xdr:col>10</xdr:col>
      <xdr:colOff>165100</xdr:colOff>
      <xdr:row>35</xdr:row>
      <xdr:rowOff>51816</xdr:rowOff>
    </xdr:to>
    <xdr:sp macro="" textlink="">
      <xdr:nvSpPr>
        <xdr:cNvPr id="86" name="楕円 85">
          <a:extLst>
            <a:ext uri="{FF2B5EF4-FFF2-40B4-BE49-F238E27FC236}">
              <a16:creationId xmlns:a16="http://schemas.microsoft.com/office/drawing/2014/main" id="{00000000-0008-0000-0700-000056000000}"/>
            </a:ext>
          </a:extLst>
        </xdr:cNvPr>
        <xdr:cNvSpPr/>
      </xdr:nvSpPr>
      <xdr:spPr>
        <a:xfrm>
          <a:off x="1968500" y="5950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69928</xdr:colOff>
      <xdr:row>33</xdr:row>
      <xdr:rowOff>68343</xdr:rowOff>
    </xdr:from>
    <xdr:ext cx="469744" cy="259045"/>
    <xdr:sp macro="" textlink="">
      <xdr:nvSpPr>
        <xdr:cNvPr id="87" name="テキスト ボックス 86">
          <a:extLst>
            <a:ext uri="{FF2B5EF4-FFF2-40B4-BE49-F238E27FC236}">
              <a16:creationId xmlns:a16="http://schemas.microsoft.com/office/drawing/2014/main" id="{00000000-0008-0000-0700-000057000000}"/>
            </a:ext>
          </a:extLst>
        </xdr:cNvPr>
        <xdr:cNvSpPr txBox="1"/>
      </xdr:nvSpPr>
      <xdr:spPr>
        <a:xfrm>
          <a:off x="1784428" y="5726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34</xdr:row>
      <xdr:rowOff>168148</xdr:rowOff>
    </xdr:from>
    <xdr:to>
      <xdr:col>6</xdr:col>
      <xdr:colOff>38100</xdr:colOff>
      <xdr:row>35</xdr:row>
      <xdr:rowOff>98298</xdr:rowOff>
    </xdr:to>
    <xdr:sp macro="" textlink="">
      <xdr:nvSpPr>
        <xdr:cNvPr id="88" name="楕円 87">
          <a:extLst>
            <a:ext uri="{FF2B5EF4-FFF2-40B4-BE49-F238E27FC236}">
              <a16:creationId xmlns:a16="http://schemas.microsoft.com/office/drawing/2014/main" id="{00000000-0008-0000-0700-000058000000}"/>
            </a:ext>
          </a:extLst>
        </xdr:cNvPr>
        <xdr:cNvSpPr/>
      </xdr:nvSpPr>
      <xdr:spPr>
        <a:xfrm>
          <a:off x="1079500" y="59974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133428</xdr:colOff>
      <xdr:row>33</xdr:row>
      <xdr:rowOff>114825</xdr:rowOff>
    </xdr:from>
    <xdr:ext cx="469744" cy="259045"/>
    <xdr:sp macro="" textlink="">
      <xdr:nvSpPr>
        <xdr:cNvPr id="89" name="テキスト ボックス 88">
          <a:extLst>
            <a:ext uri="{FF2B5EF4-FFF2-40B4-BE49-F238E27FC236}">
              <a16:creationId xmlns:a16="http://schemas.microsoft.com/office/drawing/2014/main" id="{00000000-0008-0000-0700-000059000000}"/>
            </a:ext>
          </a:extLst>
        </xdr:cNvPr>
        <xdr:cNvSpPr txBox="1"/>
      </xdr:nvSpPr>
      <xdr:spPr>
        <a:xfrm>
          <a:off x="895428" y="57726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43</xdr:row>
      <xdr:rowOff>57150</xdr:rowOff>
    </xdr:from>
    <xdr:to>
      <xdr:col>28</xdr:col>
      <xdr:colOff>114300</xdr:colOff>
      <xdr:row>45</xdr:row>
      <xdr:rowOff>31750</xdr:rowOff>
    </xdr:to>
    <xdr:sp macro="" textlink="">
      <xdr:nvSpPr>
        <xdr:cNvPr id="90" name="正方形/長方形 89">
          <a:extLst>
            <a:ext uri="{FF2B5EF4-FFF2-40B4-BE49-F238E27FC236}">
              <a16:creationId xmlns:a16="http://schemas.microsoft.com/office/drawing/2014/main" id="{00000000-0008-0000-0700-00005A000000}"/>
            </a:ext>
          </a:extLst>
        </xdr:cNvPr>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総務費</a:t>
          </a:r>
        </a:p>
      </xdr:txBody>
    </xdr:sp>
    <xdr:clientData/>
  </xdr:twoCellAnchor>
  <xdr:twoCellAnchor>
    <xdr:from>
      <xdr:col>4</xdr:col>
      <xdr:colOff>127000</xdr:colOff>
      <xdr:row>45</xdr:row>
      <xdr:rowOff>57150</xdr:rowOff>
    </xdr:from>
    <xdr:to>
      <xdr:col>12</xdr:col>
      <xdr:colOff>127000</xdr:colOff>
      <xdr:row>46</xdr:row>
      <xdr:rowOff>139700</xdr:rowOff>
    </xdr:to>
    <xdr:sp macro="" textlink="">
      <xdr:nvSpPr>
        <xdr:cNvPr id="91" name="正方形/長方形 90">
          <a:extLst>
            <a:ext uri="{FF2B5EF4-FFF2-40B4-BE49-F238E27FC236}">
              <a16:creationId xmlns:a16="http://schemas.microsoft.com/office/drawing/2014/main" id="{00000000-0008-0000-0700-00005B000000}"/>
            </a:ext>
          </a:extLst>
        </xdr:cNvPr>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46</xdr:row>
      <xdr:rowOff>88900</xdr:rowOff>
    </xdr:from>
    <xdr:to>
      <xdr:col>12</xdr:col>
      <xdr:colOff>127000</xdr:colOff>
      <xdr:row>48</xdr:row>
      <xdr:rowOff>0</xdr:rowOff>
    </xdr:to>
    <xdr:sp macro="" textlink="">
      <xdr:nvSpPr>
        <xdr:cNvPr id="92" name="正方形/長方形 91">
          <a:extLst>
            <a:ext uri="{FF2B5EF4-FFF2-40B4-BE49-F238E27FC236}">
              <a16:creationId xmlns:a16="http://schemas.microsoft.com/office/drawing/2014/main" id="{00000000-0008-0000-0700-00005C000000}"/>
            </a:ext>
          </a:extLst>
        </xdr:cNvPr>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45</xdr:row>
      <xdr:rowOff>57150</xdr:rowOff>
    </xdr:from>
    <xdr:to>
      <xdr:col>18</xdr:col>
      <xdr:colOff>0</xdr:colOff>
      <xdr:row>46</xdr:row>
      <xdr:rowOff>139700</xdr:rowOff>
    </xdr:to>
    <xdr:sp macro="" textlink="">
      <xdr:nvSpPr>
        <xdr:cNvPr id="93" name="正方形/長方形 92">
          <a:extLst>
            <a:ext uri="{FF2B5EF4-FFF2-40B4-BE49-F238E27FC236}">
              <a16:creationId xmlns:a16="http://schemas.microsoft.com/office/drawing/2014/main" id="{00000000-0008-0000-0700-00005D000000}"/>
            </a:ext>
          </a:extLst>
        </xdr:cNvPr>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46</xdr:row>
      <xdr:rowOff>88900</xdr:rowOff>
    </xdr:from>
    <xdr:to>
      <xdr:col>18</xdr:col>
      <xdr:colOff>0</xdr:colOff>
      <xdr:row>48</xdr:row>
      <xdr:rowOff>0</xdr:rowOff>
    </xdr:to>
    <xdr:sp macro="" textlink="">
      <xdr:nvSpPr>
        <xdr:cNvPr id="94" name="正方形/長方形 93">
          <a:extLst>
            <a:ext uri="{FF2B5EF4-FFF2-40B4-BE49-F238E27FC236}">
              <a16:creationId xmlns:a16="http://schemas.microsoft.com/office/drawing/2014/main" id="{00000000-0008-0000-0700-00005E000000}"/>
            </a:ext>
          </a:extLst>
        </xdr:cNvPr>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69,858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45</xdr:row>
      <xdr:rowOff>57150</xdr:rowOff>
    </xdr:from>
    <xdr:to>
      <xdr:col>24</xdr:col>
      <xdr:colOff>0</xdr:colOff>
      <xdr:row>46</xdr:row>
      <xdr:rowOff>139700</xdr:rowOff>
    </xdr:to>
    <xdr:sp macro="" textlink="">
      <xdr:nvSpPr>
        <xdr:cNvPr id="95" name="正方形/長方形 94">
          <a:extLst>
            <a:ext uri="{FF2B5EF4-FFF2-40B4-BE49-F238E27FC236}">
              <a16:creationId xmlns:a16="http://schemas.microsoft.com/office/drawing/2014/main" id="{00000000-0008-0000-0700-00005F000000}"/>
            </a:ext>
          </a:extLst>
        </xdr:cNvPr>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46</xdr:row>
      <xdr:rowOff>88900</xdr:rowOff>
    </xdr:from>
    <xdr:to>
      <xdr:col>24</xdr:col>
      <xdr:colOff>0</xdr:colOff>
      <xdr:row>48</xdr:row>
      <xdr:rowOff>0</xdr:rowOff>
    </xdr:to>
    <xdr:sp macro="" textlink="">
      <xdr:nvSpPr>
        <xdr:cNvPr id="96" name="正方形/長方形 95">
          <a:extLst>
            <a:ext uri="{FF2B5EF4-FFF2-40B4-BE49-F238E27FC236}">
              <a16:creationId xmlns:a16="http://schemas.microsoft.com/office/drawing/2014/main" id="{00000000-0008-0000-0700-000060000000}"/>
            </a:ext>
          </a:extLst>
        </xdr:cNvPr>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100,056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48</xdr:row>
      <xdr:rowOff>25400</xdr:rowOff>
    </xdr:from>
    <xdr:to>
      <xdr:col>28</xdr:col>
      <xdr:colOff>114300</xdr:colOff>
      <xdr:row>61</xdr:row>
      <xdr:rowOff>82550</xdr:rowOff>
    </xdr:to>
    <xdr:sp macro="" textlink="">
      <xdr:nvSpPr>
        <xdr:cNvPr id="97" name="正方形/長方形 96">
          <a:extLst>
            <a:ext uri="{FF2B5EF4-FFF2-40B4-BE49-F238E27FC236}">
              <a16:creationId xmlns:a16="http://schemas.microsoft.com/office/drawing/2014/main" id="{00000000-0008-0000-0700-000061000000}"/>
            </a:ext>
          </a:extLst>
        </xdr:cNvPr>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47</xdr:row>
      <xdr:rowOff>6350</xdr:rowOff>
    </xdr:from>
    <xdr:ext cx="349839" cy="225703"/>
    <xdr:sp macro="" textlink="">
      <xdr:nvSpPr>
        <xdr:cNvPr id="98" name="テキスト ボックス 97">
          <a:extLst>
            <a:ext uri="{FF2B5EF4-FFF2-40B4-BE49-F238E27FC236}">
              <a16:creationId xmlns:a16="http://schemas.microsoft.com/office/drawing/2014/main" id="{00000000-0008-0000-0700-000062000000}"/>
            </a:ext>
          </a:extLst>
        </xdr:cNvPr>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82550</xdr:rowOff>
    </xdr:from>
    <xdr:to>
      <xdr:col>28</xdr:col>
      <xdr:colOff>114300</xdr:colOff>
      <xdr:row>61</xdr:row>
      <xdr:rowOff>82550</xdr:rowOff>
    </xdr:to>
    <xdr:cxnSp macro="">
      <xdr:nvCxnSpPr>
        <xdr:cNvPr id="99" name="直線コネクタ 98">
          <a:extLst>
            <a:ext uri="{FF2B5EF4-FFF2-40B4-BE49-F238E27FC236}">
              <a16:creationId xmlns:a16="http://schemas.microsoft.com/office/drawing/2014/main" id="{00000000-0008-0000-0700-000063000000}"/>
            </a:ext>
          </a:extLst>
        </xdr:cNvPr>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58</xdr:row>
      <xdr:rowOff>139700</xdr:rowOff>
    </xdr:from>
    <xdr:to>
      <xdr:col>28</xdr:col>
      <xdr:colOff>114300</xdr:colOff>
      <xdr:row>58</xdr:row>
      <xdr:rowOff>139700</xdr:rowOff>
    </xdr:to>
    <xdr:cxnSp macro="">
      <xdr:nvCxnSpPr>
        <xdr:cNvPr id="100" name="直線コネクタ 99">
          <a:extLst>
            <a:ext uri="{FF2B5EF4-FFF2-40B4-BE49-F238E27FC236}">
              <a16:creationId xmlns:a16="http://schemas.microsoft.com/office/drawing/2014/main" id="{00000000-0008-0000-0700-000064000000}"/>
            </a:ext>
          </a:extLst>
        </xdr:cNvPr>
        <xdr:cNvCxnSpPr/>
      </xdr:nvCxnSpPr>
      <xdr:spPr>
        <a:xfrm>
          <a:off x="762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57</xdr:row>
      <xdr:rowOff>168927</xdr:rowOff>
    </xdr:from>
    <xdr:ext cx="248786" cy="259045"/>
    <xdr:sp macro="" textlink="">
      <xdr:nvSpPr>
        <xdr:cNvPr id="101" name="テキスト ボックス 100">
          <a:extLst>
            <a:ext uri="{FF2B5EF4-FFF2-40B4-BE49-F238E27FC236}">
              <a16:creationId xmlns:a16="http://schemas.microsoft.com/office/drawing/2014/main" id="{00000000-0008-0000-0700-000065000000}"/>
            </a:ext>
          </a:extLst>
        </xdr:cNvPr>
        <xdr:cNvSpPr txBox="1"/>
      </xdr:nvSpPr>
      <xdr:spPr>
        <a:xfrm>
          <a:off x="513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25400</xdr:rowOff>
    </xdr:from>
    <xdr:to>
      <xdr:col>28</xdr:col>
      <xdr:colOff>114300</xdr:colOff>
      <xdr:row>56</xdr:row>
      <xdr:rowOff>25400</xdr:rowOff>
    </xdr:to>
    <xdr:cxnSp macro="">
      <xdr:nvCxnSpPr>
        <xdr:cNvPr id="102" name="直線コネクタ 101">
          <a:extLst>
            <a:ext uri="{FF2B5EF4-FFF2-40B4-BE49-F238E27FC236}">
              <a16:creationId xmlns:a16="http://schemas.microsoft.com/office/drawing/2014/main" id="{00000000-0008-0000-0700-000066000000}"/>
            </a:ext>
          </a:extLst>
        </xdr:cNvPr>
        <xdr:cNvCxnSpPr/>
      </xdr:nvCxnSpPr>
      <xdr:spPr>
        <a:xfrm>
          <a:off x="762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55</xdr:row>
      <xdr:rowOff>54627</xdr:rowOff>
    </xdr:from>
    <xdr:ext cx="595419" cy="259045"/>
    <xdr:sp macro="" textlink="">
      <xdr:nvSpPr>
        <xdr:cNvPr id="103" name="テキスト ボックス 102">
          <a:extLst>
            <a:ext uri="{FF2B5EF4-FFF2-40B4-BE49-F238E27FC236}">
              <a16:creationId xmlns:a16="http://schemas.microsoft.com/office/drawing/2014/main" id="{00000000-0008-0000-0700-000067000000}"/>
            </a:ext>
          </a:extLst>
        </xdr:cNvPr>
        <xdr:cNvSpPr txBox="1"/>
      </xdr:nvSpPr>
      <xdr:spPr>
        <a:xfrm>
          <a:off x="166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82550</xdr:rowOff>
    </xdr:from>
    <xdr:to>
      <xdr:col>28</xdr:col>
      <xdr:colOff>114300</xdr:colOff>
      <xdr:row>53</xdr:row>
      <xdr:rowOff>82550</xdr:rowOff>
    </xdr:to>
    <xdr:cxnSp macro="">
      <xdr:nvCxnSpPr>
        <xdr:cNvPr id="104" name="直線コネクタ 103">
          <a:extLst>
            <a:ext uri="{FF2B5EF4-FFF2-40B4-BE49-F238E27FC236}">
              <a16:creationId xmlns:a16="http://schemas.microsoft.com/office/drawing/2014/main" id="{00000000-0008-0000-0700-000068000000}"/>
            </a:ext>
          </a:extLst>
        </xdr:cNvPr>
        <xdr:cNvCxnSpPr/>
      </xdr:nvCxnSpPr>
      <xdr:spPr>
        <a:xfrm>
          <a:off x="762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52</xdr:row>
      <xdr:rowOff>111777</xdr:rowOff>
    </xdr:from>
    <xdr:ext cx="595419" cy="259045"/>
    <xdr:sp macro="" textlink="">
      <xdr:nvSpPr>
        <xdr:cNvPr id="105" name="テキスト ボックス 104">
          <a:extLst>
            <a:ext uri="{FF2B5EF4-FFF2-40B4-BE49-F238E27FC236}">
              <a16:creationId xmlns:a16="http://schemas.microsoft.com/office/drawing/2014/main" id="{00000000-0008-0000-0700-000069000000}"/>
            </a:ext>
          </a:extLst>
        </xdr:cNvPr>
        <xdr:cNvSpPr txBox="1"/>
      </xdr:nvSpPr>
      <xdr:spPr>
        <a:xfrm>
          <a:off x="166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50</xdr:row>
      <xdr:rowOff>139700</xdr:rowOff>
    </xdr:from>
    <xdr:to>
      <xdr:col>28</xdr:col>
      <xdr:colOff>114300</xdr:colOff>
      <xdr:row>50</xdr:row>
      <xdr:rowOff>139700</xdr:rowOff>
    </xdr:to>
    <xdr:cxnSp macro="">
      <xdr:nvCxnSpPr>
        <xdr:cNvPr id="106" name="直線コネクタ 105">
          <a:extLst>
            <a:ext uri="{FF2B5EF4-FFF2-40B4-BE49-F238E27FC236}">
              <a16:creationId xmlns:a16="http://schemas.microsoft.com/office/drawing/2014/main" id="{00000000-0008-0000-0700-00006A000000}"/>
            </a:ext>
          </a:extLst>
        </xdr:cNvPr>
        <xdr:cNvCxnSpPr/>
      </xdr:nvCxnSpPr>
      <xdr:spPr>
        <a:xfrm>
          <a:off x="762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168927</xdr:rowOff>
    </xdr:from>
    <xdr:ext cx="595419" cy="259045"/>
    <xdr:sp macro="" textlink="">
      <xdr:nvSpPr>
        <xdr:cNvPr id="107" name="テキスト ボックス 106">
          <a:extLst>
            <a:ext uri="{FF2B5EF4-FFF2-40B4-BE49-F238E27FC236}">
              <a16:creationId xmlns:a16="http://schemas.microsoft.com/office/drawing/2014/main" id="{00000000-0008-0000-0700-00006B000000}"/>
            </a:ext>
          </a:extLst>
        </xdr:cNvPr>
        <xdr:cNvSpPr txBox="1"/>
      </xdr:nvSpPr>
      <xdr:spPr>
        <a:xfrm>
          <a:off x="166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48</xdr:row>
      <xdr:rowOff>25400</xdr:rowOff>
    </xdr:to>
    <xdr:cxnSp macro="">
      <xdr:nvCxnSpPr>
        <xdr:cNvPr id="108" name="直線コネクタ 107">
          <a:extLst>
            <a:ext uri="{FF2B5EF4-FFF2-40B4-BE49-F238E27FC236}">
              <a16:creationId xmlns:a16="http://schemas.microsoft.com/office/drawing/2014/main" id="{00000000-0008-0000-0700-00006C000000}"/>
            </a:ext>
          </a:extLst>
        </xdr:cNvPr>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09" name="テキスト ボックス 108">
          <a:extLst>
            <a:ext uri="{FF2B5EF4-FFF2-40B4-BE49-F238E27FC236}">
              <a16:creationId xmlns:a16="http://schemas.microsoft.com/office/drawing/2014/main" id="{00000000-0008-0000-0700-00006D000000}"/>
            </a:ext>
          </a:extLst>
        </xdr:cNvPr>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48</xdr:row>
      <xdr:rowOff>25400</xdr:rowOff>
    </xdr:from>
    <xdr:to>
      <xdr:col>28</xdr:col>
      <xdr:colOff>114300</xdr:colOff>
      <xdr:row>61</xdr:row>
      <xdr:rowOff>82550</xdr:rowOff>
    </xdr:to>
    <xdr:sp macro="" textlink="">
      <xdr:nvSpPr>
        <xdr:cNvPr id="110" name="総務費グラフ枠">
          <a:extLst>
            <a:ext uri="{FF2B5EF4-FFF2-40B4-BE49-F238E27FC236}">
              <a16:creationId xmlns:a16="http://schemas.microsoft.com/office/drawing/2014/main" id="{00000000-0008-0000-0700-00006E000000}"/>
            </a:ext>
          </a:extLst>
        </xdr:cNvPr>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51</xdr:row>
      <xdr:rowOff>6728</xdr:rowOff>
    </xdr:from>
    <xdr:to>
      <xdr:col>24</xdr:col>
      <xdr:colOff>62865</xdr:colOff>
      <xdr:row>57</xdr:row>
      <xdr:rowOff>140724</xdr:rowOff>
    </xdr:to>
    <xdr:cxnSp macro="">
      <xdr:nvCxnSpPr>
        <xdr:cNvPr id="111" name="直線コネクタ 110">
          <a:extLst>
            <a:ext uri="{FF2B5EF4-FFF2-40B4-BE49-F238E27FC236}">
              <a16:creationId xmlns:a16="http://schemas.microsoft.com/office/drawing/2014/main" id="{00000000-0008-0000-0700-00006F000000}"/>
            </a:ext>
          </a:extLst>
        </xdr:cNvPr>
        <xdr:cNvCxnSpPr/>
      </xdr:nvCxnSpPr>
      <xdr:spPr>
        <a:xfrm flipV="1">
          <a:off x="4633595" y="8750678"/>
          <a:ext cx="1270" cy="116269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57</xdr:row>
      <xdr:rowOff>144551</xdr:rowOff>
    </xdr:from>
    <xdr:ext cx="534377" cy="259045"/>
    <xdr:sp macro="" textlink="">
      <xdr:nvSpPr>
        <xdr:cNvPr id="112" name="総務費最小値テキスト">
          <a:extLst>
            <a:ext uri="{FF2B5EF4-FFF2-40B4-BE49-F238E27FC236}">
              <a16:creationId xmlns:a16="http://schemas.microsoft.com/office/drawing/2014/main" id="{00000000-0008-0000-0700-000070000000}"/>
            </a:ext>
          </a:extLst>
        </xdr:cNvPr>
        <xdr:cNvSpPr txBox="1"/>
      </xdr:nvSpPr>
      <xdr:spPr>
        <a:xfrm>
          <a:off x="4686300" y="9917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37,276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57</xdr:row>
      <xdr:rowOff>140724</xdr:rowOff>
    </xdr:from>
    <xdr:to>
      <xdr:col>24</xdr:col>
      <xdr:colOff>152400</xdr:colOff>
      <xdr:row>57</xdr:row>
      <xdr:rowOff>140724</xdr:rowOff>
    </xdr:to>
    <xdr:cxnSp macro="">
      <xdr:nvCxnSpPr>
        <xdr:cNvPr id="113" name="直線コネクタ 112">
          <a:extLst>
            <a:ext uri="{FF2B5EF4-FFF2-40B4-BE49-F238E27FC236}">
              <a16:creationId xmlns:a16="http://schemas.microsoft.com/office/drawing/2014/main" id="{00000000-0008-0000-0700-000071000000}"/>
            </a:ext>
          </a:extLst>
        </xdr:cNvPr>
        <xdr:cNvCxnSpPr/>
      </xdr:nvCxnSpPr>
      <xdr:spPr>
        <a:xfrm>
          <a:off x="4546600" y="991337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49</xdr:row>
      <xdr:rowOff>124855</xdr:rowOff>
    </xdr:from>
    <xdr:ext cx="599010" cy="259045"/>
    <xdr:sp macro="" textlink="">
      <xdr:nvSpPr>
        <xdr:cNvPr id="114" name="総務費最大値テキスト">
          <a:extLst>
            <a:ext uri="{FF2B5EF4-FFF2-40B4-BE49-F238E27FC236}">
              <a16:creationId xmlns:a16="http://schemas.microsoft.com/office/drawing/2014/main" id="{00000000-0008-0000-0700-000072000000}"/>
            </a:ext>
          </a:extLst>
        </xdr:cNvPr>
        <xdr:cNvSpPr txBox="1"/>
      </xdr:nvSpPr>
      <xdr:spPr>
        <a:xfrm>
          <a:off x="4686300" y="852590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291,584</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51</xdr:row>
      <xdr:rowOff>6728</xdr:rowOff>
    </xdr:from>
    <xdr:to>
      <xdr:col>24</xdr:col>
      <xdr:colOff>152400</xdr:colOff>
      <xdr:row>51</xdr:row>
      <xdr:rowOff>6728</xdr:rowOff>
    </xdr:to>
    <xdr:cxnSp macro="">
      <xdr:nvCxnSpPr>
        <xdr:cNvPr id="115" name="直線コネクタ 114">
          <a:extLst>
            <a:ext uri="{FF2B5EF4-FFF2-40B4-BE49-F238E27FC236}">
              <a16:creationId xmlns:a16="http://schemas.microsoft.com/office/drawing/2014/main" id="{00000000-0008-0000-0700-000073000000}"/>
            </a:ext>
          </a:extLst>
        </xdr:cNvPr>
        <xdr:cNvCxnSpPr/>
      </xdr:nvCxnSpPr>
      <xdr:spPr>
        <a:xfrm>
          <a:off x="4546600" y="87506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56</xdr:row>
      <xdr:rowOff>149337</xdr:rowOff>
    </xdr:from>
    <xdr:to>
      <xdr:col>24</xdr:col>
      <xdr:colOff>63500</xdr:colOff>
      <xdr:row>57</xdr:row>
      <xdr:rowOff>85467</xdr:rowOff>
    </xdr:to>
    <xdr:cxnSp macro="">
      <xdr:nvCxnSpPr>
        <xdr:cNvPr id="116" name="直線コネクタ 115">
          <a:extLst>
            <a:ext uri="{FF2B5EF4-FFF2-40B4-BE49-F238E27FC236}">
              <a16:creationId xmlns:a16="http://schemas.microsoft.com/office/drawing/2014/main" id="{00000000-0008-0000-0700-000074000000}"/>
            </a:ext>
          </a:extLst>
        </xdr:cNvPr>
        <xdr:cNvCxnSpPr/>
      </xdr:nvCxnSpPr>
      <xdr:spPr>
        <a:xfrm flipV="1">
          <a:off x="3797300" y="9750537"/>
          <a:ext cx="838200" cy="107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55</xdr:row>
      <xdr:rowOff>5254</xdr:rowOff>
    </xdr:from>
    <xdr:ext cx="534377" cy="259045"/>
    <xdr:sp macro="" textlink="">
      <xdr:nvSpPr>
        <xdr:cNvPr id="117" name="総務費平均値テキスト">
          <a:extLst>
            <a:ext uri="{FF2B5EF4-FFF2-40B4-BE49-F238E27FC236}">
              <a16:creationId xmlns:a16="http://schemas.microsoft.com/office/drawing/2014/main" id="{00000000-0008-0000-0700-000075000000}"/>
            </a:ext>
          </a:extLst>
        </xdr:cNvPr>
        <xdr:cNvSpPr txBox="1"/>
      </xdr:nvSpPr>
      <xdr:spPr>
        <a:xfrm>
          <a:off x="4686300" y="943500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98,299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55</xdr:row>
      <xdr:rowOff>153827</xdr:rowOff>
    </xdr:from>
    <xdr:to>
      <xdr:col>24</xdr:col>
      <xdr:colOff>114300</xdr:colOff>
      <xdr:row>56</xdr:row>
      <xdr:rowOff>83977</xdr:rowOff>
    </xdr:to>
    <xdr:sp macro="" textlink="">
      <xdr:nvSpPr>
        <xdr:cNvPr id="118" name="フローチャート: 判断 117">
          <a:extLst>
            <a:ext uri="{FF2B5EF4-FFF2-40B4-BE49-F238E27FC236}">
              <a16:creationId xmlns:a16="http://schemas.microsoft.com/office/drawing/2014/main" id="{00000000-0008-0000-0700-000076000000}"/>
            </a:ext>
          </a:extLst>
        </xdr:cNvPr>
        <xdr:cNvSpPr/>
      </xdr:nvSpPr>
      <xdr:spPr>
        <a:xfrm>
          <a:off x="4584700" y="95835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57</xdr:row>
      <xdr:rowOff>49719</xdr:rowOff>
    </xdr:from>
    <xdr:to>
      <xdr:col>19</xdr:col>
      <xdr:colOff>177800</xdr:colOff>
      <xdr:row>57</xdr:row>
      <xdr:rowOff>85467</xdr:rowOff>
    </xdr:to>
    <xdr:cxnSp macro="">
      <xdr:nvCxnSpPr>
        <xdr:cNvPr id="119" name="直線コネクタ 118">
          <a:extLst>
            <a:ext uri="{FF2B5EF4-FFF2-40B4-BE49-F238E27FC236}">
              <a16:creationId xmlns:a16="http://schemas.microsoft.com/office/drawing/2014/main" id="{00000000-0008-0000-0700-000077000000}"/>
            </a:ext>
          </a:extLst>
        </xdr:cNvPr>
        <xdr:cNvCxnSpPr/>
      </xdr:nvCxnSpPr>
      <xdr:spPr>
        <a:xfrm>
          <a:off x="2908300" y="9822369"/>
          <a:ext cx="889000" cy="357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55</xdr:row>
      <xdr:rowOff>139919</xdr:rowOff>
    </xdr:from>
    <xdr:to>
      <xdr:col>20</xdr:col>
      <xdr:colOff>38100</xdr:colOff>
      <xdr:row>56</xdr:row>
      <xdr:rowOff>70069</xdr:rowOff>
    </xdr:to>
    <xdr:sp macro="" textlink="">
      <xdr:nvSpPr>
        <xdr:cNvPr id="120" name="フローチャート: 判断 119">
          <a:extLst>
            <a:ext uri="{FF2B5EF4-FFF2-40B4-BE49-F238E27FC236}">
              <a16:creationId xmlns:a16="http://schemas.microsoft.com/office/drawing/2014/main" id="{00000000-0008-0000-0700-000078000000}"/>
            </a:ext>
          </a:extLst>
        </xdr:cNvPr>
        <xdr:cNvSpPr/>
      </xdr:nvSpPr>
      <xdr:spPr>
        <a:xfrm>
          <a:off x="3746500" y="956966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54</xdr:row>
      <xdr:rowOff>86596</xdr:rowOff>
    </xdr:from>
    <xdr:ext cx="599010" cy="259045"/>
    <xdr:sp macro="" textlink="">
      <xdr:nvSpPr>
        <xdr:cNvPr id="121" name="テキスト ボックス 120">
          <a:extLst>
            <a:ext uri="{FF2B5EF4-FFF2-40B4-BE49-F238E27FC236}">
              <a16:creationId xmlns:a16="http://schemas.microsoft.com/office/drawing/2014/main" id="{00000000-0008-0000-0700-000079000000}"/>
            </a:ext>
          </a:extLst>
        </xdr:cNvPr>
        <xdr:cNvSpPr txBox="1"/>
      </xdr:nvSpPr>
      <xdr:spPr>
        <a:xfrm>
          <a:off x="3497795" y="934489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101,341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56</xdr:row>
      <xdr:rowOff>110188</xdr:rowOff>
    </xdr:from>
    <xdr:to>
      <xdr:col>15</xdr:col>
      <xdr:colOff>50800</xdr:colOff>
      <xdr:row>57</xdr:row>
      <xdr:rowOff>49719</xdr:rowOff>
    </xdr:to>
    <xdr:cxnSp macro="">
      <xdr:nvCxnSpPr>
        <xdr:cNvPr id="122" name="直線コネクタ 121">
          <a:extLst>
            <a:ext uri="{FF2B5EF4-FFF2-40B4-BE49-F238E27FC236}">
              <a16:creationId xmlns:a16="http://schemas.microsoft.com/office/drawing/2014/main" id="{00000000-0008-0000-0700-00007A000000}"/>
            </a:ext>
          </a:extLst>
        </xdr:cNvPr>
        <xdr:cNvCxnSpPr/>
      </xdr:nvCxnSpPr>
      <xdr:spPr>
        <a:xfrm>
          <a:off x="2019300" y="9711388"/>
          <a:ext cx="889000" cy="1109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56</xdr:row>
      <xdr:rowOff>6622</xdr:rowOff>
    </xdr:from>
    <xdr:to>
      <xdr:col>15</xdr:col>
      <xdr:colOff>101600</xdr:colOff>
      <xdr:row>56</xdr:row>
      <xdr:rowOff>108222</xdr:rowOff>
    </xdr:to>
    <xdr:sp macro="" textlink="">
      <xdr:nvSpPr>
        <xdr:cNvPr id="123" name="フローチャート: 判断 122">
          <a:extLst>
            <a:ext uri="{FF2B5EF4-FFF2-40B4-BE49-F238E27FC236}">
              <a16:creationId xmlns:a16="http://schemas.microsoft.com/office/drawing/2014/main" id="{00000000-0008-0000-0700-00007B000000}"/>
            </a:ext>
          </a:extLst>
        </xdr:cNvPr>
        <xdr:cNvSpPr/>
      </xdr:nvSpPr>
      <xdr:spPr>
        <a:xfrm>
          <a:off x="2857500" y="9607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54</xdr:row>
      <xdr:rowOff>124749</xdr:rowOff>
    </xdr:from>
    <xdr:ext cx="534377" cy="259045"/>
    <xdr:sp macro="" textlink="">
      <xdr:nvSpPr>
        <xdr:cNvPr id="124" name="テキスト ボックス 123">
          <a:extLst>
            <a:ext uri="{FF2B5EF4-FFF2-40B4-BE49-F238E27FC236}">
              <a16:creationId xmlns:a16="http://schemas.microsoft.com/office/drawing/2014/main" id="{00000000-0008-0000-0700-00007C000000}"/>
            </a:ext>
          </a:extLst>
        </xdr:cNvPr>
        <xdr:cNvSpPr txBox="1"/>
      </xdr:nvSpPr>
      <xdr:spPr>
        <a:xfrm>
          <a:off x="2641111" y="9383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92,996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54</xdr:row>
      <xdr:rowOff>97327</xdr:rowOff>
    </xdr:from>
    <xdr:to>
      <xdr:col>10</xdr:col>
      <xdr:colOff>114300</xdr:colOff>
      <xdr:row>56</xdr:row>
      <xdr:rowOff>110188</xdr:rowOff>
    </xdr:to>
    <xdr:cxnSp macro="">
      <xdr:nvCxnSpPr>
        <xdr:cNvPr id="125" name="直線コネクタ 124">
          <a:extLst>
            <a:ext uri="{FF2B5EF4-FFF2-40B4-BE49-F238E27FC236}">
              <a16:creationId xmlns:a16="http://schemas.microsoft.com/office/drawing/2014/main" id="{00000000-0008-0000-0700-00007D000000}"/>
            </a:ext>
          </a:extLst>
        </xdr:cNvPr>
        <xdr:cNvCxnSpPr/>
      </xdr:nvCxnSpPr>
      <xdr:spPr>
        <a:xfrm>
          <a:off x="1130300" y="9355627"/>
          <a:ext cx="889000" cy="3557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56</xdr:row>
      <xdr:rowOff>2210</xdr:rowOff>
    </xdr:from>
    <xdr:to>
      <xdr:col>10</xdr:col>
      <xdr:colOff>165100</xdr:colOff>
      <xdr:row>56</xdr:row>
      <xdr:rowOff>103810</xdr:rowOff>
    </xdr:to>
    <xdr:sp macro="" textlink="">
      <xdr:nvSpPr>
        <xdr:cNvPr id="126" name="フローチャート: 判断 125">
          <a:extLst>
            <a:ext uri="{FF2B5EF4-FFF2-40B4-BE49-F238E27FC236}">
              <a16:creationId xmlns:a16="http://schemas.microsoft.com/office/drawing/2014/main" id="{00000000-0008-0000-0700-00007E000000}"/>
            </a:ext>
          </a:extLst>
        </xdr:cNvPr>
        <xdr:cNvSpPr/>
      </xdr:nvSpPr>
      <xdr:spPr>
        <a:xfrm>
          <a:off x="1968500" y="96034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54</xdr:row>
      <xdr:rowOff>120337</xdr:rowOff>
    </xdr:from>
    <xdr:ext cx="534377" cy="259045"/>
    <xdr:sp macro="" textlink="">
      <xdr:nvSpPr>
        <xdr:cNvPr id="127" name="テキスト ボックス 126">
          <a:extLst>
            <a:ext uri="{FF2B5EF4-FFF2-40B4-BE49-F238E27FC236}">
              <a16:creationId xmlns:a16="http://schemas.microsoft.com/office/drawing/2014/main" id="{00000000-0008-0000-0700-00007F000000}"/>
            </a:ext>
          </a:extLst>
        </xdr:cNvPr>
        <xdr:cNvSpPr txBox="1"/>
      </xdr:nvSpPr>
      <xdr:spPr>
        <a:xfrm>
          <a:off x="1752111" y="93786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93,961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58148</xdr:rowOff>
    </xdr:from>
    <xdr:to>
      <xdr:col>6</xdr:col>
      <xdr:colOff>38100</xdr:colOff>
      <xdr:row>54</xdr:row>
      <xdr:rowOff>159748</xdr:rowOff>
    </xdr:to>
    <xdr:sp macro="" textlink="">
      <xdr:nvSpPr>
        <xdr:cNvPr id="128" name="フローチャート: 判断 127">
          <a:extLst>
            <a:ext uri="{FF2B5EF4-FFF2-40B4-BE49-F238E27FC236}">
              <a16:creationId xmlns:a16="http://schemas.microsoft.com/office/drawing/2014/main" id="{00000000-0008-0000-0700-000080000000}"/>
            </a:ext>
          </a:extLst>
        </xdr:cNvPr>
        <xdr:cNvSpPr/>
      </xdr:nvSpPr>
      <xdr:spPr>
        <a:xfrm>
          <a:off x="1079500" y="93164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54</xdr:row>
      <xdr:rowOff>150875</xdr:rowOff>
    </xdr:from>
    <xdr:ext cx="599010" cy="259045"/>
    <xdr:sp macro="" textlink="">
      <xdr:nvSpPr>
        <xdr:cNvPr id="129" name="テキスト ボックス 128">
          <a:extLst>
            <a:ext uri="{FF2B5EF4-FFF2-40B4-BE49-F238E27FC236}">
              <a16:creationId xmlns:a16="http://schemas.microsoft.com/office/drawing/2014/main" id="{00000000-0008-0000-0700-000081000000}"/>
            </a:ext>
          </a:extLst>
        </xdr:cNvPr>
        <xdr:cNvSpPr txBox="1"/>
      </xdr:nvSpPr>
      <xdr:spPr>
        <a:xfrm>
          <a:off x="830795" y="94091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156,726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61</xdr:row>
      <xdr:rowOff>80027</xdr:rowOff>
    </xdr:from>
    <xdr:ext cx="762000" cy="259045"/>
    <xdr:sp macro="" textlink="">
      <xdr:nvSpPr>
        <xdr:cNvPr id="130" name="テキスト ボックス 129">
          <a:extLst>
            <a:ext uri="{FF2B5EF4-FFF2-40B4-BE49-F238E27FC236}">
              <a16:creationId xmlns:a16="http://schemas.microsoft.com/office/drawing/2014/main" id="{00000000-0008-0000-0700-000082000000}"/>
            </a:ext>
          </a:extLst>
        </xdr:cNvPr>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61</xdr:row>
      <xdr:rowOff>80027</xdr:rowOff>
    </xdr:from>
    <xdr:ext cx="762000" cy="259045"/>
    <xdr:sp macro="" textlink="">
      <xdr:nvSpPr>
        <xdr:cNvPr id="131" name="テキスト ボックス 130">
          <a:extLst>
            <a:ext uri="{FF2B5EF4-FFF2-40B4-BE49-F238E27FC236}">
              <a16:creationId xmlns:a16="http://schemas.microsoft.com/office/drawing/2014/main" id="{00000000-0008-0000-0700-000083000000}"/>
            </a:ext>
          </a:extLst>
        </xdr:cNvPr>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61</xdr:row>
      <xdr:rowOff>80027</xdr:rowOff>
    </xdr:from>
    <xdr:ext cx="762000" cy="259045"/>
    <xdr:sp macro="" textlink="">
      <xdr:nvSpPr>
        <xdr:cNvPr id="132" name="テキスト ボックス 131">
          <a:extLst>
            <a:ext uri="{FF2B5EF4-FFF2-40B4-BE49-F238E27FC236}">
              <a16:creationId xmlns:a16="http://schemas.microsoft.com/office/drawing/2014/main" id="{00000000-0008-0000-0700-000084000000}"/>
            </a:ext>
          </a:extLst>
        </xdr:cNvPr>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61</xdr:row>
      <xdr:rowOff>80027</xdr:rowOff>
    </xdr:from>
    <xdr:ext cx="762000" cy="259045"/>
    <xdr:sp macro="" textlink="">
      <xdr:nvSpPr>
        <xdr:cNvPr id="133" name="テキスト ボックス 132">
          <a:extLst>
            <a:ext uri="{FF2B5EF4-FFF2-40B4-BE49-F238E27FC236}">
              <a16:creationId xmlns:a16="http://schemas.microsoft.com/office/drawing/2014/main" id="{00000000-0008-0000-0700-000085000000}"/>
            </a:ext>
          </a:extLst>
        </xdr:cNvPr>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61</xdr:row>
      <xdr:rowOff>80027</xdr:rowOff>
    </xdr:from>
    <xdr:ext cx="762000" cy="259045"/>
    <xdr:sp macro="" textlink="">
      <xdr:nvSpPr>
        <xdr:cNvPr id="134" name="テキスト ボックス 133">
          <a:extLst>
            <a:ext uri="{FF2B5EF4-FFF2-40B4-BE49-F238E27FC236}">
              <a16:creationId xmlns:a16="http://schemas.microsoft.com/office/drawing/2014/main" id="{00000000-0008-0000-0700-000086000000}"/>
            </a:ext>
          </a:extLst>
        </xdr:cNvPr>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56</xdr:row>
      <xdr:rowOff>98537</xdr:rowOff>
    </xdr:from>
    <xdr:to>
      <xdr:col>24</xdr:col>
      <xdr:colOff>114300</xdr:colOff>
      <xdr:row>57</xdr:row>
      <xdr:rowOff>28687</xdr:rowOff>
    </xdr:to>
    <xdr:sp macro="" textlink="">
      <xdr:nvSpPr>
        <xdr:cNvPr id="135" name="楕円 134">
          <a:extLst>
            <a:ext uri="{FF2B5EF4-FFF2-40B4-BE49-F238E27FC236}">
              <a16:creationId xmlns:a16="http://schemas.microsoft.com/office/drawing/2014/main" id="{00000000-0008-0000-0700-000087000000}"/>
            </a:ext>
          </a:extLst>
        </xdr:cNvPr>
        <xdr:cNvSpPr/>
      </xdr:nvSpPr>
      <xdr:spPr>
        <a:xfrm>
          <a:off x="4584700" y="96997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56</xdr:row>
      <xdr:rowOff>76964</xdr:rowOff>
    </xdr:from>
    <xdr:ext cx="534377" cy="259045"/>
    <xdr:sp macro="" textlink="">
      <xdr:nvSpPr>
        <xdr:cNvPr id="136" name="総務費該当値テキスト">
          <a:extLst>
            <a:ext uri="{FF2B5EF4-FFF2-40B4-BE49-F238E27FC236}">
              <a16:creationId xmlns:a16="http://schemas.microsoft.com/office/drawing/2014/main" id="{00000000-0008-0000-0700-000088000000}"/>
            </a:ext>
          </a:extLst>
        </xdr:cNvPr>
        <xdr:cNvSpPr txBox="1"/>
      </xdr:nvSpPr>
      <xdr:spPr>
        <a:xfrm>
          <a:off x="4686300" y="96781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72,892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57</xdr:row>
      <xdr:rowOff>34667</xdr:rowOff>
    </xdr:from>
    <xdr:to>
      <xdr:col>20</xdr:col>
      <xdr:colOff>38100</xdr:colOff>
      <xdr:row>57</xdr:row>
      <xdr:rowOff>136267</xdr:rowOff>
    </xdr:to>
    <xdr:sp macro="" textlink="">
      <xdr:nvSpPr>
        <xdr:cNvPr id="137" name="楕円 136">
          <a:extLst>
            <a:ext uri="{FF2B5EF4-FFF2-40B4-BE49-F238E27FC236}">
              <a16:creationId xmlns:a16="http://schemas.microsoft.com/office/drawing/2014/main" id="{00000000-0008-0000-0700-000089000000}"/>
            </a:ext>
          </a:extLst>
        </xdr:cNvPr>
        <xdr:cNvSpPr/>
      </xdr:nvSpPr>
      <xdr:spPr>
        <a:xfrm>
          <a:off x="3746500" y="9807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57</xdr:row>
      <xdr:rowOff>127394</xdr:rowOff>
    </xdr:from>
    <xdr:ext cx="534377" cy="259045"/>
    <xdr:sp macro="" textlink="">
      <xdr:nvSpPr>
        <xdr:cNvPr id="138" name="テキスト ボックス 137">
          <a:extLst>
            <a:ext uri="{FF2B5EF4-FFF2-40B4-BE49-F238E27FC236}">
              <a16:creationId xmlns:a16="http://schemas.microsoft.com/office/drawing/2014/main" id="{00000000-0008-0000-0700-00008A000000}"/>
            </a:ext>
          </a:extLst>
        </xdr:cNvPr>
        <xdr:cNvSpPr txBox="1"/>
      </xdr:nvSpPr>
      <xdr:spPr>
        <a:xfrm>
          <a:off x="3530111" y="99000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49,362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56</xdr:row>
      <xdr:rowOff>170369</xdr:rowOff>
    </xdr:from>
    <xdr:to>
      <xdr:col>15</xdr:col>
      <xdr:colOff>101600</xdr:colOff>
      <xdr:row>57</xdr:row>
      <xdr:rowOff>100519</xdr:rowOff>
    </xdr:to>
    <xdr:sp macro="" textlink="">
      <xdr:nvSpPr>
        <xdr:cNvPr id="139" name="楕円 138">
          <a:extLst>
            <a:ext uri="{FF2B5EF4-FFF2-40B4-BE49-F238E27FC236}">
              <a16:creationId xmlns:a16="http://schemas.microsoft.com/office/drawing/2014/main" id="{00000000-0008-0000-0700-00008B000000}"/>
            </a:ext>
          </a:extLst>
        </xdr:cNvPr>
        <xdr:cNvSpPr/>
      </xdr:nvSpPr>
      <xdr:spPr>
        <a:xfrm>
          <a:off x="2857500" y="97715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57</xdr:row>
      <xdr:rowOff>91646</xdr:rowOff>
    </xdr:from>
    <xdr:ext cx="534377" cy="259045"/>
    <xdr:sp macro="" textlink="">
      <xdr:nvSpPr>
        <xdr:cNvPr id="140" name="テキスト ボックス 139">
          <a:extLst>
            <a:ext uri="{FF2B5EF4-FFF2-40B4-BE49-F238E27FC236}">
              <a16:creationId xmlns:a16="http://schemas.microsoft.com/office/drawing/2014/main" id="{00000000-0008-0000-0700-00008C000000}"/>
            </a:ext>
          </a:extLst>
        </xdr:cNvPr>
        <xdr:cNvSpPr txBox="1"/>
      </xdr:nvSpPr>
      <xdr:spPr>
        <a:xfrm>
          <a:off x="2641111" y="98642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56</xdr:row>
      <xdr:rowOff>59388</xdr:rowOff>
    </xdr:from>
    <xdr:to>
      <xdr:col>10</xdr:col>
      <xdr:colOff>165100</xdr:colOff>
      <xdr:row>56</xdr:row>
      <xdr:rowOff>160988</xdr:rowOff>
    </xdr:to>
    <xdr:sp macro="" textlink="">
      <xdr:nvSpPr>
        <xdr:cNvPr id="141" name="楕円 140">
          <a:extLst>
            <a:ext uri="{FF2B5EF4-FFF2-40B4-BE49-F238E27FC236}">
              <a16:creationId xmlns:a16="http://schemas.microsoft.com/office/drawing/2014/main" id="{00000000-0008-0000-0700-00008D000000}"/>
            </a:ext>
          </a:extLst>
        </xdr:cNvPr>
        <xdr:cNvSpPr/>
      </xdr:nvSpPr>
      <xdr:spPr>
        <a:xfrm>
          <a:off x="1968500" y="9660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56</xdr:row>
      <xdr:rowOff>152115</xdr:rowOff>
    </xdr:from>
    <xdr:ext cx="534377" cy="259045"/>
    <xdr:sp macro="" textlink="">
      <xdr:nvSpPr>
        <xdr:cNvPr id="142" name="テキスト ボックス 141">
          <a:extLst>
            <a:ext uri="{FF2B5EF4-FFF2-40B4-BE49-F238E27FC236}">
              <a16:creationId xmlns:a16="http://schemas.microsoft.com/office/drawing/2014/main" id="{00000000-0008-0000-0700-00008E000000}"/>
            </a:ext>
          </a:extLst>
        </xdr:cNvPr>
        <xdr:cNvSpPr txBox="1"/>
      </xdr:nvSpPr>
      <xdr:spPr>
        <a:xfrm>
          <a:off x="1752111" y="9753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54</xdr:row>
      <xdr:rowOff>46527</xdr:rowOff>
    </xdr:from>
    <xdr:to>
      <xdr:col>6</xdr:col>
      <xdr:colOff>38100</xdr:colOff>
      <xdr:row>54</xdr:row>
      <xdr:rowOff>148127</xdr:rowOff>
    </xdr:to>
    <xdr:sp macro="" textlink="">
      <xdr:nvSpPr>
        <xdr:cNvPr id="143" name="楕円 142">
          <a:extLst>
            <a:ext uri="{FF2B5EF4-FFF2-40B4-BE49-F238E27FC236}">
              <a16:creationId xmlns:a16="http://schemas.microsoft.com/office/drawing/2014/main" id="{00000000-0008-0000-0700-00008F000000}"/>
            </a:ext>
          </a:extLst>
        </xdr:cNvPr>
        <xdr:cNvSpPr/>
      </xdr:nvSpPr>
      <xdr:spPr>
        <a:xfrm>
          <a:off x="1079500" y="93048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52</xdr:row>
      <xdr:rowOff>164654</xdr:rowOff>
    </xdr:from>
    <xdr:ext cx="599010" cy="259045"/>
    <xdr:sp macro="" textlink="">
      <xdr:nvSpPr>
        <xdr:cNvPr id="144" name="テキスト ボックス 143">
          <a:extLst>
            <a:ext uri="{FF2B5EF4-FFF2-40B4-BE49-F238E27FC236}">
              <a16:creationId xmlns:a16="http://schemas.microsoft.com/office/drawing/2014/main" id="{00000000-0008-0000-0700-000090000000}"/>
            </a:ext>
          </a:extLst>
        </xdr:cNvPr>
        <xdr:cNvSpPr txBox="1"/>
      </xdr:nvSpPr>
      <xdr:spPr>
        <a:xfrm>
          <a:off x="830795" y="90800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159,268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63</xdr:row>
      <xdr:rowOff>57150</xdr:rowOff>
    </xdr:from>
    <xdr:to>
      <xdr:col>28</xdr:col>
      <xdr:colOff>114300</xdr:colOff>
      <xdr:row>65</xdr:row>
      <xdr:rowOff>31750</xdr:rowOff>
    </xdr:to>
    <xdr:sp macro="" textlink="">
      <xdr:nvSpPr>
        <xdr:cNvPr id="145" name="正方形/長方形 144">
          <a:extLst>
            <a:ext uri="{FF2B5EF4-FFF2-40B4-BE49-F238E27FC236}">
              <a16:creationId xmlns:a16="http://schemas.microsoft.com/office/drawing/2014/main" id="{00000000-0008-0000-0700-000091000000}"/>
            </a:ext>
          </a:extLst>
        </xdr:cNvPr>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民生費</a:t>
          </a:r>
        </a:p>
      </xdr:txBody>
    </xdr:sp>
    <xdr:clientData/>
  </xdr:twoCellAnchor>
  <xdr:twoCellAnchor>
    <xdr:from>
      <xdr:col>4</xdr:col>
      <xdr:colOff>127000</xdr:colOff>
      <xdr:row>65</xdr:row>
      <xdr:rowOff>57150</xdr:rowOff>
    </xdr:from>
    <xdr:to>
      <xdr:col>12</xdr:col>
      <xdr:colOff>127000</xdr:colOff>
      <xdr:row>66</xdr:row>
      <xdr:rowOff>139700</xdr:rowOff>
    </xdr:to>
    <xdr:sp macro="" textlink="">
      <xdr:nvSpPr>
        <xdr:cNvPr id="146" name="正方形/長方形 145">
          <a:extLst>
            <a:ext uri="{FF2B5EF4-FFF2-40B4-BE49-F238E27FC236}">
              <a16:creationId xmlns:a16="http://schemas.microsoft.com/office/drawing/2014/main" id="{00000000-0008-0000-0700-000092000000}"/>
            </a:ext>
          </a:extLst>
        </xdr:cNvPr>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66</xdr:row>
      <xdr:rowOff>88900</xdr:rowOff>
    </xdr:from>
    <xdr:to>
      <xdr:col>12</xdr:col>
      <xdr:colOff>127000</xdr:colOff>
      <xdr:row>68</xdr:row>
      <xdr:rowOff>0</xdr:rowOff>
    </xdr:to>
    <xdr:sp macro="" textlink="">
      <xdr:nvSpPr>
        <xdr:cNvPr id="147" name="正方形/長方形 146">
          <a:extLst>
            <a:ext uri="{FF2B5EF4-FFF2-40B4-BE49-F238E27FC236}">
              <a16:creationId xmlns:a16="http://schemas.microsoft.com/office/drawing/2014/main" id="{00000000-0008-0000-0700-000093000000}"/>
            </a:ext>
          </a:extLst>
        </xdr:cNvPr>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65</xdr:row>
      <xdr:rowOff>57150</xdr:rowOff>
    </xdr:from>
    <xdr:to>
      <xdr:col>18</xdr:col>
      <xdr:colOff>0</xdr:colOff>
      <xdr:row>66</xdr:row>
      <xdr:rowOff>139700</xdr:rowOff>
    </xdr:to>
    <xdr:sp macro="" textlink="">
      <xdr:nvSpPr>
        <xdr:cNvPr id="148" name="正方形/長方形 147">
          <a:extLst>
            <a:ext uri="{FF2B5EF4-FFF2-40B4-BE49-F238E27FC236}">
              <a16:creationId xmlns:a16="http://schemas.microsoft.com/office/drawing/2014/main" id="{00000000-0008-0000-0700-000094000000}"/>
            </a:ext>
          </a:extLst>
        </xdr:cNvPr>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66</xdr:row>
      <xdr:rowOff>88900</xdr:rowOff>
    </xdr:from>
    <xdr:to>
      <xdr:col>18</xdr:col>
      <xdr:colOff>0</xdr:colOff>
      <xdr:row>68</xdr:row>
      <xdr:rowOff>0</xdr:rowOff>
    </xdr:to>
    <xdr:sp macro="" textlink="">
      <xdr:nvSpPr>
        <xdr:cNvPr id="149" name="正方形/長方形 148">
          <a:extLst>
            <a:ext uri="{FF2B5EF4-FFF2-40B4-BE49-F238E27FC236}">
              <a16:creationId xmlns:a16="http://schemas.microsoft.com/office/drawing/2014/main" id="{00000000-0008-0000-0700-000095000000}"/>
            </a:ext>
          </a:extLst>
        </xdr:cNvPr>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217,943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65</xdr:row>
      <xdr:rowOff>57150</xdr:rowOff>
    </xdr:from>
    <xdr:to>
      <xdr:col>24</xdr:col>
      <xdr:colOff>0</xdr:colOff>
      <xdr:row>66</xdr:row>
      <xdr:rowOff>139700</xdr:rowOff>
    </xdr:to>
    <xdr:sp macro="" textlink="">
      <xdr:nvSpPr>
        <xdr:cNvPr id="150" name="正方形/長方形 149">
          <a:extLst>
            <a:ext uri="{FF2B5EF4-FFF2-40B4-BE49-F238E27FC236}">
              <a16:creationId xmlns:a16="http://schemas.microsoft.com/office/drawing/2014/main" id="{00000000-0008-0000-0700-000096000000}"/>
            </a:ext>
          </a:extLst>
        </xdr:cNvPr>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66</xdr:row>
      <xdr:rowOff>88900</xdr:rowOff>
    </xdr:from>
    <xdr:to>
      <xdr:col>24</xdr:col>
      <xdr:colOff>0</xdr:colOff>
      <xdr:row>68</xdr:row>
      <xdr:rowOff>0</xdr:rowOff>
    </xdr:to>
    <xdr:sp macro="" textlink="">
      <xdr:nvSpPr>
        <xdr:cNvPr id="151" name="正方形/長方形 150">
          <a:extLst>
            <a:ext uri="{FF2B5EF4-FFF2-40B4-BE49-F238E27FC236}">
              <a16:creationId xmlns:a16="http://schemas.microsoft.com/office/drawing/2014/main" id="{00000000-0008-0000-0700-000097000000}"/>
            </a:ext>
          </a:extLst>
        </xdr:cNvPr>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288,338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68</xdr:row>
      <xdr:rowOff>25400</xdr:rowOff>
    </xdr:from>
    <xdr:to>
      <xdr:col>28</xdr:col>
      <xdr:colOff>114300</xdr:colOff>
      <xdr:row>81</xdr:row>
      <xdr:rowOff>82550</xdr:rowOff>
    </xdr:to>
    <xdr:sp macro="" textlink="">
      <xdr:nvSpPr>
        <xdr:cNvPr id="152" name="正方形/長方形 151">
          <a:extLst>
            <a:ext uri="{FF2B5EF4-FFF2-40B4-BE49-F238E27FC236}">
              <a16:creationId xmlns:a16="http://schemas.microsoft.com/office/drawing/2014/main" id="{00000000-0008-0000-0700-000098000000}"/>
            </a:ext>
          </a:extLst>
        </xdr:cNvPr>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67</xdr:row>
      <xdr:rowOff>6350</xdr:rowOff>
    </xdr:from>
    <xdr:ext cx="349839" cy="225703"/>
    <xdr:sp macro="" textlink="">
      <xdr:nvSpPr>
        <xdr:cNvPr id="153" name="テキスト ボックス 152">
          <a:extLst>
            <a:ext uri="{FF2B5EF4-FFF2-40B4-BE49-F238E27FC236}">
              <a16:creationId xmlns:a16="http://schemas.microsoft.com/office/drawing/2014/main" id="{00000000-0008-0000-0700-000099000000}"/>
            </a:ext>
          </a:extLst>
        </xdr:cNvPr>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81</xdr:row>
      <xdr:rowOff>82550</xdr:rowOff>
    </xdr:from>
    <xdr:to>
      <xdr:col>28</xdr:col>
      <xdr:colOff>114300</xdr:colOff>
      <xdr:row>81</xdr:row>
      <xdr:rowOff>82550</xdr:rowOff>
    </xdr:to>
    <xdr:cxnSp macro="">
      <xdr:nvCxnSpPr>
        <xdr:cNvPr id="154" name="直線コネクタ 153">
          <a:extLst>
            <a:ext uri="{FF2B5EF4-FFF2-40B4-BE49-F238E27FC236}">
              <a16:creationId xmlns:a16="http://schemas.microsoft.com/office/drawing/2014/main" id="{00000000-0008-0000-0700-00009A000000}"/>
            </a:ext>
          </a:extLst>
        </xdr:cNvPr>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80</xdr:row>
      <xdr:rowOff>111777</xdr:rowOff>
    </xdr:from>
    <xdr:ext cx="595419" cy="259045"/>
    <xdr:sp macro="" textlink="">
      <xdr:nvSpPr>
        <xdr:cNvPr id="155" name="テキスト ボックス 154">
          <a:extLst>
            <a:ext uri="{FF2B5EF4-FFF2-40B4-BE49-F238E27FC236}">
              <a16:creationId xmlns:a16="http://schemas.microsoft.com/office/drawing/2014/main" id="{00000000-0008-0000-0700-00009B000000}"/>
            </a:ext>
          </a:extLst>
        </xdr:cNvPr>
        <xdr:cNvSpPr txBox="1"/>
      </xdr:nvSpPr>
      <xdr:spPr>
        <a:xfrm>
          <a:off x="166581" y="13827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79</xdr:row>
      <xdr:rowOff>98879</xdr:rowOff>
    </xdr:from>
    <xdr:to>
      <xdr:col>28</xdr:col>
      <xdr:colOff>114300</xdr:colOff>
      <xdr:row>79</xdr:row>
      <xdr:rowOff>98879</xdr:rowOff>
    </xdr:to>
    <xdr:cxnSp macro="">
      <xdr:nvCxnSpPr>
        <xdr:cNvPr id="156" name="直線コネクタ 155">
          <a:extLst>
            <a:ext uri="{FF2B5EF4-FFF2-40B4-BE49-F238E27FC236}">
              <a16:creationId xmlns:a16="http://schemas.microsoft.com/office/drawing/2014/main" id="{00000000-0008-0000-0700-00009C000000}"/>
            </a:ext>
          </a:extLst>
        </xdr:cNvPr>
        <xdr:cNvCxnSpPr/>
      </xdr:nvCxnSpPr>
      <xdr:spPr>
        <a:xfrm>
          <a:off x="762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128106</xdr:rowOff>
    </xdr:from>
    <xdr:ext cx="595419" cy="259045"/>
    <xdr:sp macro="" textlink="">
      <xdr:nvSpPr>
        <xdr:cNvPr id="157" name="テキスト ボックス 156">
          <a:extLst>
            <a:ext uri="{FF2B5EF4-FFF2-40B4-BE49-F238E27FC236}">
              <a16:creationId xmlns:a16="http://schemas.microsoft.com/office/drawing/2014/main" id="{00000000-0008-0000-0700-00009D000000}"/>
            </a:ext>
          </a:extLst>
        </xdr:cNvPr>
        <xdr:cNvSpPr txBox="1"/>
      </xdr:nvSpPr>
      <xdr:spPr>
        <a:xfrm>
          <a:off x="166581" y="13501206"/>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115207</xdr:rowOff>
    </xdr:from>
    <xdr:to>
      <xdr:col>28</xdr:col>
      <xdr:colOff>114300</xdr:colOff>
      <xdr:row>77</xdr:row>
      <xdr:rowOff>115207</xdr:rowOff>
    </xdr:to>
    <xdr:cxnSp macro="">
      <xdr:nvCxnSpPr>
        <xdr:cNvPr id="158" name="直線コネクタ 157">
          <a:extLst>
            <a:ext uri="{FF2B5EF4-FFF2-40B4-BE49-F238E27FC236}">
              <a16:creationId xmlns:a16="http://schemas.microsoft.com/office/drawing/2014/main" id="{00000000-0008-0000-0700-00009E000000}"/>
            </a:ext>
          </a:extLst>
        </xdr:cNvPr>
        <xdr:cNvCxnSpPr/>
      </xdr:nvCxnSpPr>
      <xdr:spPr>
        <a:xfrm>
          <a:off x="762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144434</xdr:rowOff>
    </xdr:from>
    <xdr:ext cx="595419" cy="259045"/>
    <xdr:sp macro="" textlink="">
      <xdr:nvSpPr>
        <xdr:cNvPr id="159" name="テキスト ボックス 158">
          <a:extLst>
            <a:ext uri="{FF2B5EF4-FFF2-40B4-BE49-F238E27FC236}">
              <a16:creationId xmlns:a16="http://schemas.microsoft.com/office/drawing/2014/main" id="{00000000-0008-0000-0700-00009F000000}"/>
            </a:ext>
          </a:extLst>
        </xdr:cNvPr>
        <xdr:cNvSpPr txBox="1"/>
      </xdr:nvSpPr>
      <xdr:spPr>
        <a:xfrm>
          <a:off x="166581" y="13174634"/>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131535</xdr:rowOff>
    </xdr:from>
    <xdr:to>
      <xdr:col>28</xdr:col>
      <xdr:colOff>114300</xdr:colOff>
      <xdr:row>75</xdr:row>
      <xdr:rowOff>131535</xdr:rowOff>
    </xdr:to>
    <xdr:cxnSp macro="">
      <xdr:nvCxnSpPr>
        <xdr:cNvPr id="160" name="直線コネクタ 159">
          <a:extLst>
            <a:ext uri="{FF2B5EF4-FFF2-40B4-BE49-F238E27FC236}">
              <a16:creationId xmlns:a16="http://schemas.microsoft.com/office/drawing/2014/main" id="{00000000-0008-0000-0700-0000A0000000}"/>
            </a:ext>
          </a:extLst>
        </xdr:cNvPr>
        <xdr:cNvCxnSpPr/>
      </xdr:nvCxnSpPr>
      <xdr:spPr>
        <a:xfrm>
          <a:off x="762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74</xdr:row>
      <xdr:rowOff>160762</xdr:rowOff>
    </xdr:from>
    <xdr:ext cx="595419" cy="259045"/>
    <xdr:sp macro="" textlink="">
      <xdr:nvSpPr>
        <xdr:cNvPr id="161" name="テキスト ボックス 160">
          <a:extLst>
            <a:ext uri="{FF2B5EF4-FFF2-40B4-BE49-F238E27FC236}">
              <a16:creationId xmlns:a16="http://schemas.microsoft.com/office/drawing/2014/main" id="{00000000-0008-0000-0700-0000A1000000}"/>
            </a:ext>
          </a:extLst>
        </xdr:cNvPr>
        <xdr:cNvSpPr txBox="1"/>
      </xdr:nvSpPr>
      <xdr:spPr>
        <a:xfrm>
          <a:off x="166581" y="1284806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73</xdr:row>
      <xdr:rowOff>147865</xdr:rowOff>
    </xdr:from>
    <xdr:to>
      <xdr:col>28</xdr:col>
      <xdr:colOff>114300</xdr:colOff>
      <xdr:row>73</xdr:row>
      <xdr:rowOff>147865</xdr:rowOff>
    </xdr:to>
    <xdr:cxnSp macro="">
      <xdr:nvCxnSpPr>
        <xdr:cNvPr id="162" name="直線コネクタ 161">
          <a:extLst>
            <a:ext uri="{FF2B5EF4-FFF2-40B4-BE49-F238E27FC236}">
              <a16:creationId xmlns:a16="http://schemas.microsoft.com/office/drawing/2014/main" id="{00000000-0008-0000-0700-0000A2000000}"/>
            </a:ext>
          </a:extLst>
        </xdr:cNvPr>
        <xdr:cNvCxnSpPr/>
      </xdr:nvCxnSpPr>
      <xdr:spPr>
        <a:xfrm>
          <a:off x="762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5642</xdr:rowOff>
    </xdr:from>
    <xdr:ext cx="595419" cy="259045"/>
    <xdr:sp macro="" textlink="">
      <xdr:nvSpPr>
        <xdr:cNvPr id="163" name="テキスト ボックス 162">
          <a:extLst>
            <a:ext uri="{FF2B5EF4-FFF2-40B4-BE49-F238E27FC236}">
              <a16:creationId xmlns:a16="http://schemas.microsoft.com/office/drawing/2014/main" id="{00000000-0008-0000-0700-0000A3000000}"/>
            </a:ext>
          </a:extLst>
        </xdr:cNvPr>
        <xdr:cNvSpPr txBox="1"/>
      </xdr:nvSpPr>
      <xdr:spPr>
        <a:xfrm>
          <a:off x="166581" y="12521492"/>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71</xdr:row>
      <xdr:rowOff>164193</xdr:rowOff>
    </xdr:from>
    <xdr:to>
      <xdr:col>28</xdr:col>
      <xdr:colOff>114300</xdr:colOff>
      <xdr:row>71</xdr:row>
      <xdr:rowOff>164193</xdr:rowOff>
    </xdr:to>
    <xdr:cxnSp macro="">
      <xdr:nvCxnSpPr>
        <xdr:cNvPr id="164" name="直線コネクタ 163">
          <a:extLst>
            <a:ext uri="{FF2B5EF4-FFF2-40B4-BE49-F238E27FC236}">
              <a16:creationId xmlns:a16="http://schemas.microsoft.com/office/drawing/2014/main" id="{00000000-0008-0000-0700-0000A4000000}"/>
            </a:ext>
          </a:extLst>
        </xdr:cNvPr>
        <xdr:cNvCxnSpPr/>
      </xdr:nvCxnSpPr>
      <xdr:spPr>
        <a:xfrm>
          <a:off x="762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21970</xdr:rowOff>
    </xdr:from>
    <xdr:ext cx="595419" cy="259045"/>
    <xdr:sp macro="" textlink="">
      <xdr:nvSpPr>
        <xdr:cNvPr id="165" name="テキスト ボックス 164">
          <a:extLst>
            <a:ext uri="{FF2B5EF4-FFF2-40B4-BE49-F238E27FC236}">
              <a16:creationId xmlns:a16="http://schemas.microsoft.com/office/drawing/2014/main" id="{00000000-0008-0000-0700-0000A5000000}"/>
            </a:ext>
          </a:extLst>
        </xdr:cNvPr>
        <xdr:cNvSpPr txBox="1"/>
      </xdr:nvSpPr>
      <xdr:spPr>
        <a:xfrm>
          <a:off x="166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270,000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70</xdr:row>
      <xdr:rowOff>9072</xdr:rowOff>
    </xdr:from>
    <xdr:to>
      <xdr:col>28</xdr:col>
      <xdr:colOff>114300</xdr:colOff>
      <xdr:row>70</xdr:row>
      <xdr:rowOff>9072</xdr:rowOff>
    </xdr:to>
    <xdr:cxnSp macro="">
      <xdr:nvCxnSpPr>
        <xdr:cNvPr id="166" name="直線コネクタ 165">
          <a:extLst>
            <a:ext uri="{FF2B5EF4-FFF2-40B4-BE49-F238E27FC236}">
              <a16:creationId xmlns:a16="http://schemas.microsoft.com/office/drawing/2014/main" id="{00000000-0008-0000-0700-0000A6000000}"/>
            </a:ext>
          </a:extLst>
        </xdr:cNvPr>
        <xdr:cNvCxnSpPr/>
      </xdr:nvCxnSpPr>
      <xdr:spPr>
        <a:xfrm>
          <a:off x="762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38299</xdr:rowOff>
    </xdr:from>
    <xdr:ext cx="595419" cy="259045"/>
    <xdr:sp macro="" textlink="">
      <xdr:nvSpPr>
        <xdr:cNvPr id="167" name="テキスト ボックス 166">
          <a:extLst>
            <a:ext uri="{FF2B5EF4-FFF2-40B4-BE49-F238E27FC236}">
              <a16:creationId xmlns:a16="http://schemas.microsoft.com/office/drawing/2014/main" id="{00000000-0008-0000-0700-0000A7000000}"/>
            </a:ext>
          </a:extLst>
        </xdr:cNvPr>
        <xdr:cNvSpPr txBox="1"/>
      </xdr:nvSpPr>
      <xdr:spPr>
        <a:xfrm>
          <a:off x="166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68</xdr:row>
      <xdr:rowOff>25400</xdr:rowOff>
    </xdr:to>
    <xdr:cxnSp macro="">
      <xdr:nvCxnSpPr>
        <xdr:cNvPr id="168" name="直線コネクタ 167">
          <a:extLst>
            <a:ext uri="{FF2B5EF4-FFF2-40B4-BE49-F238E27FC236}">
              <a16:creationId xmlns:a16="http://schemas.microsoft.com/office/drawing/2014/main" id="{00000000-0008-0000-0700-0000A8000000}"/>
            </a:ext>
          </a:extLst>
        </xdr:cNvPr>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69" name="テキスト ボックス 168">
          <a:extLst>
            <a:ext uri="{FF2B5EF4-FFF2-40B4-BE49-F238E27FC236}">
              <a16:creationId xmlns:a16="http://schemas.microsoft.com/office/drawing/2014/main" id="{00000000-0008-0000-0700-0000A9000000}"/>
            </a:ext>
          </a:extLst>
        </xdr:cNvPr>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25400</xdr:rowOff>
    </xdr:from>
    <xdr:to>
      <xdr:col>28</xdr:col>
      <xdr:colOff>114300</xdr:colOff>
      <xdr:row>81</xdr:row>
      <xdr:rowOff>82550</xdr:rowOff>
    </xdr:to>
    <xdr:sp macro="" textlink="">
      <xdr:nvSpPr>
        <xdr:cNvPr id="170" name="民生費グラフ枠">
          <a:extLst>
            <a:ext uri="{FF2B5EF4-FFF2-40B4-BE49-F238E27FC236}">
              <a16:creationId xmlns:a16="http://schemas.microsoft.com/office/drawing/2014/main" id="{00000000-0008-0000-0700-0000AA000000}"/>
            </a:ext>
          </a:extLst>
        </xdr:cNvPr>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70</xdr:row>
      <xdr:rowOff>31061</xdr:rowOff>
    </xdr:from>
    <xdr:to>
      <xdr:col>24</xdr:col>
      <xdr:colOff>62865</xdr:colOff>
      <xdr:row>78</xdr:row>
      <xdr:rowOff>45070</xdr:rowOff>
    </xdr:to>
    <xdr:cxnSp macro="">
      <xdr:nvCxnSpPr>
        <xdr:cNvPr id="171" name="直線コネクタ 170">
          <a:extLst>
            <a:ext uri="{FF2B5EF4-FFF2-40B4-BE49-F238E27FC236}">
              <a16:creationId xmlns:a16="http://schemas.microsoft.com/office/drawing/2014/main" id="{00000000-0008-0000-0700-0000AB000000}"/>
            </a:ext>
          </a:extLst>
        </xdr:cNvPr>
        <xdr:cNvCxnSpPr/>
      </xdr:nvCxnSpPr>
      <xdr:spPr>
        <a:xfrm flipV="1">
          <a:off x="4633595" y="12032561"/>
          <a:ext cx="1270" cy="138560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78</xdr:row>
      <xdr:rowOff>48897</xdr:rowOff>
    </xdr:from>
    <xdr:ext cx="599010" cy="259045"/>
    <xdr:sp macro="" textlink="">
      <xdr:nvSpPr>
        <xdr:cNvPr id="172" name="民生費最小値テキスト">
          <a:extLst>
            <a:ext uri="{FF2B5EF4-FFF2-40B4-BE49-F238E27FC236}">
              <a16:creationId xmlns:a16="http://schemas.microsoft.com/office/drawing/2014/main" id="{00000000-0008-0000-0700-0000AC000000}"/>
            </a:ext>
          </a:extLst>
        </xdr:cNvPr>
        <xdr:cNvSpPr txBox="1"/>
      </xdr:nvSpPr>
      <xdr:spPr>
        <a:xfrm>
          <a:off x="4686300" y="1342199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170,693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78</xdr:row>
      <xdr:rowOff>45070</xdr:rowOff>
    </xdr:from>
    <xdr:to>
      <xdr:col>24</xdr:col>
      <xdr:colOff>152400</xdr:colOff>
      <xdr:row>78</xdr:row>
      <xdr:rowOff>45070</xdr:rowOff>
    </xdr:to>
    <xdr:cxnSp macro="">
      <xdr:nvCxnSpPr>
        <xdr:cNvPr id="173" name="直線コネクタ 172">
          <a:extLst>
            <a:ext uri="{FF2B5EF4-FFF2-40B4-BE49-F238E27FC236}">
              <a16:creationId xmlns:a16="http://schemas.microsoft.com/office/drawing/2014/main" id="{00000000-0008-0000-0700-0000AD000000}"/>
            </a:ext>
          </a:extLst>
        </xdr:cNvPr>
        <xdr:cNvCxnSpPr/>
      </xdr:nvCxnSpPr>
      <xdr:spPr>
        <a:xfrm>
          <a:off x="4546600" y="134181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68</xdr:row>
      <xdr:rowOff>149188</xdr:rowOff>
    </xdr:from>
    <xdr:ext cx="599010" cy="259045"/>
    <xdr:sp macro="" textlink="">
      <xdr:nvSpPr>
        <xdr:cNvPr id="174" name="民生費最大値テキスト">
          <a:extLst>
            <a:ext uri="{FF2B5EF4-FFF2-40B4-BE49-F238E27FC236}">
              <a16:creationId xmlns:a16="http://schemas.microsoft.com/office/drawing/2014/main" id="{00000000-0008-0000-0700-0000AE000000}"/>
            </a:ext>
          </a:extLst>
        </xdr:cNvPr>
        <xdr:cNvSpPr txBox="1"/>
      </xdr:nvSpPr>
      <xdr:spPr>
        <a:xfrm>
          <a:off x="4686300" y="11807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297,980</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70</xdr:row>
      <xdr:rowOff>31061</xdr:rowOff>
    </xdr:from>
    <xdr:to>
      <xdr:col>24</xdr:col>
      <xdr:colOff>152400</xdr:colOff>
      <xdr:row>70</xdr:row>
      <xdr:rowOff>31061</xdr:rowOff>
    </xdr:to>
    <xdr:cxnSp macro="">
      <xdr:nvCxnSpPr>
        <xdr:cNvPr id="175" name="直線コネクタ 174">
          <a:extLst>
            <a:ext uri="{FF2B5EF4-FFF2-40B4-BE49-F238E27FC236}">
              <a16:creationId xmlns:a16="http://schemas.microsoft.com/office/drawing/2014/main" id="{00000000-0008-0000-0700-0000AF000000}"/>
            </a:ext>
          </a:extLst>
        </xdr:cNvPr>
        <xdr:cNvCxnSpPr/>
      </xdr:nvCxnSpPr>
      <xdr:spPr>
        <a:xfrm>
          <a:off x="4546600" y="12032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70</xdr:row>
      <xdr:rowOff>31061</xdr:rowOff>
    </xdr:from>
    <xdr:to>
      <xdr:col>24</xdr:col>
      <xdr:colOff>63500</xdr:colOff>
      <xdr:row>72</xdr:row>
      <xdr:rowOff>41946</xdr:rowOff>
    </xdr:to>
    <xdr:cxnSp macro="">
      <xdr:nvCxnSpPr>
        <xdr:cNvPr id="176" name="直線コネクタ 175">
          <a:extLst>
            <a:ext uri="{FF2B5EF4-FFF2-40B4-BE49-F238E27FC236}">
              <a16:creationId xmlns:a16="http://schemas.microsoft.com/office/drawing/2014/main" id="{00000000-0008-0000-0700-0000B0000000}"/>
            </a:ext>
          </a:extLst>
        </xdr:cNvPr>
        <xdr:cNvCxnSpPr/>
      </xdr:nvCxnSpPr>
      <xdr:spPr>
        <a:xfrm flipV="1">
          <a:off x="3797300" y="12032561"/>
          <a:ext cx="838200" cy="3537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75</xdr:row>
      <xdr:rowOff>18886</xdr:rowOff>
    </xdr:from>
    <xdr:ext cx="599010" cy="259045"/>
    <xdr:sp macro="" textlink="">
      <xdr:nvSpPr>
        <xdr:cNvPr id="177" name="民生費平均値テキスト">
          <a:extLst>
            <a:ext uri="{FF2B5EF4-FFF2-40B4-BE49-F238E27FC236}">
              <a16:creationId xmlns:a16="http://schemas.microsoft.com/office/drawing/2014/main" id="{00000000-0008-0000-0700-0000B1000000}"/>
            </a:ext>
          </a:extLst>
        </xdr:cNvPr>
        <xdr:cNvSpPr txBox="1"/>
      </xdr:nvSpPr>
      <xdr:spPr>
        <a:xfrm>
          <a:off x="4686300" y="12877636"/>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213,700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75</xdr:row>
      <xdr:rowOff>40459</xdr:rowOff>
    </xdr:from>
    <xdr:to>
      <xdr:col>24</xdr:col>
      <xdr:colOff>114300</xdr:colOff>
      <xdr:row>75</xdr:row>
      <xdr:rowOff>142059</xdr:rowOff>
    </xdr:to>
    <xdr:sp macro="" textlink="">
      <xdr:nvSpPr>
        <xdr:cNvPr id="178" name="フローチャート: 判断 177">
          <a:extLst>
            <a:ext uri="{FF2B5EF4-FFF2-40B4-BE49-F238E27FC236}">
              <a16:creationId xmlns:a16="http://schemas.microsoft.com/office/drawing/2014/main" id="{00000000-0008-0000-0700-0000B2000000}"/>
            </a:ext>
          </a:extLst>
        </xdr:cNvPr>
        <xdr:cNvSpPr/>
      </xdr:nvSpPr>
      <xdr:spPr>
        <a:xfrm>
          <a:off x="4584700" y="128992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72</xdr:row>
      <xdr:rowOff>41946</xdr:rowOff>
    </xdr:from>
    <xdr:to>
      <xdr:col>19</xdr:col>
      <xdr:colOff>177800</xdr:colOff>
      <xdr:row>72</xdr:row>
      <xdr:rowOff>70968</xdr:rowOff>
    </xdr:to>
    <xdr:cxnSp macro="">
      <xdr:nvCxnSpPr>
        <xdr:cNvPr id="179" name="直線コネクタ 178">
          <a:extLst>
            <a:ext uri="{FF2B5EF4-FFF2-40B4-BE49-F238E27FC236}">
              <a16:creationId xmlns:a16="http://schemas.microsoft.com/office/drawing/2014/main" id="{00000000-0008-0000-0700-0000B3000000}"/>
            </a:ext>
          </a:extLst>
        </xdr:cNvPr>
        <xdr:cNvCxnSpPr/>
      </xdr:nvCxnSpPr>
      <xdr:spPr>
        <a:xfrm flipV="1">
          <a:off x="2908300" y="12386346"/>
          <a:ext cx="889000" cy="290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75</xdr:row>
      <xdr:rowOff>145985</xdr:rowOff>
    </xdr:from>
    <xdr:to>
      <xdr:col>20</xdr:col>
      <xdr:colOff>38100</xdr:colOff>
      <xdr:row>76</xdr:row>
      <xdr:rowOff>76135</xdr:rowOff>
    </xdr:to>
    <xdr:sp macro="" textlink="">
      <xdr:nvSpPr>
        <xdr:cNvPr id="180" name="フローチャート: 判断 179">
          <a:extLst>
            <a:ext uri="{FF2B5EF4-FFF2-40B4-BE49-F238E27FC236}">
              <a16:creationId xmlns:a16="http://schemas.microsoft.com/office/drawing/2014/main" id="{00000000-0008-0000-0700-0000B4000000}"/>
            </a:ext>
          </a:extLst>
        </xdr:cNvPr>
        <xdr:cNvSpPr/>
      </xdr:nvSpPr>
      <xdr:spPr>
        <a:xfrm>
          <a:off x="3746500" y="130047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76</xdr:row>
      <xdr:rowOff>67262</xdr:rowOff>
    </xdr:from>
    <xdr:ext cx="599010" cy="259045"/>
    <xdr:sp macro="" textlink="">
      <xdr:nvSpPr>
        <xdr:cNvPr id="181" name="テキスト ボックス 180">
          <a:extLst>
            <a:ext uri="{FF2B5EF4-FFF2-40B4-BE49-F238E27FC236}">
              <a16:creationId xmlns:a16="http://schemas.microsoft.com/office/drawing/2014/main" id="{00000000-0008-0000-0700-0000B5000000}"/>
            </a:ext>
          </a:extLst>
        </xdr:cNvPr>
        <xdr:cNvSpPr txBox="1"/>
      </xdr:nvSpPr>
      <xdr:spPr>
        <a:xfrm>
          <a:off x="3497795" y="1309746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204,006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72</xdr:row>
      <xdr:rowOff>63815</xdr:rowOff>
    </xdr:from>
    <xdr:to>
      <xdr:col>15</xdr:col>
      <xdr:colOff>50800</xdr:colOff>
      <xdr:row>72</xdr:row>
      <xdr:rowOff>70968</xdr:rowOff>
    </xdr:to>
    <xdr:cxnSp macro="">
      <xdr:nvCxnSpPr>
        <xdr:cNvPr id="182" name="直線コネクタ 181">
          <a:extLst>
            <a:ext uri="{FF2B5EF4-FFF2-40B4-BE49-F238E27FC236}">
              <a16:creationId xmlns:a16="http://schemas.microsoft.com/office/drawing/2014/main" id="{00000000-0008-0000-0700-0000B6000000}"/>
            </a:ext>
          </a:extLst>
        </xdr:cNvPr>
        <xdr:cNvCxnSpPr/>
      </xdr:nvCxnSpPr>
      <xdr:spPr>
        <a:xfrm>
          <a:off x="2019300" y="12408215"/>
          <a:ext cx="889000" cy="715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76</xdr:row>
      <xdr:rowOff>116343</xdr:rowOff>
    </xdr:from>
    <xdr:to>
      <xdr:col>15</xdr:col>
      <xdr:colOff>101600</xdr:colOff>
      <xdr:row>77</xdr:row>
      <xdr:rowOff>46493</xdr:rowOff>
    </xdr:to>
    <xdr:sp macro="" textlink="">
      <xdr:nvSpPr>
        <xdr:cNvPr id="183" name="フローチャート: 判断 182">
          <a:extLst>
            <a:ext uri="{FF2B5EF4-FFF2-40B4-BE49-F238E27FC236}">
              <a16:creationId xmlns:a16="http://schemas.microsoft.com/office/drawing/2014/main" id="{00000000-0008-0000-0700-0000B7000000}"/>
            </a:ext>
          </a:extLst>
        </xdr:cNvPr>
        <xdr:cNvSpPr/>
      </xdr:nvSpPr>
      <xdr:spPr>
        <a:xfrm>
          <a:off x="2857500" y="131465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77</xdr:row>
      <xdr:rowOff>37620</xdr:rowOff>
    </xdr:from>
    <xdr:ext cx="599010" cy="259045"/>
    <xdr:sp macro="" textlink="">
      <xdr:nvSpPr>
        <xdr:cNvPr id="184" name="テキスト ボックス 183">
          <a:extLst>
            <a:ext uri="{FF2B5EF4-FFF2-40B4-BE49-F238E27FC236}">
              <a16:creationId xmlns:a16="http://schemas.microsoft.com/office/drawing/2014/main" id="{00000000-0008-0000-0700-0000B8000000}"/>
            </a:ext>
          </a:extLst>
        </xdr:cNvPr>
        <xdr:cNvSpPr txBox="1"/>
      </xdr:nvSpPr>
      <xdr:spPr>
        <a:xfrm>
          <a:off x="2608795" y="132392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190,979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72</xdr:row>
      <xdr:rowOff>63815</xdr:rowOff>
    </xdr:from>
    <xdr:to>
      <xdr:col>10</xdr:col>
      <xdr:colOff>114300</xdr:colOff>
      <xdr:row>74</xdr:row>
      <xdr:rowOff>81015</xdr:rowOff>
    </xdr:to>
    <xdr:cxnSp macro="">
      <xdr:nvCxnSpPr>
        <xdr:cNvPr id="185" name="直線コネクタ 184">
          <a:extLst>
            <a:ext uri="{FF2B5EF4-FFF2-40B4-BE49-F238E27FC236}">
              <a16:creationId xmlns:a16="http://schemas.microsoft.com/office/drawing/2014/main" id="{00000000-0008-0000-0700-0000B9000000}"/>
            </a:ext>
          </a:extLst>
        </xdr:cNvPr>
        <xdr:cNvCxnSpPr/>
      </xdr:nvCxnSpPr>
      <xdr:spPr>
        <a:xfrm flipV="1">
          <a:off x="1130300" y="12408215"/>
          <a:ext cx="889000" cy="360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75</xdr:row>
      <xdr:rowOff>167931</xdr:rowOff>
    </xdr:from>
    <xdr:to>
      <xdr:col>10</xdr:col>
      <xdr:colOff>165100</xdr:colOff>
      <xdr:row>76</xdr:row>
      <xdr:rowOff>98081</xdr:rowOff>
    </xdr:to>
    <xdr:sp macro="" textlink="">
      <xdr:nvSpPr>
        <xdr:cNvPr id="186" name="フローチャート: 判断 185">
          <a:extLst>
            <a:ext uri="{FF2B5EF4-FFF2-40B4-BE49-F238E27FC236}">
              <a16:creationId xmlns:a16="http://schemas.microsoft.com/office/drawing/2014/main" id="{00000000-0008-0000-0700-0000BA000000}"/>
            </a:ext>
          </a:extLst>
        </xdr:cNvPr>
        <xdr:cNvSpPr/>
      </xdr:nvSpPr>
      <xdr:spPr>
        <a:xfrm>
          <a:off x="1968500" y="130266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76</xdr:row>
      <xdr:rowOff>89208</xdr:rowOff>
    </xdr:from>
    <xdr:ext cx="599010" cy="259045"/>
    <xdr:sp macro="" textlink="">
      <xdr:nvSpPr>
        <xdr:cNvPr id="187" name="テキスト ボックス 186">
          <a:extLst>
            <a:ext uri="{FF2B5EF4-FFF2-40B4-BE49-F238E27FC236}">
              <a16:creationId xmlns:a16="http://schemas.microsoft.com/office/drawing/2014/main" id="{00000000-0008-0000-0700-0000BB000000}"/>
            </a:ext>
          </a:extLst>
        </xdr:cNvPr>
        <xdr:cNvSpPr txBox="1"/>
      </xdr:nvSpPr>
      <xdr:spPr>
        <a:xfrm>
          <a:off x="1719795" y="1311940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201,990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78</xdr:row>
      <xdr:rowOff>105130</xdr:rowOff>
    </xdr:from>
    <xdr:to>
      <xdr:col>6</xdr:col>
      <xdr:colOff>38100</xdr:colOff>
      <xdr:row>79</xdr:row>
      <xdr:rowOff>35280</xdr:rowOff>
    </xdr:to>
    <xdr:sp macro="" textlink="">
      <xdr:nvSpPr>
        <xdr:cNvPr id="188" name="フローチャート: 判断 187">
          <a:extLst>
            <a:ext uri="{FF2B5EF4-FFF2-40B4-BE49-F238E27FC236}">
              <a16:creationId xmlns:a16="http://schemas.microsoft.com/office/drawing/2014/main" id="{00000000-0008-0000-0700-0000BC000000}"/>
            </a:ext>
          </a:extLst>
        </xdr:cNvPr>
        <xdr:cNvSpPr/>
      </xdr:nvSpPr>
      <xdr:spPr>
        <a:xfrm>
          <a:off x="1079500" y="134782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79</xdr:row>
      <xdr:rowOff>26407</xdr:rowOff>
    </xdr:from>
    <xdr:ext cx="599010" cy="259045"/>
    <xdr:sp macro="" textlink="">
      <xdr:nvSpPr>
        <xdr:cNvPr id="189" name="テキスト ボックス 188">
          <a:extLst>
            <a:ext uri="{FF2B5EF4-FFF2-40B4-BE49-F238E27FC236}">
              <a16:creationId xmlns:a16="http://schemas.microsoft.com/office/drawing/2014/main" id="{00000000-0008-0000-0700-0000BD000000}"/>
            </a:ext>
          </a:extLst>
        </xdr:cNvPr>
        <xdr:cNvSpPr txBox="1"/>
      </xdr:nvSpPr>
      <xdr:spPr>
        <a:xfrm>
          <a:off x="830795" y="1357095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160,509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81</xdr:row>
      <xdr:rowOff>80027</xdr:rowOff>
    </xdr:from>
    <xdr:ext cx="762000" cy="259045"/>
    <xdr:sp macro="" textlink="">
      <xdr:nvSpPr>
        <xdr:cNvPr id="190" name="テキスト ボックス 189">
          <a:extLst>
            <a:ext uri="{FF2B5EF4-FFF2-40B4-BE49-F238E27FC236}">
              <a16:creationId xmlns:a16="http://schemas.microsoft.com/office/drawing/2014/main" id="{00000000-0008-0000-0700-0000BE000000}"/>
            </a:ext>
          </a:extLst>
        </xdr:cNvPr>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81</xdr:row>
      <xdr:rowOff>80027</xdr:rowOff>
    </xdr:from>
    <xdr:ext cx="762000" cy="259045"/>
    <xdr:sp macro="" textlink="">
      <xdr:nvSpPr>
        <xdr:cNvPr id="191" name="テキスト ボックス 190">
          <a:extLst>
            <a:ext uri="{FF2B5EF4-FFF2-40B4-BE49-F238E27FC236}">
              <a16:creationId xmlns:a16="http://schemas.microsoft.com/office/drawing/2014/main" id="{00000000-0008-0000-0700-0000BF000000}"/>
            </a:ext>
          </a:extLst>
        </xdr:cNvPr>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81</xdr:row>
      <xdr:rowOff>80027</xdr:rowOff>
    </xdr:from>
    <xdr:ext cx="762000" cy="259045"/>
    <xdr:sp macro="" textlink="">
      <xdr:nvSpPr>
        <xdr:cNvPr id="192" name="テキスト ボックス 191">
          <a:extLst>
            <a:ext uri="{FF2B5EF4-FFF2-40B4-BE49-F238E27FC236}">
              <a16:creationId xmlns:a16="http://schemas.microsoft.com/office/drawing/2014/main" id="{00000000-0008-0000-0700-0000C0000000}"/>
            </a:ext>
          </a:extLst>
        </xdr:cNvPr>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81</xdr:row>
      <xdr:rowOff>80027</xdr:rowOff>
    </xdr:from>
    <xdr:ext cx="762000" cy="259045"/>
    <xdr:sp macro="" textlink="">
      <xdr:nvSpPr>
        <xdr:cNvPr id="193" name="テキスト ボックス 192">
          <a:extLst>
            <a:ext uri="{FF2B5EF4-FFF2-40B4-BE49-F238E27FC236}">
              <a16:creationId xmlns:a16="http://schemas.microsoft.com/office/drawing/2014/main" id="{00000000-0008-0000-0700-0000C1000000}"/>
            </a:ext>
          </a:extLst>
        </xdr:cNvPr>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81</xdr:row>
      <xdr:rowOff>80027</xdr:rowOff>
    </xdr:from>
    <xdr:ext cx="762000" cy="259045"/>
    <xdr:sp macro="" textlink="">
      <xdr:nvSpPr>
        <xdr:cNvPr id="194" name="テキスト ボックス 193">
          <a:extLst>
            <a:ext uri="{FF2B5EF4-FFF2-40B4-BE49-F238E27FC236}">
              <a16:creationId xmlns:a16="http://schemas.microsoft.com/office/drawing/2014/main" id="{00000000-0008-0000-0700-0000C2000000}"/>
            </a:ext>
          </a:extLst>
        </xdr:cNvPr>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69</xdr:row>
      <xdr:rowOff>151711</xdr:rowOff>
    </xdr:from>
    <xdr:to>
      <xdr:col>24</xdr:col>
      <xdr:colOff>114300</xdr:colOff>
      <xdr:row>70</xdr:row>
      <xdr:rowOff>81861</xdr:rowOff>
    </xdr:to>
    <xdr:sp macro="" textlink="">
      <xdr:nvSpPr>
        <xdr:cNvPr id="195" name="楕円 194">
          <a:extLst>
            <a:ext uri="{FF2B5EF4-FFF2-40B4-BE49-F238E27FC236}">
              <a16:creationId xmlns:a16="http://schemas.microsoft.com/office/drawing/2014/main" id="{00000000-0008-0000-0700-0000C3000000}"/>
            </a:ext>
          </a:extLst>
        </xdr:cNvPr>
        <xdr:cNvSpPr/>
      </xdr:nvSpPr>
      <xdr:spPr>
        <a:xfrm>
          <a:off x="4584700" y="11981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69</xdr:row>
      <xdr:rowOff>104738</xdr:rowOff>
    </xdr:from>
    <xdr:ext cx="599010" cy="259045"/>
    <xdr:sp macro="" textlink="">
      <xdr:nvSpPr>
        <xdr:cNvPr id="196" name="民生費該当値テキスト">
          <a:extLst>
            <a:ext uri="{FF2B5EF4-FFF2-40B4-BE49-F238E27FC236}">
              <a16:creationId xmlns:a16="http://schemas.microsoft.com/office/drawing/2014/main" id="{00000000-0008-0000-0700-0000C4000000}"/>
            </a:ext>
          </a:extLst>
        </xdr:cNvPr>
        <xdr:cNvSpPr txBox="1"/>
      </xdr:nvSpPr>
      <xdr:spPr>
        <a:xfrm>
          <a:off x="4686300" y="119347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297,980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71</xdr:row>
      <xdr:rowOff>162596</xdr:rowOff>
    </xdr:from>
    <xdr:to>
      <xdr:col>20</xdr:col>
      <xdr:colOff>38100</xdr:colOff>
      <xdr:row>72</xdr:row>
      <xdr:rowOff>92746</xdr:rowOff>
    </xdr:to>
    <xdr:sp macro="" textlink="">
      <xdr:nvSpPr>
        <xdr:cNvPr id="197" name="楕円 196">
          <a:extLst>
            <a:ext uri="{FF2B5EF4-FFF2-40B4-BE49-F238E27FC236}">
              <a16:creationId xmlns:a16="http://schemas.microsoft.com/office/drawing/2014/main" id="{00000000-0008-0000-0700-0000C5000000}"/>
            </a:ext>
          </a:extLst>
        </xdr:cNvPr>
        <xdr:cNvSpPr/>
      </xdr:nvSpPr>
      <xdr:spPr>
        <a:xfrm>
          <a:off x="3746500" y="123355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68795</xdr:colOff>
      <xdr:row>70</xdr:row>
      <xdr:rowOff>109273</xdr:rowOff>
    </xdr:from>
    <xdr:ext cx="599010" cy="259045"/>
    <xdr:sp macro="" textlink="">
      <xdr:nvSpPr>
        <xdr:cNvPr id="198" name="テキスト ボックス 197">
          <a:extLst>
            <a:ext uri="{FF2B5EF4-FFF2-40B4-BE49-F238E27FC236}">
              <a16:creationId xmlns:a16="http://schemas.microsoft.com/office/drawing/2014/main" id="{00000000-0008-0000-0700-0000C6000000}"/>
            </a:ext>
          </a:extLst>
        </xdr:cNvPr>
        <xdr:cNvSpPr txBox="1"/>
      </xdr:nvSpPr>
      <xdr:spPr>
        <a:xfrm>
          <a:off x="3497795" y="1211077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265,480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72</xdr:row>
      <xdr:rowOff>20168</xdr:rowOff>
    </xdr:from>
    <xdr:to>
      <xdr:col>15</xdr:col>
      <xdr:colOff>101600</xdr:colOff>
      <xdr:row>72</xdr:row>
      <xdr:rowOff>121768</xdr:rowOff>
    </xdr:to>
    <xdr:sp macro="" textlink="">
      <xdr:nvSpPr>
        <xdr:cNvPr id="199" name="楕円 198">
          <a:extLst>
            <a:ext uri="{FF2B5EF4-FFF2-40B4-BE49-F238E27FC236}">
              <a16:creationId xmlns:a16="http://schemas.microsoft.com/office/drawing/2014/main" id="{00000000-0008-0000-0700-0000C7000000}"/>
            </a:ext>
          </a:extLst>
        </xdr:cNvPr>
        <xdr:cNvSpPr/>
      </xdr:nvSpPr>
      <xdr:spPr>
        <a:xfrm>
          <a:off x="2857500" y="123645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132295</xdr:colOff>
      <xdr:row>70</xdr:row>
      <xdr:rowOff>138295</xdr:rowOff>
    </xdr:from>
    <xdr:ext cx="599010" cy="259045"/>
    <xdr:sp macro="" textlink="">
      <xdr:nvSpPr>
        <xdr:cNvPr id="200" name="テキスト ボックス 199">
          <a:extLst>
            <a:ext uri="{FF2B5EF4-FFF2-40B4-BE49-F238E27FC236}">
              <a16:creationId xmlns:a16="http://schemas.microsoft.com/office/drawing/2014/main" id="{00000000-0008-0000-0700-0000C8000000}"/>
            </a:ext>
          </a:extLst>
        </xdr:cNvPr>
        <xdr:cNvSpPr txBox="1"/>
      </xdr:nvSpPr>
      <xdr:spPr>
        <a:xfrm>
          <a:off x="2608795" y="121397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262,814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72</xdr:row>
      <xdr:rowOff>13015</xdr:rowOff>
    </xdr:from>
    <xdr:to>
      <xdr:col>10</xdr:col>
      <xdr:colOff>165100</xdr:colOff>
      <xdr:row>72</xdr:row>
      <xdr:rowOff>114615</xdr:rowOff>
    </xdr:to>
    <xdr:sp macro="" textlink="">
      <xdr:nvSpPr>
        <xdr:cNvPr id="201" name="楕円 200">
          <a:extLst>
            <a:ext uri="{FF2B5EF4-FFF2-40B4-BE49-F238E27FC236}">
              <a16:creationId xmlns:a16="http://schemas.microsoft.com/office/drawing/2014/main" id="{00000000-0008-0000-0700-0000C9000000}"/>
            </a:ext>
          </a:extLst>
        </xdr:cNvPr>
        <xdr:cNvSpPr/>
      </xdr:nvSpPr>
      <xdr:spPr>
        <a:xfrm>
          <a:off x="1968500" y="12357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5295</xdr:colOff>
      <xdr:row>70</xdr:row>
      <xdr:rowOff>131142</xdr:rowOff>
    </xdr:from>
    <xdr:ext cx="599010" cy="259045"/>
    <xdr:sp macro="" textlink="">
      <xdr:nvSpPr>
        <xdr:cNvPr id="202" name="テキスト ボックス 201">
          <a:extLst>
            <a:ext uri="{FF2B5EF4-FFF2-40B4-BE49-F238E27FC236}">
              <a16:creationId xmlns:a16="http://schemas.microsoft.com/office/drawing/2014/main" id="{00000000-0008-0000-0700-0000CA000000}"/>
            </a:ext>
          </a:extLst>
        </xdr:cNvPr>
        <xdr:cNvSpPr txBox="1"/>
      </xdr:nvSpPr>
      <xdr:spPr>
        <a:xfrm>
          <a:off x="1719795" y="121326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263,471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74</xdr:row>
      <xdr:rowOff>30215</xdr:rowOff>
    </xdr:from>
    <xdr:to>
      <xdr:col>6</xdr:col>
      <xdr:colOff>38100</xdr:colOff>
      <xdr:row>74</xdr:row>
      <xdr:rowOff>131815</xdr:rowOff>
    </xdr:to>
    <xdr:sp macro="" textlink="">
      <xdr:nvSpPr>
        <xdr:cNvPr id="203" name="楕円 202">
          <a:extLst>
            <a:ext uri="{FF2B5EF4-FFF2-40B4-BE49-F238E27FC236}">
              <a16:creationId xmlns:a16="http://schemas.microsoft.com/office/drawing/2014/main" id="{00000000-0008-0000-0700-0000CB000000}"/>
            </a:ext>
          </a:extLst>
        </xdr:cNvPr>
        <xdr:cNvSpPr/>
      </xdr:nvSpPr>
      <xdr:spPr>
        <a:xfrm>
          <a:off x="1079500" y="127175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68795</xdr:colOff>
      <xdr:row>72</xdr:row>
      <xdr:rowOff>148342</xdr:rowOff>
    </xdr:from>
    <xdr:ext cx="599010" cy="259045"/>
    <xdr:sp macro="" textlink="">
      <xdr:nvSpPr>
        <xdr:cNvPr id="204" name="テキスト ボックス 203">
          <a:extLst>
            <a:ext uri="{FF2B5EF4-FFF2-40B4-BE49-F238E27FC236}">
              <a16:creationId xmlns:a16="http://schemas.microsoft.com/office/drawing/2014/main" id="{00000000-0008-0000-0700-0000CC000000}"/>
            </a:ext>
          </a:extLst>
        </xdr:cNvPr>
        <xdr:cNvSpPr txBox="1"/>
      </xdr:nvSpPr>
      <xdr:spPr>
        <a:xfrm>
          <a:off x="830795" y="124927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230,391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57150</xdr:rowOff>
    </xdr:from>
    <xdr:to>
      <xdr:col>28</xdr:col>
      <xdr:colOff>114300</xdr:colOff>
      <xdr:row>85</xdr:row>
      <xdr:rowOff>31750</xdr:rowOff>
    </xdr:to>
    <xdr:sp macro="" textlink="">
      <xdr:nvSpPr>
        <xdr:cNvPr id="205" name="正方形/長方形 204">
          <a:extLst>
            <a:ext uri="{FF2B5EF4-FFF2-40B4-BE49-F238E27FC236}">
              <a16:creationId xmlns:a16="http://schemas.microsoft.com/office/drawing/2014/main" id="{00000000-0008-0000-0700-0000CD000000}"/>
            </a:ext>
          </a:extLst>
        </xdr:cNvPr>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衛生費</a:t>
          </a:r>
        </a:p>
      </xdr:txBody>
    </xdr:sp>
    <xdr:clientData/>
  </xdr:twoCellAnchor>
  <xdr:twoCellAnchor>
    <xdr:from>
      <xdr:col>4</xdr:col>
      <xdr:colOff>127000</xdr:colOff>
      <xdr:row>85</xdr:row>
      <xdr:rowOff>57150</xdr:rowOff>
    </xdr:from>
    <xdr:to>
      <xdr:col>12</xdr:col>
      <xdr:colOff>127000</xdr:colOff>
      <xdr:row>86</xdr:row>
      <xdr:rowOff>139700</xdr:rowOff>
    </xdr:to>
    <xdr:sp macro="" textlink="">
      <xdr:nvSpPr>
        <xdr:cNvPr id="206" name="正方形/長方形 205">
          <a:extLst>
            <a:ext uri="{FF2B5EF4-FFF2-40B4-BE49-F238E27FC236}">
              <a16:creationId xmlns:a16="http://schemas.microsoft.com/office/drawing/2014/main" id="{00000000-0008-0000-0700-0000CE000000}"/>
            </a:ext>
          </a:extLst>
        </xdr:cNvPr>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86</xdr:row>
      <xdr:rowOff>88900</xdr:rowOff>
    </xdr:from>
    <xdr:to>
      <xdr:col>12</xdr:col>
      <xdr:colOff>127000</xdr:colOff>
      <xdr:row>88</xdr:row>
      <xdr:rowOff>0</xdr:rowOff>
    </xdr:to>
    <xdr:sp macro="" textlink="">
      <xdr:nvSpPr>
        <xdr:cNvPr id="207" name="正方形/長方形 206">
          <a:extLst>
            <a:ext uri="{FF2B5EF4-FFF2-40B4-BE49-F238E27FC236}">
              <a16:creationId xmlns:a16="http://schemas.microsoft.com/office/drawing/2014/main" id="{00000000-0008-0000-0700-0000CF000000}"/>
            </a:ext>
          </a:extLst>
        </xdr:cNvPr>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85</xdr:row>
      <xdr:rowOff>57150</xdr:rowOff>
    </xdr:from>
    <xdr:to>
      <xdr:col>18</xdr:col>
      <xdr:colOff>0</xdr:colOff>
      <xdr:row>86</xdr:row>
      <xdr:rowOff>139700</xdr:rowOff>
    </xdr:to>
    <xdr:sp macro="" textlink="">
      <xdr:nvSpPr>
        <xdr:cNvPr id="208" name="正方形/長方形 207">
          <a:extLst>
            <a:ext uri="{FF2B5EF4-FFF2-40B4-BE49-F238E27FC236}">
              <a16:creationId xmlns:a16="http://schemas.microsoft.com/office/drawing/2014/main" id="{00000000-0008-0000-0700-0000D0000000}"/>
            </a:ext>
          </a:extLst>
        </xdr:cNvPr>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86</xdr:row>
      <xdr:rowOff>88900</xdr:rowOff>
    </xdr:from>
    <xdr:to>
      <xdr:col>18</xdr:col>
      <xdr:colOff>0</xdr:colOff>
      <xdr:row>88</xdr:row>
      <xdr:rowOff>0</xdr:rowOff>
    </xdr:to>
    <xdr:sp macro="" textlink="">
      <xdr:nvSpPr>
        <xdr:cNvPr id="209" name="正方形/長方形 208">
          <a:extLst>
            <a:ext uri="{FF2B5EF4-FFF2-40B4-BE49-F238E27FC236}">
              <a16:creationId xmlns:a16="http://schemas.microsoft.com/office/drawing/2014/main" id="{00000000-0008-0000-0700-0000D1000000}"/>
            </a:ext>
          </a:extLst>
        </xdr:cNvPr>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47,220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85</xdr:row>
      <xdr:rowOff>57150</xdr:rowOff>
    </xdr:from>
    <xdr:to>
      <xdr:col>24</xdr:col>
      <xdr:colOff>0</xdr:colOff>
      <xdr:row>86</xdr:row>
      <xdr:rowOff>139700</xdr:rowOff>
    </xdr:to>
    <xdr:sp macro="" textlink="">
      <xdr:nvSpPr>
        <xdr:cNvPr id="210" name="正方形/長方形 209">
          <a:extLst>
            <a:ext uri="{FF2B5EF4-FFF2-40B4-BE49-F238E27FC236}">
              <a16:creationId xmlns:a16="http://schemas.microsoft.com/office/drawing/2014/main" id="{00000000-0008-0000-0700-0000D2000000}"/>
            </a:ext>
          </a:extLst>
        </xdr:cNvPr>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86</xdr:row>
      <xdr:rowOff>88900</xdr:rowOff>
    </xdr:from>
    <xdr:to>
      <xdr:col>24</xdr:col>
      <xdr:colOff>0</xdr:colOff>
      <xdr:row>88</xdr:row>
      <xdr:rowOff>0</xdr:rowOff>
    </xdr:to>
    <xdr:sp macro="" textlink="">
      <xdr:nvSpPr>
        <xdr:cNvPr id="211" name="正方形/長方形 210">
          <a:extLst>
            <a:ext uri="{FF2B5EF4-FFF2-40B4-BE49-F238E27FC236}">
              <a16:creationId xmlns:a16="http://schemas.microsoft.com/office/drawing/2014/main" id="{00000000-0008-0000-0700-0000D3000000}"/>
            </a:ext>
          </a:extLst>
        </xdr:cNvPr>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88</xdr:row>
      <xdr:rowOff>25400</xdr:rowOff>
    </xdr:from>
    <xdr:to>
      <xdr:col>28</xdr:col>
      <xdr:colOff>114300</xdr:colOff>
      <xdr:row>101</xdr:row>
      <xdr:rowOff>82550</xdr:rowOff>
    </xdr:to>
    <xdr:sp macro="" textlink="">
      <xdr:nvSpPr>
        <xdr:cNvPr id="212" name="正方形/長方形 211">
          <a:extLst>
            <a:ext uri="{FF2B5EF4-FFF2-40B4-BE49-F238E27FC236}">
              <a16:creationId xmlns:a16="http://schemas.microsoft.com/office/drawing/2014/main" id="{00000000-0008-0000-0700-0000D4000000}"/>
            </a:ext>
          </a:extLst>
        </xdr:cNvPr>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87</xdr:row>
      <xdr:rowOff>6350</xdr:rowOff>
    </xdr:from>
    <xdr:ext cx="349839" cy="225703"/>
    <xdr:sp macro="" textlink="">
      <xdr:nvSpPr>
        <xdr:cNvPr id="213" name="テキスト ボックス 212">
          <a:extLst>
            <a:ext uri="{FF2B5EF4-FFF2-40B4-BE49-F238E27FC236}">
              <a16:creationId xmlns:a16="http://schemas.microsoft.com/office/drawing/2014/main" id="{00000000-0008-0000-0700-0000D5000000}"/>
            </a:ext>
          </a:extLst>
        </xdr:cNvPr>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101</xdr:row>
      <xdr:rowOff>82550</xdr:rowOff>
    </xdr:from>
    <xdr:to>
      <xdr:col>28</xdr:col>
      <xdr:colOff>114300</xdr:colOff>
      <xdr:row>101</xdr:row>
      <xdr:rowOff>82550</xdr:rowOff>
    </xdr:to>
    <xdr:cxnSp macro="">
      <xdr:nvCxnSpPr>
        <xdr:cNvPr id="214" name="直線コネクタ 213">
          <a:extLst>
            <a:ext uri="{FF2B5EF4-FFF2-40B4-BE49-F238E27FC236}">
              <a16:creationId xmlns:a16="http://schemas.microsoft.com/office/drawing/2014/main" id="{00000000-0008-0000-0700-0000D6000000}"/>
            </a:ext>
          </a:extLst>
        </xdr:cNvPr>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132214</xdr:colOff>
      <xdr:row>100</xdr:row>
      <xdr:rowOff>111777</xdr:rowOff>
    </xdr:from>
    <xdr:ext cx="248786" cy="259045"/>
    <xdr:sp macro="" textlink="">
      <xdr:nvSpPr>
        <xdr:cNvPr id="215" name="テキスト ボックス 214">
          <a:extLst>
            <a:ext uri="{FF2B5EF4-FFF2-40B4-BE49-F238E27FC236}">
              <a16:creationId xmlns:a16="http://schemas.microsoft.com/office/drawing/2014/main" id="{00000000-0008-0000-0700-0000D7000000}"/>
            </a:ext>
          </a:extLst>
        </xdr:cNvPr>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99</xdr:row>
      <xdr:rowOff>44450</xdr:rowOff>
    </xdr:from>
    <xdr:to>
      <xdr:col>28</xdr:col>
      <xdr:colOff>114300</xdr:colOff>
      <xdr:row>99</xdr:row>
      <xdr:rowOff>44450</xdr:rowOff>
    </xdr:to>
    <xdr:cxnSp macro="">
      <xdr:nvCxnSpPr>
        <xdr:cNvPr id="216" name="直線コネクタ 215">
          <a:extLst>
            <a:ext uri="{FF2B5EF4-FFF2-40B4-BE49-F238E27FC236}">
              <a16:creationId xmlns:a16="http://schemas.microsoft.com/office/drawing/2014/main" id="{00000000-0008-0000-0700-0000D8000000}"/>
            </a:ext>
          </a:extLst>
        </xdr:cNvPr>
        <xdr:cNvCxnSpPr/>
      </xdr:nvCxnSpPr>
      <xdr:spPr>
        <a:xfrm>
          <a:off x="762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98</xdr:row>
      <xdr:rowOff>73677</xdr:rowOff>
    </xdr:from>
    <xdr:ext cx="531299" cy="259045"/>
    <xdr:sp macro="" textlink="">
      <xdr:nvSpPr>
        <xdr:cNvPr id="217" name="テキスト ボックス 216">
          <a:extLst>
            <a:ext uri="{FF2B5EF4-FFF2-40B4-BE49-F238E27FC236}">
              <a16:creationId xmlns:a16="http://schemas.microsoft.com/office/drawing/2014/main" id="{00000000-0008-0000-0700-0000D9000000}"/>
            </a:ext>
          </a:extLst>
        </xdr:cNvPr>
        <xdr:cNvSpPr txBox="1"/>
      </xdr:nvSpPr>
      <xdr:spPr>
        <a:xfrm>
          <a:off x="230701" y="1687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6350</xdr:rowOff>
    </xdr:from>
    <xdr:to>
      <xdr:col>28</xdr:col>
      <xdr:colOff>114300</xdr:colOff>
      <xdr:row>97</xdr:row>
      <xdr:rowOff>6350</xdr:rowOff>
    </xdr:to>
    <xdr:cxnSp macro="">
      <xdr:nvCxnSpPr>
        <xdr:cNvPr id="218" name="直線コネクタ 217">
          <a:extLst>
            <a:ext uri="{FF2B5EF4-FFF2-40B4-BE49-F238E27FC236}">
              <a16:creationId xmlns:a16="http://schemas.microsoft.com/office/drawing/2014/main" id="{00000000-0008-0000-0700-0000DA000000}"/>
            </a:ext>
          </a:extLst>
        </xdr:cNvPr>
        <xdr:cNvCxnSpPr/>
      </xdr:nvCxnSpPr>
      <xdr:spPr>
        <a:xfrm>
          <a:off x="762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96</xdr:row>
      <xdr:rowOff>35577</xdr:rowOff>
    </xdr:from>
    <xdr:ext cx="531299" cy="259045"/>
    <xdr:sp macro="" textlink="">
      <xdr:nvSpPr>
        <xdr:cNvPr id="219" name="テキスト ボックス 218">
          <a:extLst>
            <a:ext uri="{FF2B5EF4-FFF2-40B4-BE49-F238E27FC236}">
              <a16:creationId xmlns:a16="http://schemas.microsoft.com/office/drawing/2014/main" id="{00000000-0008-0000-0700-0000DB000000}"/>
            </a:ext>
          </a:extLst>
        </xdr:cNvPr>
        <xdr:cNvSpPr txBox="1"/>
      </xdr:nvSpPr>
      <xdr:spPr>
        <a:xfrm>
          <a:off x="230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94</xdr:row>
      <xdr:rowOff>139700</xdr:rowOff>
    </xdr:from>
    <xdr:to>
      <xdr:col>28</xdr:col>
      <xdr:colOff>114300</xdr:colOff>
      <xdr:row>94</xdr:row>
      <xdr:rowOff>139700</xdr:rowOff>
    </xdr:to>
    <xdr:cxnSp macro="">
      <xdr:nvCxnSpPr>
        <xdr:cNvPr id="220" name="直線コネクタ 219">
          <a:extLst>
            <a:ext uri="{FF2B5EF4-FFF2-40B4-BE49-F238E27FC236}">
              <a16:creationId xmlns:a16="http://schemas.microsoft.com/office/drawing/2014/main" id="{00000000-0008-0000-0700-0000DC000000}"/>
            </a:ext>
          </a:extLst>
        </xdr:cNvPr>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93</xdr:row>
      <xdr:rowOff>168927</xdr:rowOff>
    </xdr:from>
    <xdr:ext cx="531299" cy="259045"/>
    <xdr:sp macro="" textlink="">
      <xdr:nvSpPr>
        <xdr:cNvPr id="221" name="テキスト ボックス 220">
          <a:extLst>
            <a:ext uri="{FF2B5EF4-FFF2-40B4-BE49-F238E27FC236}">
              <a16:creationId xmlns:a16="http://schemas.microsoft.com/office/drawing/2014/main" id="{00000000-0008-0000-0700-0000DD000000}"/>
            </a:ext>
          </a:extLst>
        </xdr:cNvPr>
        <xdr:cNvSpPr txBox="1"/>
      </xdr:nvSpPr>
      <xdr:spPr>
        <a:xfrm>
          <a:off x="230701" y="1611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92</xdr:row>
      <xdr:rowOff>101600</xdr:rowOff>
    </xdr:from>
    <xdr:to>
      <xdr:col>28</xdr:col>
      <xdr:colOff>114300</xdr:colOff>
      <xdr:row>92</xdr:row>
      <xdr:rowOff>101600</xdr:rowOff>
    </xdr:to>
    <xdr:cxnSp macro="">
      <xdr:nvCxnSpPr>
        <xdr:cNvPr id="222" name="直線コネクタ 221">
          <a:extLst>
            <a:ext uri="{FF2B5EF4-FFF2-40B4-BE49-F238E27FC236}">
              <a16:creationId xmlns:a16="http://schemas.microsoft.com/office/drawing/2014/main" id="{00000000-0008-0000-0700-0000DE000000}"/>
            </a:ext>
          </a:extLst>
        </xdr:cNvPr>
        <xdr:cNvCxnSpPr/>
      </xdr:nvCxnSpPr>
      <xdr:spPr>
        <a:xfrm>
          <a:off x="762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40201</xdr:colOff>
      <xdr:row>91</xdr:row>
      <xdr:rowOff>130827</xdr:rowOff>
    </xdr:from>
    <xdr:ext cx="531299" cy="259045"/>
    <xdr:sp macro="" textlink="">
      <xdr:nvSpPr>
        <xdr:cNvPr id="223" name="テキスト ボックス 222">
          <a:extLst>
            <a:ext uri="{FF2B5EF4-FFF2-40B4-BE49-F238E27FC236}">
              <a16:creationId xmlns:a16="http://schemas.microsoft.com/office/drawing/2014/main" id="{00000000-0008-0000-0700-0000DF000000}"/>
            </a:ext>
          </a:extLst>
        </xdr:cNvPr>
        <xdr:cNvSpPr txBox="1"/>
      </xdr:nvSpPr>
      <xdr:spPr>
        <a:xfrm>
          <a:off x="230701" y="1573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90</xdr:row>
      <xdr:rowOff>63500</xdr:rowOff>
    </xdr:from>
    <xdr:to>
      <xdr:col>28</xdr:col>
      <xdr:colOff>114300</xdr:colOff>
      <xdr:row>90</xdr:row>
      <xdr:rowOff>63500</xdr:rowOff>
    </xdr:to>
    <xdr:cxnSp macro="">
      <xdr:nvCxnSpPr>
        <xdr:cNvPr id="224" name="直線コネクタ 223">
          <a:extLst>
            <a:ext uri="{FF2B5EF4-FFF2-40B4-BE49-F238E27FC236}">
              <a16:creationId xmlns:a16="http://schemas.microsoft.com/office/drawing/2014/main" id="{00000000-0008-0000-0700-0000E0000000}"/>
            </a:ext>
          </a:extLst>
        </xdr:cNvPr>
        <xdr:cNvCxnSpPr/>
      </xdr:nvCxnSpPr>
      <xdr:spPr>
        <a:xfrm>
          <a:off x="762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92727</xdr:rowOff>
    </xdr:from>
    <xdr:ext cx="595419" cy="259045"/>
    <xdr:sp macro="" textlink="">
      <xdr:nvSpPr>
        <xdr:cNvPr id="225" name="テキスト ボックス 224">
          <a:extLst>
            <a:ext uri="{FF2B5EF4-FFF2-40B4-BE49-F238E27FC236}">
              <a16:creationId xmlns:a16="http://schemas.microsoft.com/office/drawing/2014/main" id="{00000000-0008-0000-0700-0000E1000000}"/>
            </a:ext>
          </a:extLst>
        </xdr:cNvPr>
        <xdr:cNvSpPr txBox="1"/>
      </xdr:nvSpPr>
      <xdr:spPr>
        <a:xfrm>
          <a:off x="166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88</xdr:row>
      <xdr:rowOff>25400</xdr:rowOff>
    </xdr:to>
    <xdr:cxnSp macro="">
      <xdr:nvCxnSpPr>
        <xdr:cNvPr id="226" name="直線コネクタ 225">
          <a:extLst>
            <a:ext uri="{FF2B5EF4-FFF2-40B4-BE49-F238E27FC236}">
              <a16:creationId xmlns:a16="http://schemas.microsoft.com/office/drawing/2014/main" id="{00000000-0008-0000-0700-0000E2000000}"/>
            </a:ext>
          </a:extLst>
        </xdr:cNvPr>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7" name="テキスト ボックス 226">
          <a:extLst>
            <a:ext uri="{FF2B5EF4-FFF2-40B4-BE49-F238E27FC236}">
              <a16:creationId xmlns:a16="http://schemas.microsoft.com/office/drawing/2014/main" id="{00000000-0008-0000-0700-0000E3000000}"/>
            </a:ext>
          </a:extLst>
        </xdr:cNvPr>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25400</xdr:rowOff>
    </xdr:from>
    <xdr:to>
      <xdr:col>28</xdr:col>
      <xdr:colOff>114300</xdr:colOff>
      <xdr:row>101</xdr:row>
      <xdr:rowOff>82550</xdr:rowOff>
    </xdr:to>
    <xdr:sp macro="" textlink="">
      <xdr:nvSpPr>
        <xdr:cNvPr id="228" name="衛生費グラフ枠">
          <a:extLst>
            <a:ext uri="{FF2B5EF4-FFF2-40B4-BE49-F238E27FC236}">
              <a16:creationId xmlns:a16="http://schemas.microsoft.com/office/drawing/2014/main" id="{00000000-0008-0000-0700-0000E4000000}"/>
            </a:ext>
          </a:extLst>
        </xdr:cNvPr>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61595</xdr:colOff>
      <xdr:row>89</xdr:row>
      <xdr:rowOff>133852</xdr:rowOff>
    </xdr:from>
    <xdr:to>
      <xdr:col>24</xdr:col>
      <xdr:colOff>62865</xdr:colOff>
      <xdr:row>98</xdr:row>
      <xdr:rowOff>82855</xdr:rowOff>
    </xdr:to>
    <xdr:cxnSp macro="">
      <xdr:nvCxnSpPr>
        <xdr:cNvPr id="229" name="直線コネクタ 228">
          <a:extLst>
            <a:ext uri="{FF2B5EF4-FFF2-40B4-BE49-F238E27FC236}">
              <a16:creationId xmlns:a16="http://schemas.microsoft.com/office/drawing/2014/main" id="{00000000-0008-0000-0700-0000E5000000}"/>
            </a:ext>
          </a:extLst>
        </xdr:cNvPr>
        <xdr:cNvCxnSpPr/>
      </xdr:nvCxnSpPr>
      <xdr:spPr>
        <a:xfrm flipV="1">
          <a:off x="4633595" y="15392902"/>
          <a:ext cx="1270" cy="149205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98</xdr:row>
      <xdr:rowOff>86682</xdr:rowOff>
    </xdr:from>
    <xdr:ext cx="534377" cy="259045"/>
    <xdr:sp macro="" textlink="">
      <xdr:nvSpPr>
        <xdr:cNvPr id="230" name="衛生費最小値テキスト">
          <a:extLst>
            <a:ext uri="{FF2B5EF4-FFF2-40B4-BE49-F238E27FC236}">
              <a16:creationId xmlns:a16="http://schemas.microsoft.com/office/drawing/2014/main" id="{00000000-0008-0000-0700-0000E6000000}"/>
            </a:ext>
          </a:extLst>
        </xdr:cNvPr>
        <xdr:cNvSpPr txBox="1"/>
      </xdr:nvSpPr>
      <xdr:spPr>
        <a:xfrm>
          <a:off x="4686300" y="168887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26,984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98</xdr:row>
      <xdr:rowOff>82855</xdr:rowOff>
    </xdr:from>
    <xdr:to>
      <xdr:col>24</xdr:col>
      <xdr:colOff>152400</xdr:colOff>
      <xdr:row>98</xdr:row>
      <xdr:rowOff>82855</xdr:rowOff>
    </xdr:to>
    <xdr:cxnSp macro="">
      <xdr:nvCxnSpPr>
        <xdr:cNvPr id="231" name="直線コネクタ 230">
          <a:extLst>
            <a:ext uri="{FF2B5EF4-FFF2-40B4-BE49-F238E27FC236}">
              <a16:creationId xmlns:a16="http://schemas.microsoft.com/office/drawing/2014/main" id="{00000000-0008-0000-0700-0000E7000000}"/>
            </a:ext>
          </a:extLst>
        </xdr:cNvPr>
        <xdr:cNvCxnSpPr/>
      </xdr:nvCxnSpPr>
      <xdr:spPr>
        <a:xfrm>
          <a:off x="4546600" y="168849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88</xdr:row>
      <xdr:rowOff>80529</xdr:rowOff>
    </xdr:from>
    <xdr:ext cx="599010" cy="259045"/>
    <xdr:sp macro="" textlink="">
      <xdr:nvSpPr>
        <xdr:cNvPr id="232" name="衛生費最大値テキスト">
          <a:extLst>
            <a:ext uri="{FF2B5EF4-FFF2-40B4-BE49-F238E27FC236}">
              <a16:creationId xmlns:a16="http://schemas.microsoft.com/office/drawing/2014/main" id="{00000000-0008-0000-0700-0000E8000000}"/>
            </a:ext>
          </a:extLst>
        </xdr:cNvPr>
        <xdr:cNvSpPr txBox="1"/>
      </xdr:nvSpPr>
      <xdr:spPr>
        <a:xfrm>
          <a:off x="4686300" y="1516812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105,307</a:t>
          </a:r>
          <a:endParaRPr kumimoji="1" lang="ja-JP" altLang="en-US" sz="1000" b="1">
            <a:latin typeface="ＭＳ Ｐゴシック" panose="020B0600070205080204" pitchFamily="50" charset="-128"/>
          </a:endParaRPr>
        </a:p>
      </xdr:txBody>
    </xdr:sp>
    <xdr:clientData/>
  </xdr:oneCellAnchor>
  <xdr:twoCellAnchor>
    <xdr:from>
      <xdr:col>23</xdr:col>
      <xdr:colOff>165100</xdr:colOff>
      <xdr:row>89</xdr:row>
      <xdr:rowOff>133852</xdr:rowOff>
    </xdr:from>
    <xdr:to>
      <xdr:col>24</xdr:col>
      <xdr:colOff>152400</xdr:colOff>
      <xdr:row>89</xdr:row>
      <xdr:rowOff>133852</xdr:rowOff>
    </xdr:to>
    <xdr:cxnSp macro="">
      <xdr:nvCxnSpPr>
        <xdr:cNvPr id="233" name="直線コネクタ 232">
          <a:extLst>
            <a:ext uri="{FF2B5EF4-FFF2-40B4-BE49-F238E27FC236}">
              <a16:creationId xmlns:a16="http://schemas.microsoft.com/office/drawing/2014/main" id="{00000000-0008-0000-0700-0000E9000000}"/>
            </a:ext>
          </a:extLst>
        </xdr:cNvPr>
        <xdr:cNvCxnSpPr/>
      </xdr:nvCxnSpPr>
      <xdr:spPr>
        <a:xfrm>
          <a:off x="4546600" y="1539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177800</xdr:colOff>
      <xdr:row>97</xdr:row>
      <xdr:rowOff>132708</xdr:rowOff>
    </xdr:from>
    <xdr:to>
      <xdr:col>24</xdr:col>
      <xdr:colOff>63500</xdr:colOff>
      <xdr:row>98</xdr:row>
      <xdr:rowOff>5150</xdr:rowOff>
    </xdr:to>
    <xdr:cxnSp macro="">
      <xdr:nvCxnSpPr>
        <xdr:cNvPr id="234" name="直線コネクタ 233">
          <a:extLst>
            <a:ext uri="{FF2B5EF4-FFF2-40B4-BE49-F238E27FC236}">
              <a16:creationId xmlns:a16="http://schemas.microsoft.com/office/drawing/2014/main" id="{00000000-0008-0000-0700-0000EA000000}"/>
            </a:ext>
          </a:extLst>
        </xdr:cNvPr>
        <xdr:cNvCxnSpPr/>
      </xdr:nvCxnSpPr>
      <xdr:spPr>
        <a:xfrm>
          <a:off x="3797300" y="16763358"/>
          <a:ext cx="838200" cy="438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114300</xdr:colOff>
      <xdr:row>94</xdr:row>
      <xdr:rowOff>79963</xdr:rowOff>
    </xdr:from>
    <xdr:ext cx="534377" cy="259045"/>
    <xdr:sp macro="" textlink="">
      <xdr:nvSpPr>
        <xdr:cNvPr id="235" name="衛生費平均値テキスト">
          <a:extLst>
            <a:ext uri="{FF2B5EF4-FFF2-40B4-BE49-F238E27FC236}">
              <a16:creationId xmlns:a16="http://schemas.microsoft.com/office/drawing/2014/main" id="{00000000-0008-0000-0700-0000EB000000}"/>
            </a:ext>
          </a:extLst>
        </xdr:cNvPr>
        <xdr:cNvSpPr txBox="1"/>
      </xdr:nvSpPr>
      <xdr:spPr>
        <a:xfrm>
          <a:off x="4686300" y="161962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52,670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95</xdr:row>
      <xdr:rowOff>57086</xdr:rowOff>
    </xdr:from>
    <xdr:to>
      <xdr:col>24</xdr:col>
      <xdr:colOff>114300</xdr:colOff>
      <xdr:row>95</xdr:row>
      <xdr:rowOff>158686</xdr:rowOff>
    </xdr:to>
    <xdr:sp macro="" textlink="">
      <xdr:nvSpPr>
        <xdr:cNvPr id="236" name="フローチャート: 判断 235">
          <a:extLst>
            <a:ext uri="{FF2B5EF4-FFF2-40B4-BE49-F238E27FC236}">
              <a16:creationId xmlns:a16="http://schemas.microsoft.com/office/drawing/2014/main" id="{00000000-0008-0000-0700-0000EC000000}"/>
            </a:ext>
          </a:extLst>
        </xdr:cNvPr>
        <xdr:cNvSpPr/>
      </xdr:nvSpPr>
      <xdr:spPr>
        <a:xfrm>
          <a:off x="4584700" y="163448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97</xdr:row>
      <xdr:rowOff>132708</xdr:rowOff>
    </xdr:from>
    <xdr:to>
      <xdr:col>19</xdr:col>
      <xdr:colOff>177800</xdr:colOff>
      <xdr:row>97</xdr:row>
      <xdr:rowOff>133604</xdr:rowOff>
    </xdr:to>
    <xdr:cxnSp macro="">
      <xdr:nvCxnSpPr>
        <xdr:cNvPr id="237" name="直線コネクタ 236">
          <a:extLst>
            <a:ext uri="{FF2B5EF4-FFF2-40B4-BE49-F238E27FC236}">
              <a16:creationId xmlns:a16="http://schemas.microsoft.com/office/drawing/2014/main" id="{00000000-0008-0000-0700-0000ED000000}"/>
            </a:ext>
          </a:extLst>
        </xdr:cNvPr>
        <xdr:cNvCxnSpPr/>
      </xdr:nvCxnSpPr>
      <xdr:spPr>
        <a:xfrm flipV="1">
          <a:off x="2908300" y="16763358"/>
          <a:ext cx="889000" cy="8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127000</xdr:colOff>
      <xdr:row>95</xdr:row>
      <xdr:rowOff>70231</xdr:rowOff>
    </xdr:from>
    <xdr:to>
      <xdr:col>20</xdr:col>
      <xdr:colOff>38100</xdr:colOff>
      <xdr:row>96</xdr:row>
      <xdr:rowOff>381</xdr:rowOff>
    </xdr:to>
    <xdr:sp macro="" textlink="">
      <xdr:nvSpPr>
        <xdr:cNvPr id="238" name="フローチャート: 判断 237">
          <a:extLst>
            <a:ext uri="{FF2B5EF4-FFF2-40B4-BE49-F238E27FC236}">
              <a16:creationId xmlns:a16="http://schemas.microsoft.com/office/drawing/2014/main" id="{00000000-0008-0000-0700-0000EE000000}"/>
            </a:ext>
          </a:extLst>
        </xdr:cNvPr>
        <xdr:cNvSpPr/>
      </xdr:nvSpPr>
      <xdr:spPr>
        <a:xfrm>
          <a:off x="3746500" y="16357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94</xdr:row>
      <xdr:rowOff>16908</xdr:rowOff>
    </xdr:from>
    <xdr:ext cx="534377" cy="259045"/>
    <xdr:sp macro="" textlink="">
      <xdr:nvSpPr>
        <xdr:cNvPr id="239" name="テキスト ボックス 238">
          <a:extLst>
            <a:ext uri="{FF2B5EF4-FFF2-40B4-BE49-F238E27FC236}">
              <a16:creationId xmlns:a16="http://schemas.microsoft.com/office/drawing/2014/main" id="{00000000-0008-0000-0700-0000EF000000}"/>
            </a:ext>
          </a:extLst>
        </xdr:cNvPr>
        <xdr:cNvSpPr txBox="1"/>
      </xdr:nvSpPr>
      <xdr:spPr>
        <a:xfrm>
          <a:off x="3530111" y="16133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51,980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114300</xdr:colOff>
      <xdr:row>97</xdr:row>
      <xdr:rowOff>133604</xdr:rowOff>
    </xdr:from>
    <xdr:to>
      <xdr:col>15</xdr:col>
      <xdr:colOff>50800</xdr:colOff>
      <xdr:row>97</xdr:row>
      <xdr:rowOff>144690</xdr:rowOff>
    </xdr:to>
    <xdr:cxnSp macro="">
      <xdr:nvCxnSpPr>
        <xdr:cNvPr id="240" name="直線コネクタ 239">
          <a:extLst>
            <a:ext uri="{FF2B5EF4-FFF2-40B4-BE49-F238E27FC236}">
              <a16:creationId xmlns:a16="http://schemas.microsoft.com/office/drawing/2014/main" id="{00000000-0008-0000-0700-0000F0000000}"/>
            </a:ext>
          </a:extLst>
        </xdr:cNvPr>
        <xdr:cNvCxnSpPr/>
      </xdr:nvCxnSpPr>
      <xdr:spPr>
        <a:xfrm flipV="1">
          <a:off x="2019300" y="16764254"/>
          <a:ext cx="889000" cy="110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95</xdr:row>
      <xdr:rowOff>60534</xdr:rowOff>
    </xdr:from>
    <xdr:to>
      <xdr:col>15</xdr:col>
      <xdr:colOff>101600</xdr:colOff>
      <xdr:row>95</xdr:row>
      <xdr:rowOff>162134</xdr:rowOff>
    </xdr:to>
    <xdr:sp macro="" textlink="">
      <xdr:nvSpPr>
        <xdr:cNvPr id="241" name="フローチャート: 判断 240">
          <a:extLst>
            <a:ext uri="{FF2B5EF4-FFF2-40B4-BE49-F238E27FC236}">
              <a16:creationId xmlns:a16="http://schemas.microsoft.com/office/drawing/2014/main" id="{00000000-0008-0000-0700-0000F1000000}"/>
            </a:ext>
          </a:extLst>
        </xdr:cNvPr>
        <xdr:cNvSpPr/>
      </xdr:nvSpPr>
      <xdr:spPr>
        <a:xfrm>
          <a:off x="2857500" y="163482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94</xdr:row>
      <xdr:rowOff>7211</xdr:rowOff>
    </xdr:from>
    <xdr:ext cx="534377" cy="259045"/>
    <xdr:sp macro="" textlink="">
      <xdr:nvSpPr>
        <xdr:cNvPr id="242" name="テキスト ボックス 241">
          <a:extLst>
            <a:ext uri="{FF2B5EF4-FFF2-40B4-BE49-F238E27FC236}">
              <a16:creationId xmlns:a16="http://schemas.microsoft.com/office/drawing/2014/main" id="{00000000-0008-0000-0700-0000F2000000}"/>
            </a:ext>
          </a:extLst>
        </xdr:cNvPr>
        <xdr:cNvSpPr txBox="1"/>
      </xdr:nvSpPr>
      <xdr:spPr>
        <a:xfrm>
          <a:off x="2641111" y="161235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52,489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177800</xdr:colOff>
      <xdr:row>97</xdr:row>
      <xdr:rowOff>144690</xdr:rowOff>
    </xdr:from>
    <xdr:to>
      <xdr:col>10</xdr:col>
      <xdr:colOff>114300</xdr:colOff>
      <xdr:row>98</xdr:row>
      <xdr:rowOff>130460</xdr:rowOff>
    </xdr:to>
    <xdr:cxnSp macro="">
      <xdr:nvCxnSpPr>
        <xdr:cNvPr id="243" name="直線コネクタ 242">
          <a:extLst>
            <a:ext uri="{FF2B5EF4-FFF2-40B4-BE49-F238E27FC236}">
              <a16:creationId xmlns:a16="http://schemas.microsoft.com/office/drawing/2014/main" id="{00000000-0008-0000-0700-0000F3000000}"/>
            </a:ext>
          </a:extLst>
        </xdr:cNvPr>
        <xdr:cNvCxnSpPr/>
      </xdr:nvCxnSpPr>
      <xdr:spPr>
        <a:xfrm flipV="1">
          <a:off x="1130300" y="16775340"/>
          <a:ext cx="889000" cy="1572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95</xdr:row>
      <xdr:rowOff>56038</xdr:rowOff>
    </xdr:from>
    <xdr:to>
      <xdr:col>10</xdr:col>
      <xdr:colOff>165100</xdr:colOff>
      <xdr:row>95</xdr:row>
      <xdr:rowOff>157638</xdr:rowOff>
    </xdr:to>
    <xdr:sp macro="" textlink="">
      <xdr:nvSpPr>
        <xdr:cNvPr id="244" name="フローチャート: 判断 243">
          <a:extLst>
            <a:ext uri="{FF2B5EF4-FFF2-40B4-BE49-F238E27FC236}">
              <a16:creationId xmlns:a16="http://schemas.microsoft.com/office/drawing/2014/main" id="{00000000-0008-0000-0700-0000F4000000}"/>
            </a:ext>
          </a:extLst>
        </xdr:cNvPr>
        <xdr:cNvSpPr/>
      </xdr:nvSpPr>
      <xdr:spPr>
        <a:xfrm>
          <a:off x="1968500" y="16343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94</xdr:row>
      <xdr:rowOff>2715</xdr:rowOff>
    </xdr:from>
    <xdr:ext cx="534377" cy="259045"/>
    <xdr:sp macro="" textlink="">
      <xdr:nvSpPr>
        <xdr:cNvPr id="245" name="テキスト ボックス 244">
          <a:extLst>
            <a:ext uri="{FF2B5EF4-FFF2-40B4-BE49-F238E27FC236}">
              <a16:creationId xmlns:a16="http://schemas.microsoft.com/office/drawing/2014/main" id="{00000000-0008-0000-0700-0000F5000000}"/>
            </a:ext>
          </a:extLst>
        </xdr:cNvPr>
        <xdr:cNvSpPr txBox="1"/>
      </xdr:nvSpPr>
      <xdr:spPr>
        <a:xfrm>
          <a:off x="1752111" y="161190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52,725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97</xdr:row>
      <xdr:rowOff>38666</xdr:rowOff>
    </xdr:from>
    <xdr:to>
      <xdr:col>6</xdr:col>
      <xdr:colOff>38100</xdr:colOff>
      <xdr:row>97</xdr:row>
      <xdr:rowOff>140266</xdr:rowOff>
    </xdr:to>
    <xdr:sp macro="" textlink="">
      <xdr:nvSpPr>
        <xdr:cNvPr id="246" name="フローチャート: 判断 245">
          <a:extLst>
            <a:ext uri="{FF2B5EF4-FFF2-40B4-BE49-F238E27FC236}">
              <a16:creationId xmlns:a16="http://schemas.microsoft.com/office/drawing/2014/main" id="{00000000-0008-0000-0700-0000F6000000}"/>
            </a:ext>
          </a:extLst>
        </xdr:cNvPr>
        <xdr:cNvSpPr/>
      </xdr:nvSpPr>
      <xdr:spPr>
        <a:xfrm>
          <a:off x="1079500" y="166693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95</xdr:row>
      <xdr:rowOff>156793</xdr:rowOff>
    </xdr:from>
    <xdr:ext cx="534377" cy="259045"/>
    <xdr:sp macro="" textlink="">
      <xdr:nvSpPr>
        <xdr:cNvPr id="247" name="テキスト ボックス 246">
          <a:extLst>
            <a:ext uri="{FF2B5EF4-FFF2-40B4-BE49-F238E27FC236}">
              <a16:creationId xmlns:a16="http://schemas.microsoft.com/office/drawing/2014/main" id="{00000000-0008-0000-0700-0000F7000000}"/>
            </a:ext>
          </a:extLst>
        </xdr:cNvPr>
        <xdr:cNvSpPr txBox="1"/>
      </xdr:nvSpPr>
      <xdr:spPr>
        <a:xfrm>
          <a:off x="863111" y="164445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35,637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23</xdr:col>
      <xdr:colOff>63500</xdr:colOff>
      <xdr:row>101</xdr:row>
      <xdr:rowOff>80027</xdr:rowOff>
    </xdr:from>
    <xdr:ext cx="762000" cy="259045"/>
    <xdr:sp macro="" textlink="">
      <xdr:nvSpPr>
        <xdr:cNvPr id="248" name="テキスト ボックス 247">
          <a:extLst>
            <a:ext uri="{FF2B5EF4-FFF2-40B4-BE49-F238E27FC236}">
              <a16:creationId xmlns:a16="http://schemas.microsoft.com/office/drawing/2014/main" id="{00000000-0008-0000-0700-0000F8000000}"/>
            </a:ext>
          </a:extLst>
        </xdr:cNvPr>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101</xdr:row>
      <xdr:rowOff>80027</xdr:rowOff>
    </xdr:from>
    <xdr:ext cx="762000" cy="259045"/>
    <xdr:sp macro="" textlink="">
      <xdr:nvSpPr>
        <xdr:cNvPr id="249" name="テキスト ボックス 248">
          <a:extLst>
            <a:ext uri="{FF2B5EF4-FFF2-40B4-BE49-F238E27FC236}">
              <a16:creationId xmlns:a16="http://schemas.microsoft.com/office/drawing/2014/main" id="{00000000-0008-0000-0700-0000F9000000}"/>
            </a:ext>
          </a:extLst>
        </xdr:cNvPr>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101</xdr:row>
      <xdr:rowOff>80027</xdr:rowOff>
    </xdr:from>
    <xdr:ext cx="762000" cy="259045"/>
    <xdr:sp macro="" textlink="">
      <xdr:nvSpPr>
        <xdr:cNvPr id="250" name="テキスト ボックス 249">
          <a:extLst>
            <a:ext uri="{FF2B5EF4-FFF2-40B4-BE49-F238E27FC236}">
              <a16:creationId xmlns:a16="http://schemas.microsoft.com/office/drawing/2014/main" id="{00000000-0008-0000-0700-0000FA000000}"/>
            </a:ext>
          </a:extLst>
        </xdr:cNvPr>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101</xdr:row>
      <xdr:rowOff>80027</xdr:rowOff>
    </xdr:from>
    <xdr:ext cx="762000" cy="259045"/>
    <xdr:sp macro="" textlink="">
      <xdr:nvSpPr>
        <xdr:cNvPr id="251" name="テキスト ボックス 250">
          <a:extLst>
            <a:ext uri="{FF2B5EF4-FFF2-40B4-BE49-F238E27FC236}">
              <a16:creationId xmlns:a16="http://schemas.microsoft.com/office/drawing/2014/main" id="{00000000-0008-0000-0700-0000FB000000}"/>
            </a:ext>
          </a:extLst>
        </xdr:cNvPr>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101</xdr:row>
      <xdr:rowOff>80027</xdr:rowOff>
    </xdr:from>
    <xdr:ext cx="762000" cy="259045"/>
    <xdr:sp macro="" textlink="">
      <xdr:nvSpPr>
        <xdr:cNvPr id="252" name="テキスト ボックス 251">
          <a:extLst>
            <a:ext uri="{FF2B5EF4-FFF2-40B4-BE49-F238E27FC236}">
              <a16:creationId xmlns:a16="http://schemas.microsoft.com/office/drawing/2014/main" id="{00000000-0008-0000-0700-0000FC000000}"/>
            </a:ext>
          </a:extLst>
        </xdr:cNvPr>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97</xdr:row>
      <xdr:rowOff>125800</xdr:rowOff>
    </xdr:from>
    <xdr:to>
      <xdr:col>24</xdr:col>
      <xdr:colOff>114300</xdr:colOff>
      <xdr:row>98</xdr:row>
      <xdr:rowOff>55950</xdr:rowOff>
    </xdr:to>
    <xdr:sp macro="" textlink="">
      <xdr:nvSpPr>
        <xdr:cNvPr id="253" name="楕円 252">
          <a:extLst>
            <a:ext uri="{FF2B5EF4-FFF2-40B4-BE49-F238E27FC236}">
              <a16:creationId xmlns:a16="http://schemas.microsoft.com/office/drawing/2014/main" id="{00000000-0008-0000-0700-0000FD000000}"/>
            </a:ext>
          </a:extLst>
        </xdr:cNvPr>
        <xdr:cNvSpPr/>
      </xdr:nvSpPr>
      <xdr:spPr>
        <a:xfrm>
          <a:off x="4584700" y="167564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114300</xdr:colOff>
      <xdr:row>97</xdr:row>
      <xdr:rowOff>40727</xdr:rowOff>
    </xdr:from>
    <xdr:ext cx="534377" cy="259045"/>
    <xdr:sp macro="" textlink="">
      <xdr:nvSpPr>
        <xdr:cNvPr id="254" name="衛生費該当値テキスト">
          <a:extLst>
            <a:ext uri="{FF2B5EF4-FFF2-40B4-BE49-F238E27FC236}">
              <a16:creationId xmlns:a16="http://schemas.microsoft.com/office/drawing/2014/main" id="{00000000-0008-0000-0700-0000FE000000}"/>
            </a:ext>
          </a:extLst>
        </xdr:cNvPr>
        <xdr:cNvSpPr txBox="1"/>
      </xdr:nvSpPr>
      <xdr:spPr>
        <a:xfrm>
          <a:off x="4686300" y="1667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31,063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97</xdr:row>
      <xdr:rowOff>81908</xdr:rowOff>
    </xdr:from>
    <xdr:to>
      <xdr:col>20</xdr:col>
      <xdr:colOff>38100</xdr:colOff>
      <xdr:row>98</xdr:row>
      <xdr:rowOff>12058</xdr:rowOff>
    </xdr:to>
    <xdr:sp macro="" textlink="">
      <xdr:nvSpPr>
        <xdr:cNvPr id="255" name="楕円 254">
          <a:extLst>
            <a:ext uri="{FF2B5EF4-FFF2-40B4-BE49-F238E27FC236}">
              <a16:creationId xmlns:a16="http://schemas.microsoft.com/office/drawing/2014/main" id="{00000000-0008-0000-0700-0000FF000000}"/>
            </a:ext>
          </a:extLst>
        </xdr:cNvPr>
        <xdr:cNvSpPr/>
      </xdr:nvSpPr>
      <xdr:spPr>
        <a:xfrm>
          <a:off x="3746500" y="167125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101111</xdr:colOff>
      <xdr:row>98</xdr:row>
      <xdr:rowOff>3185</xdr:rowOff>
    </xdr:from>
    <xdr:ext cx="534377" cy="259045"/>
    <xdr:sp macro="" textlink="">
      <xdr:nvSpPr>
        <xdr:cNvPr id="256" name="テキスト ボックス 255">
          <a:extLst>
            <a:ext uri="{FF2B5EF4-FFF2-40B4-BE49-F238E27FC236}">
              <a16:creationId xmlns:a16="http://schemas.microsoft.com/office/drawing/2014/main" id="{00000000-0008-0000-0700-000000010000}"/>
            </a:ext>
          </a:extLst>
        </xdr:cNvPr>
        <xdr:cNvSpPr txBox="1"/>
      </xdr:nvSpPr>
      <xdr:spPr>
        <a:xfrm>
          <a:off x="3530111" y="168052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15</xdr:col>
      <xdr:colOff>0</xdr:colOff>
      <xdr:row>97</xdr:row>
      <xdr:rowOff>82804</xdr:rowOff>
    </xdr:from>
    <xdr:to>
      <xdr:col>15</xdr:col>
      <xdr:colOff>101600</xdr:colOff>
      <xdr:row>98</xdr:row>
      <xdr:rowOff>12954</xdr:rowOff>
    </xdr:to>
    <xdr:sp macro="" textlink="">
      <xdr:nvSpPr>
        <xdr:cNvPr id="257" name="楕円 256">
          <a:extLst>
            <a:ext uri="{FF2B5EF4-FFF2-40B4-BE49-F238E27FC236}">
              <a16:creationId xmlns:a16="http://schemas.microsoft.com/office/drawing/2014/main" id="{00000000-0008-0000-0700-000001010000}"/>
            </a:ext>
          </a:extLst>
        </xdr:cNvPr>
        <xdr:cNvSpPr/>
      </xdr:nvSpPr>
      <xdr:spPr>
        <a:xfrm>
          <a:off x="2857500" y="16713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164611</xdr:colOff>
      <xdr:row>98</xdr:row>
      <xdr:rowOff>4081</xdr:rowOff>
    </xdr:from>
    <xdr:ext cx="534377" cy="259045"/>
    <xdr:sp macro="" textlink="">
      <xdr:nvSpPr>
        <xdr:cNvPr id="258" name="テキスト ボックス 257">
          <a:extLst>
            <a:ext uri="{FF2B5EF4-FFF2-40B4-BE49-F238E27FC236}">
              <a16:creationId xmlns:a16="http://schemas.microsoft.com/office/drawing/2014/main" id="{00000000-0008-0000-0700-000002010000}"/>
            </a:ext>
          </a:extLst>
        </xdr:cNvPr>
        <xdr:cNvSpPr txBox="1"/>
      </xdr:nvSpPr>
      <xdr:spPr>
        <a:xfrm>
          <a:off x="2641111" y="168061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33,320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xdr:col>
      <xdr:colOff>63500</xdr:colOff>
      <xdr:row>97</xdr:row>
      <xdr:rowOff>93890</xdr:rowOff>
    </xdr:from>
    <xdr:to>
      <xdr:col>10</xdr:col>
      <xdr:colOff>165100</xdr:colOff>
      <xdr:row>98</xdr:row>
      <xdr:rowOff>24040</xdr:rowOff>
    </xdr:to>
    <xdr:sp macro="" textlink="">
      <xdr:nvSpPr>
        <xdr:cNvPr id="259" name="楕円 258">
          <a:extLst>
            <a:ext uri="{FF2B5EF4-FFF2-40B4-BE49-F238E27FC236}">
              <a16:creationId xmlns:a16="http://schemas.microsoft.com/office/drawing/2014/main" id="{00000000-0008-0000-0700-000003010000}"/>
            </a:ext>
          </a:extLst>
        </xdr:cNvPr>
        <xdr:cNvSpPr/>
      </xdr:nvSpPr>
      <xdr:spPr>
        <a:xfrm>
          <a:off x="1968500" y="16724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37611</xdr:colOff>
      <xdr:row>98</xdr:row>
      <xdr:rowOff>15167</xdr:rowOff>
    </xdr:from>
    <xdr:ext cx="534377" cy="259045"/>
    <xdr:sp macro="" textlink="">
      <xdr:nvSpPr>
        <xdr:cNvPr id="260" name="テキスト ボックス 259">
          <a:extLst>
            <a:ext uri="{FF2B5EF4-FFF2-40B4-BE49-F238E27FC236}">
              <a16:creationId xmlns:a16="http://schemas.microsoft.com/office/drawing/2014/main" id="{00000000-0008-0000-0700-000004010000}"/>
            </a:ext>
          </a:extLst>
        </xdr:cNvPr>
        <xdr:cNvSpPr txBox="1"/>
      </xdr:nvSpPr>
      <xdr:spPr>
        <a:xfrm>
          <a:off x="1752111" y="16817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32,738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127000</xdr:colOff>
      <xdr:row>98</xdr:row>
      <xdr:rowOff>79660</xdr:rowOff>
    </xdr:from>
    <xdr:to>
      <xdr:col>6</xdr:col>
      <xdr:colOff>38100</xdr:colOff>
      <xdr:row>99</xdr:row>
      <xdr:rowOff>9810</xdr:rowOff>
    </xdr:to>
    <xdr:sp macro="" textlink="">
      <xdr:nvSpPr>
        <xdr:cNvPr id="261" name="楕円 260">
          <a:extLst>
            <a:ext uri="{FF2B5EF4-FFF2-40B4-BE49-F238E27FC236}">
              <a16:creationId xmlns:a16="http://schemas.microsoft.com/office/drawing/2014/main" id="{00000000-0008-0000-0700-000005010000}"/>
            </a:ext>
          </a:extLst>
        </xdr:cNvPr>
        <xdr:cNvSpPr/>
      </xdr:nvSpPr>
      <xdr:spPr>
        <a:xfrm>
          <a:off x="1079500" y="168817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101111</xdr:colOff>
      <xdr:row>99</xdr:row>
      <xdr:rowOff>937</xdr:rowOff>
    </xdr:from>
    <xdr:ext cx="534377" cy="259045"/>
    <xdr:sp macro="" textlink="">
      <xdr:nvSpPr>
        <xdr:cNvPr id="262" name="テキスト ボックス 261">
          <a:extLst>
            <a:ext uri="{FF2B5EF4-FFF2-40B4-BE49-F238E27FC236}">
              <a16:creationId xmlns:a16="http://schemas.microsoft.com/office/drawing/2014/main" id="{00000000-0008-0000-0700-000006010000}"/>
            </a:ext>
          </a:extLst>
        </xdr:cNvPr>
        <xdr:cNvSpPr txBox="1"/>
      </xdr:nvSpPr>
      <xdr:spPr>
        <a:xfrm>
          <a:off x="863111" y="1697448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23</xdr:row>
      <xdr:rowOff>57150</xdr:rowOff>
    </xdr:from>
    <xdr:to>
      <xdr:col>59</xdr:col>
      <xdr:colOff>50800</xdr:colOff>
      <xdr:row>25</xdr:row>
      <xdr:rowOff>31750</xdr:rowOff>
    </xdr:to>
    <xdr:sp macro="" textlink="">
      <xdr:nvSpPr>
        <xdr:cNvPr id="263" name="正方形/長方形 262">
          <a:extLst>
            <a:ext uri="{FF2B5EF4-FFF2-40B4-BE49-F238E27FC236}">
              <a16:creationId xmlns:a16="http://schemas.microsoft.com/office/drawing/2014/main" id="{00000000-0008-0000-0700-000007010000}"/>
            </a:ext>
          </a:extLst>
        </xdr:cNvPr>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労働費</a:t>
          </a:r>
        </a:p>
      </xdr:txBody>
    </xdr:sp>
    <xdr:clientData/>
  </xdr:twoCellAnchor>
  <xdr:twoCellAnchor>
    <xdr:from>
      <xdr:col>35</xdr:col>
      <xdr:colOff>63500</xdr:colOff>
      <xdr:row>25</xdr:row>
      <xdr:rowOff>57150</xdr:rowOff>
    </xdr:from>
    <xdr:to>
      <xdr:col>43</xdr:col>
      <xdr:colOff>63500</xdr:colOff>
      <xdr:row>26</xdr:row>
      <xdr:rowOff>139700</xdr:rowOff>
    </xdr:to>
    <xdr:sp macro="" textlink="">
      <xdr:nvSpPr>
        <xdr:cNvPr id="264" name="正方形/長方形 263">
          <a:extLst>
            <a:ext uri="{FF2B5EF4-FFF2-40B4-BE49-F238E27FC236}">
              <a16:creationId xmlns:a16="http://schemas.microsoft.com/office/drawing/2014/main" id="{00000000-0008-0000-0700-000008010000}"/>
            </a:ext>
          </a:extLst>
        </xdr:cNvPr>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26</xdr:row>
      <xdr:rowOff>88900</xdr:rowOff>
    </xdr:from>
    <xdr:to>
      <xdr:col>43</xdr:col>
      <xdr:colOff>63500</xdr:colOff>
      <xdr:row>28</xdr:row>
      <xdr:rowOff>0</xdr:rowOff>
    </xdr:to>
    <xdr:sp macro="" textlink="">
      <xdr:nvSpPr>
        <xdr:cNvPr id="265" name="正方形/長方形 264">
          <a:extLst>
            <a:ext uri="{FF2B5EF4-FFF2-40B4-BE49-F238E27FC236}">
              <a16:creationId xmlns:a16="http://schemas.microsoft.com/office/drawing/2014/main" id="{00000000-0008-0000-0700-000009010000}"/>
            </a:ext>
          </a:extLst>
        </xdr:cNvPr>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25</xdr:row>
      <xdr:rowOff>57150</xdr:rowOff>
    </xdr:from>
    <xdr:to>
      <xdr:col>48</xdr:col>
      <xdr:colOff>127000</xdr:colOff>
      <xdr:row>26</xdr:row>
      <xdr:rowOff>139700</xdr:rowOff>
    </xdr:to>
    <xdr:sp macro="" textlink="">
      <xdr:nvSpPr>
        <xdr:cNvPr id="266" name="正方形/長方形 265">
          <a:extLst>
            <a:ext uri="{FF2B5EF4-FFF2-40B4-BE49-F238E27FC236}">
              <a16:creationId xmlns:a16="http://schemas.microsoft.com/office/drawing/2014/main" id="{00000000-0008-0000-0700-00000A010000}"/>
            </a:ext>
          </a:extLst>
        </xdr:cNvPr>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26</xdr:row>
      <xdr:rowOff>88900</xdr:rowOff>
    </xdr:from>
    <xdr:to>
      <xdr:col>48</xdr:col>
      <xdr:colOff>127000</xdr:colOff>
      <xdr:row>28</xdr:row>
      <xdr:rowOff>0</xdr:rowOff>
    </xdr:to>
    <xdr:sp macro="" textlink="">
      <xdr:nvSpPr>
        <xdr:cNvPr id="267" name="正方形/長方形 266">
          <a:extLst>
            <a:ext uri="{FF2B5EF4-FFF2-40B4-BE49-F238E27FC236}">
              <a16:creationId xmlns:a16="http://schemas.microsoft.com/office/drawing/2014/main" id="{00000000-0008-0000-0700-00000B010000}"/>
            </a:ext>
          </a:extLst>
        </xdr:cNvPr>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25</xdr:row>
      <xdr:rowOff>57150</xdr:rowOff>
    </xdr:from>
    <xdr:to>
      <xdr:col>54</xdr:col>
      <xdr:colOff>127000</xdr:colOff>
      <xdr:row>26</xdr:row>
      <xdr:rowOff>139700</xdr:rowOff>
    </xdr:to>
    <xdr:sp macro="" textlink="">
      <xdr:nvSpPr>
        <xdr:cNvPr id="268" name="正方形/長方形 267">
          <a:extLst>
            <a:ext uri="{FF2B5EF4-FFF2-40B4-BE49-F238E27FC236}">
              <a16:creationId xmlns:a16="http://schemas.microsoft.com/office/drawing/2014/main" id="{00000000-0008-0000-0700-00000C010000}"/>
            </a:ext>
          </a:extLst>
        </xdr:cNvPr>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26</xdr:row>
      <xdr:rowOff>88900</xdr:rowOff>
    </xdr:from>
    <xdr:to>
      <xdr:col>54</xdr:col>
      <xdr:colOff>127000</xdr:colOff>
      <xdr:row>28</xdr:row>
      <xdr:rowOff>0</xdr:rowOff>
    </xdr:to>
    <xdr:sp macro="" textlink="">
      <xdr:nvSpPr>
        <xdr:cNvPr id="269" name="正方形/長方形 268">
          <a:extLst>
            <a:ext uri="{FF2B5EF4-FFF2-40B4-BE49-F238E27FC236}">
              <a16:creationId xmlns:a16="http://schemas.microsoft.com/office/drawing/2014/main" id="{00000000-0008-0000-0700-00000D010000}"/>
            </a:ext>
          </a:extLst>
        </xdr:cNvPr>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28</xdr:row>
      <xdr:rowOff>25400</xdr:rowOff>
    </xdr:from>
    <xdr:to>
      <xdr:col>59</xdr:col>
      <xdr:colOff>50800</xdr:colOff>
      <xdr:row>41</xdr:row>
      <xdr:rowOff>82550</xdr:rowOff>
    </xdr:to>
    <xdr:sp macro="" textlink="">
      <xdr:nvSpPr>
        <xdr:cNvPr id="270" name="正方形/長方形 269">
          <a:extLst>
            <a:ext uri="{FF2B5EF4-FFF2-40B4-BE49-F238E27FC236}">
              <a16:creationId xmlns:a16="http://schemas.microsoft.com/office/drawing/2014/main" id="{00000000-0008-0000-0700-00000E010000}"/>
            </a:ext>
          </a:extLst>
        </xdr:cNvPr>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27</xdr:row>
      <xdr:rowOff>6350</xdr:rowOff>
    </xdr:from>
    <xdr:ext cx="349839" cy="225703"/>
    <xdr:sp macro="" textlink="">
      <xdr:nvSpPr>
        <xdr:cNvPr id="271" name="テキスト ボックス 270">
          <a:extLst>
            <a:ext uri="{FF2B5EF4-FFF2-40B4-BE49-F238E27FC236}">
              <a16:creationId xmlns:a16="http://schemas.microsoft.com/office/drawing/2014/main" id="{00000000-0008-0000-0700-00000F010000}"/>
            </a:ext>
          </a:extLst>
        </xdr:cNvPr>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41</xdr:row>
      <xdr:rowOff>82550</xdr:rowOff>
    </xdr:from>
    <xdr:to>
      <xdr:col>59</xdr:col>
      <xdr:colOff>50800</xdr:colOff>
      <xdr:row>41</xdr:row>
      <xdr:rowOff>82550</xdr:rowOff>
    </xdr:to>
    <xdr:cxnSp macro="">
      <xdr:nvCxnSpPr>
        <xdr:cNvPr id="272" name="直線コネクタ 271">
          <a:extLst>
            <a:ext uri="{FF2B5EF4-FFF2-40B4-BE49-F238E27FC236}">
              <a16:creationId xmlns:a16="http://schemas.microsoft.com/office/drawing/2014/main" id="{00000000-0008-0000-0700-000010010000}"/>
            </a:ext>
          </a:extLst>
        </xdr:cNvPr>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39</xdr:row>
      <xdr:rowOff>98878</xdr:rowOff>
    </xdr:from>
    <xdr:to>
      <xdr:col>59</xdr:col>
      <xdr:colOff>50800</xdr:colOff>
      <xdr:row>39</xdr:row>
      <xdr:rowOff>98878</xdr:rowOff>
    </xdr:to>
    <xdr:cxnSp macro="">
      <xdr:nvCxnSpPr>
        <xdr:cNvPr id="273" name="直線コネクタ 272">
          <a:extLst>
            <a:ext uri="{FF2B5EF4-FFF2-40B4-BE49-F238E27FC236}">
              <a16:creationId xmlns:a16="http://schemas.microsoft.com/office/drawing/2014/main" id="{00000000-0008-0000-0700-000011010000}"/>
            </a:ext>
          </a:extLst>
        </xdr:cNvPr>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38</xdr:row>
      <xdr:rowOff>128105</xdr:rowOff>
    </xdr:from>
    <xdr:ext cx="248786" cy="259045"/>
    <xdr:sp macro="" textlink="">
      <xdr:nvSpPr>
        <xdr:cNvPr id="274" name="テキスト ボックス 273">
          <a:extLst>
            <a:ext uri="{FF2B5EF4-FFF2-40B4-BE49-F238E27FC236}">
              <a16:creationId xmlns:a16="http://schemas.microsoft.com/office/drawing/2014/main" id="{00000000-0008-0000-0700-000012010000}"/>
            </a:ext>
          </a:extLst>
        </xdr:cNvPr>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37</xdr:row>
      <xdr:rowOff>115207</xdr:rowOff>
    </xdr:from>
    <xdr:to>
      <xdr:col>59</xdr:col>
      <xdr:colOff>50800</xdr:colOff>
      <xdr:row>37</xdr:row>
      <xdr:rowOff>115207</xdr:rowOff>
    </xdr:to>
    <xdr:cxnSp macro="">
      <xdr:nvCxnSpPr>
        <xdr:cNvPr id="275" name="直線コネクタ 274">
          <a:extLst>
            <a:ext uri="{FF2B5EF4-FFF2-40B4-BE49-F238E27FC236}">
              <a16:creationId xmlns:a16="http://schemas.microsoft.com/office/drawing/2014/main" id="{00000000-0008-0000-0700-000013010000}"/>
            </a:ext>
          </a:extLst>
        </xdr:cNvPr>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36</xdr:row>
      <xdr:rowOff>144434</xdr:rowOff>
    </xdr:from>
    <xdr:ext cx="467179" cy="259045"/>
    <xdr:sp macro="" textlink="">
      <xdr:nvSpPr>
        <xdr:cNvPr id="276" name="テキスト ボックス 275">
          <a:extLst>
            <a:ext uri="{FF2B5EF4-FFF2-40B4-BE49-F238E27FC236}">
              <a16:creationId xmlns:a16="http://schemas.microsoft.com/office/drawing/2014/main" id="{00000000-0008-0000-0700-000014010000}"/>
            </a:ext>
          </a:extLst>
        </xdr:cNvPr>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35</xdr:row>
      <xdr:rowOff>131536</xdr:rowOff>
    </xdr:from>
    <xdr:to>
      <xdr:col>59</xdr:col>
      <xdr:colOff>50800</xdr:colOff>
      <xdr:row>35</xdr:row>
      <xdr:rowOff>131536</xdr:rowOff>
    </xdr:to>
    <xdr:cxnSp macro="">
      <xdr:nvCxnSpPr>
        <xdr:cNvPr id="277" name="直線コネクタ 276">
          <a:extLst>
            <a:ext uri="{FF2B5EF4-FFF2-40B4-BE49-F238E27FC236}">
              <a16:creationId xmlns:a16="http://schemas.microsoft.com/office/drawing/2014/main" id="{00000000-0008-0000-0700-000015010000}"/>
            </a:ext>
          </a:extLst>
        </xdr:cNvPr>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34</xdr:row>
      <xdr:rowOff>160763</xdr:rowOff>
    </xdr:from>
    <xdr:ext cx="467179" cy="259045"/>
    <xdr:sp macro="" textlink="">
      <xdr:nvSpPr>
        <xdr:cNvPr id="278" name="テキスト ボックス 277">
          <a:extLst>
            <a:ext uri="{FF2B5EF4-FFF2-40B4-BE49-F238E27FC236}">
              <a16:creationId xmlns:a16="http://schemas.microsoft.com/office/drawing/2014/main" id="{00000000-0008-0000-0700-000016010000}"/>
            </a:ext>
          </a:extLst>
        </xdr:cNvPr>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147864</xdr:rowOff>
    </xdr:from>
    <xdr:to>
      <xdr:col>59</xdr:col>
      <xdr:colOff>50800</xdr:colOff>
      <xdr:row>33</xdr:row>
      <xdr:rowOff>147864</xdr:rowOff>
    </xdr:to>
    <xdr:cxnSp macro="">
      <xdr:nvCxnSpPr>
        <xdr:cNvPr id="279" name="直線コネクタ 278">
          <a:extLst>
            <a:ext uri="{FF2B5EF4-FFF2-40B4-BE49-F238E27FC236}">
              <a16:creationId xmlns:a16="http://schemas.microsoft.com/office/drawing/2014/main" id="{00000000-0008-0000-0700-000017010000}"/>
            </a:ext>
          </a:extLst>
        </xdr:cNvPr>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33</xdr:row>
      <xdr:rowOff>5641</xdr:rowOff>
    </xdr:from>
    <xdr:ext cx="467179" cy="259045"/>
    <xdr:sp macro="" textlink="">
      <xdr:nvSpPr>
        <xdr:cNvPr id="280" name="テキスト ボックス 279">
          <a:extLst>
            <a:ext uri="{FF2B5EF4-FFF2-40B4-BE49-F238E27FC236}">
              <a16:creationId xmlns:a16="http://schemas.microsoft.com/office/drawing/2014/main" id="{00000000-0008-0000-0700-000018010000}"/>
            </a:ext>
          </a:extLst>
        </xdr:cNvPr>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164193</xdr:rowOff>
    </xdr:from>
    <xdr:to>
      <xdr:col>59</xdr:col>
      <xdr:colOff>50800</xdr:colOff>
      <xdr:row>31</xdr:row>
      <xdr:rowOff>164193</xdr:rowOff>
    </xdr:to>
    <xdr:cxnSp macro="">
      <xdr:nvCxnSpPr>
        <xdr:cNvPr id="281" name="直線コネクタ 280">
          <a:extLst>
            <a:ext uri="{FF2B5EF4-FFF2-40B4-BE49-F238E27FC236}">
              <a16:creationId xmlns:a16="http://schemas.microsoft.com/office/drawing/2014/main" id="{00000000-0008-0000-0700-000019010000}"/>
            </a:ext>
          </a:extLst>
        </xdr:cNvPr>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31</xdr:row>
      <xdr:rowOff>21970</xdr:rowOff>
    </xdr:from>
    <xdr:ext cx="467179" cy="259045"/>
    <xdr:sp macro="" textlink="">
      <xdr:nvSpPr>
        <xdr:cNvPr id="282" name="テキスト ボックス 281">
          <a:extLst>
            <a:ext uri="{FF2B5EF4-FFF2-40B4-BE49-F238E27FC236}">
              <a16:creationId xmlns:a16="http://schemas.microsoft.com/office/drawing/2014/main" id="{00000000-0008-0000-0700-00001A010000}"/>
            </a:ext>
          </a:extLst>
        </xdr:cNvPr>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30</xdr:row>
      <xdr:rowOff>9072</xdr:rowOff>
    </xdr:from>
    <xdr:to>
      <xdr:col>59</xdr:col>
      <xdr:colOff>50800</xdr:colOff>
      <xdr:row>30</xdr:row>
      <xdr:rowOff>9072</xdr:rowOff>
    </xdr:to>
    <xdr:cxnSp macro="">
      <xdr:nvCxnSpPr>
        <xdr:cNvPr id="283" name="直線コネクタ 282">
          <a:extLst>
            <a:ext uri="{FF2B5EF4-FFF2-40B4-BE49-F238E27FC236}">
              <a16:creationId xmlns:a16="http://schemas.microsoft.com/office/drawing/2014/main" id="{00000000-0008-0000-0700-00001B010000}"/>
            </a:ext>
          </a:extLst>
        </xdr:cNvPr>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29</xdr:row>
      <xdr:rowOff>38299</xdr:rowOff>
    </xdr:from>
    <xdr:ext cx="467179" cy="259045"/>
    <xdr:sp macro="" textlink="">
      <xdr:nvSpPr>
        <xdr:cNvPr id="284" name="テキスト ボックス 283">
          <a:extLst>
            <a:ext uri="{FF2B5EF4-FFF2-40B4-BE49-F238E27FC236}">
              <a16:creationId xmlns:a16="http://schemas.microsoft.com/office/drawing/2014/main" id="{00000000-0008-0000-0700-00001C010000}"/>
            </a:ext>
          </a:extLst>
        </xdr:cNvPr>
        <xdr:cNvSpPr txBox="1"/>
      </xdr:nvSpPr>
      <xdr:spPr>
        <a:xfrm>
          <a:off x="6136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28</xdr:row>
      <xdr:rowOff>25400</xdr:rowOff>
    </xdr:to>
    <xdr:cxnSp macro="">
      <xdr:nvCxnSpPr>
        <xdr:cNvPr id="285" name="直線コネクタ 284">
          <a:extLst>
            <a:ext uri="{FF2B5EF4-FFF2-40B4-BE49-F238E27FC236}">
              <a16:creationId xmlns:a16="http://schemas.microsoft.com/office/drawing/2014/main" id="{00000000-0008-0000-0700-00001D010000}"/>
            </a:ext>
          </a:extLst>
        </xdr:cNvPr>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27</xdr:row>
      <xdr:rowOff>54627</xdr:rowOff>
    </xdr:from>
    <xdr:ext cx="467179" cy="259045"/>
    <xdr:sp macro="" textlink="">
      <xdr:nvSpPr>
        <xdr:cNvPr id="286" name="テキスト ボックス 285">
          <a:extLst>
            <a:ext uri="{FF2B5EF4-FFF2-40B4-BE49-F238E27FC236}">
              <a16:creationId xmlns:a16="http://schemas.microsoft.com/office/drawing/2014/main" id="{00000000-0008-0000-0700-00001E010000}"/>
            </a:ext>
          </a:extLst>
        </xdr:cNvPr>
        <xdr:cNvSpPr txBox="1"/>
      </xdr:nvSpPr>
      <xdr:spPr>
        <a:xfrm>
          <a:off x="6136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28</xdr:row>
      <xdr:rowOff>25400</xdr:rowOff>
    </xdr:from>
    <xdr:to>
      <xdr:col>59</xdr:col>
      <xdr:colOff>50800</xdr:colOff>
      <xdr:row>41</xdr:row>
      <xdr:rowOff>82550</xdr:rowOff>
    </xdr:to>
    <xdr:sp macro="" textlink="">
      <xdr:nvSpPr>
        <xdr:cNvPr id="287" name="労働費グラフ枠">
          <a:extLst>
            <a:ext uri="{FF2B5EF4-FFF2-40B4-BE49-F238E27FC236}">
              <a16:creationId xmlns:a16="http://schemas.microsoft.com/office/drawing/2014/main" id="{00000000-0008-0000-0700-00001F010000}"/>
            </a:ext>
          </a:extLst>
        </xdr:cNvPr>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31</xdr:row>
      <xdr:rowOff>57404</xdr:rowOff>
    </xdr:from>
    <xdr:to>
      <xdr:col>54</xdr:col>
      <xdr:colOff>189865</xdr:colOff>
      <xdr:row>39</xdr:row>
      <xdr:rowOff>98878</xdr:rowOff>
    </xdr:to>
    <xdr:cxnSp macro="">
      <xdr:nvCxnSpPr>
        <xdr:cNvPr id="288" name="直線コネクタ 287">
          <a:extLst>
            <a:ext uri="{FF2B5EF4-FFF2-40B4-BE49-F238E27FC236}">
              <a16:creationId xmlns:a16="http://schemas.microsoft.com/office/drawing/2014/main" id="{00000000-0008-0000-0700-000020010000}"/>
            </a:ext>
          </a:extLst>
        </xdr:cNvPr>
        <xdr:cNvCxnSpPr/>
      </xdr:nvCxnSpPr>
      <xdr:spPr>
        <a:xfrm flipV="1">
          <a:off x="10475595" y="5372354"/>
          <a:ext cx="1270" cy="14130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39</xdr:row>
      <xdr:rowOff>102705</xdr:rowOff>
    </xdr:from>
    <xdr:ext cx="249299" cy="259045"/>
    <xdr:sp macro="" textlink="">
      <xdr:nvSpPr>
        <xdr:cNvPr id="289" name="労働費最小値テキスト">
          <a:extLst>
            <a:ext uri="{FF2B5EF4-FFF2-40B4-BE49-F238E27FC236}">
              <a16:creationId xmlns:a16="http://schemas.microsoft.com/office/drawing/2014/main" id="{00000000-0008-0000-0700-000021010000}"/>
            </a:ext>
          </a:extLst>
        </xdr:cNvPr>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39</xdr:row>
      <xdr:rowOff>98878</xdr:rowOff>
    </xdr:from>
    <xdr:to>
      <xdr:col>55</xdr:col>
      <xdr:colOff>88900</xdr:colOff>
      <xdr:row>39</xdr:row>
      <xdr:rowOff>98878</xdr:rowOff>
    </xdr:to>
    <xdr:cxnSp macro="">
      <xdr:nvCxnSpPr>
        <xdr:cNvPr id="290" name="直線コネクタ 289">
          <a:extLst>
            <a:ext uri="{FF2B5EF4-FFF2-40B4-BE49-F238E27FC236}">
              <a16:creationId xmlns:a16="http://schemas.microsoft.com/office/drawing/2014/main" id="{00000000-0008-0000-0700-000022010000}"/>
            </a:ext>
          </a:extLst>
        </xdr:cNvPr>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30</xdr:row>
      <xdr:rowOff>4081</xdr:rowOff>
    </xdr:from>
    <xdr:ext cx="469744" cy="259045"/>
    <xdr:sp macro="" textlink="">
      <xdr:nvSpPr>
        <xdr:cNvPr id="291" name="労働費最大値テキスト">
          <a:extLst>
            <a:ext uri="{FF2B5EF4-FFF2-40B4-BE49-F238E27FC236}">
              <a16:creationId xmlns:a16="http://schemas.microsoft.com/office/drawing/2014/main" id="{00000000-0008-0000-0700-000023010000}"/>
            </a:ext>
          </a:extLst>
        </xdr:cNvPr>
        <xdr:cNvSpPr txBox="1"/>
      </xdr:nvSpPr>
      <xdr:spPr>
        <a:xfrm>
          <a:off x="10528300" y="51475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4,327</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31</xdr:row>
      <xdr:rowOff>57404</xdr:rowOff>
    </xdr:from>
    <xdr:to>
      <xdr:col>55</xdr:col>
      <xdr:colOff>88900</xdr:colOff>
      <xdr:row>31</xdr:row>
      <xdr:rowOff>57404</xdr:rowOff>
    </xdr:to>
    <xdr:cxnSp macro="">
      <xdr:nvCxnSpPr>
        <xdr:cNvPr id="292" name="直線コネクタ 291">
          <a:extLst>
            <a:ext uri="{FF2B5EF4-FFF2-40B4-BE49-F238E27FC236}">
              <a16:creationId xmlns:a16="http://schemas.microsoft.com/office/drawing/2014/main" id="{00000000-0008-0000-0700-000024010000}"/>
            </a:ext>
          </a:extLst>
        </xdr:cNvPr>
        <xdr:cNvCxnSpPr/>
      </xdr:nvCxnSpPr>
      <xdr:spPr>
        <a:xfrm>
          <a:off x="10388600" y="53723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39</xdr:row>
      <xdr:rowOff>14623</xdr:rowOff>
    </xdr:from>
    <xdr:to>
      <xdr:col>55</xdr:col>
      <xdr:colOff>0</xdr:colOff>
      <xdr:row>39</xdr:row>
      <xdr:rowOff>15277</xdr:rowOff>
    </xdr:to>
    <xdr:cxnSp macro="">
      <xdr:nvCxnSpPr>
        <xdr:cNvPr id="293" name="直線コネクタ 292">
          <a:extLst>
            <a:ext uri="{FF2B5EF4-FFF2-40B4-BE49-F238E27FC236}">
              <a16:creationId xmlns:a16="http://schemas.microsoft.com/office/drawing/2014/main" id="{00000000-0008-0000-0700-000025010000}"/>
            </a:ext>
          </a:extLst>
        </xdr:cNvPr>
        <xdr:cNvCxnSpPr/>
      </xdr:nvCxnSpPr>
      <xdr:spPr>
        <a:xfrm flipV="1">
          <a:off x="9639300" y="6701173"/>
          <a:ext cx="838200" cy="6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37</xdr:row>
      <xdr:rowOff>28175</xdr:rowOff>
    </xdr:from>
    <xdr:ext cx="378565" cy="259045"/>
    <xdr:sp macro="" textlink="">
      <xdr:nvSpPr>
        <xdr:cNvPr id="294" name="労働費平均値テキスト">
          <a:extLst>
            <a:ext uri="{FF2B5EF4-FFF2-40B4-BE49-F238E27FC236}">
              <a16:creationId xmlns:a16="http://schemas.microsoft.com/office/drawing/2014/main" id="{00000000-0008-0000-0700-000026010000}"/>
            </a:ext>
          </a:extLst>
        </xdr:cNvPr>
        <xdr:cNvSpPr txBox="1"/>
      </xdr:nvSpPr>
      <xdr:spPr>
        <a:xfrm>
          <a:off x="10528300" y="6371825"/>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5297</xdr:rowOff>
    </xdr:from>
    <xdr:to>
      <xdr:col>55</xdr:col>
      <xdr:colOff>50800</xdr:colOff>
      <xdr:row>38</xdr:row>
      <xdr:rowOff>106897</xdr:rowOff>
    </xdr:to>
    <xdr:sp macro="" textlink="">
      <xdr:nvSpPr>
        <xdr:cNvPr id="295" name="フローチャート: 判断 294">
          <a:extLst>
            <a:ext uri="{FF2B5EF4-FFF2-40B4-BE49-F238E27FC236}">
              <a16:creationId xmlns:a16="http://schemas.microsoft.com/office/drawing/2014/main" id="{00000000-0008-0000-0700-000027010000}"/>
            </a:ext>
          </a:extLst>
        </xdr:cNvPr>
        <xdr:cNvSpPr/>
      </xdr:nvSpPr>
      <xdr:spPr>
        <a:xfrm>
          <a:off x="10426700" y="652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39</xdr:row>
      <xdr:rowOff>15277</xdr:rowOff>
    </xdr:from>
    <xdr:to>
      <xdr:col>50</xdr:col>
      <xdr:colOff>114300</xdr:colOff>
      <xdr:row>39</xdr:row>
      <xdr:rowOff>15277</xdr:rowOff>
    </xdr:to>
    <xdr:cxnSp macro="">
      <xdr:nvCxnSpPr>
        <xdr:cNvPr id="296" name="直線コネクタ 295">
          <a:extLst>
            <a:ext uri="{FF2B5EF4-FFF2-40B4-BE49-F238E27FC236}">
              <a16:creationId xmlns:a16="http://schemas.microsoft.com/office/drawing/2014/main" id="{00000000-0008-0000-0700-000028010000}"/>
            </a:ext>
          </a:extLst>
        </xdr:cNvPr>
        <xdr:cNvCxnSpPr/>
      </xdr:nvCxnSpPr>
      <xdr:spPr>
        <a:xfrm>
          <a:off x="8750300" y="6701827"/>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37</xdr:row>
      <xdr:rowOff>143111</xdr:rowOff>
    </xdr:from>
    <xdr:to>
      <xdr:col>50</xdr:col>
      <xdr:colOff>165100</xdr:colOff>
      <xdr:row>38</xdr:row>
      <xdr:rowOff>73261</xdr:rowOff>
    </xdr:to>
    <xdr:sp macro="" textlink="">
      <xdr:nvSpPr>
        <xdr:cNvPr id="297" name="フローチャート: 判断 296">
          <a:extLst>
            <a:ext uri="{FF2B5EF4-FFF2-40B4-BE49-F238E27FC236}">
              <a16:creationId xmlns:a16="http://schemas.microsoft.com/office/drawing/2014/main" id="{00000000-0008-0000-0700-000029010000}"/>
            </a:ext>
          </a:extLst>
        </xdr:cNvPr>
        <xdr:cNvSpPr/>
      </xdr:nvSpPr>
      <xdr:spPr>
        <a:xfrm>
          <a:off x="9588500" y="64867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36</xdr:row>
      <xdr:rowOff>89788</xdr:rowOff>
    </xdr:from>
    <xdr:ext cx="378565" cy="259045"/>
    <xdr:sp macro="" textlink="">
      <xdr:nvSpPr>
        <xdr:cNvPr id="298" name="テキスト ボックス 297">
          <a:extLst>
            <a:ext uri="{FF2B5EF4-FFF2-40B4-BE49-F238E27FC236}">
              <a16:creationId xmlns:a16="http://schemas.microsoft.com/office/drawing/2014/main" id="{00000000-0008-0000-0700-00002A010000}"/>
            </a:ext>
          </a:extLst>
        </xdr:cNvPr>
        <xdr:cNvSpPr txBox="1"/>
      </xdr:nvSpPr>
      <xdr:spPr>
        <a:xfrm>
          <a:off x="9450017" y="626198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39</xdr:row>
      <xdr:rowOff>14949</xdr:rowOff>
    </xdr:from>
    <xdr:to>
      <xdr:col>45</xdr:col>
      <xdr:colOff>177800</xdr:colOff>
      <xdr:row>39</xdr:row>
      <xdr:rowOff>15277</xdr:rowOff>
    </xdr:to>
    <xdr:cxnSp macro="">
      <xdr:nvCxnSpPr>
        <xdr:cNvPr id="299" name="直線コネクタ 298">
          <a:extLst>
            <a:ext uri="{FF2B5EF4-FFF2-40B4-BE49-F238E27FC236}">
              <a16:creationId xmlns:a16="http://schemas.microsoft.com/office/drawing/2014/main" id="{00000000-0008-0000-0700-00002B010000}"/>
            </a:ext>
          </a:extLst>
        </xdr:cNvPr>
        <xdr:cNvCxnSpPr/>
      </xdr:nvCxnSpPr>
      <xdr:spPr>
        <a:xfrm>
          <a:off x="7861300" y="6701499"/>
          <a:ext cx="889000" cy="32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37</xdr:row>
      <xdr:rowOff>54610</xdr:rowOff>
    </xdr:from>
    <xdr:to>
      <xdr:col>46</xdr:col>
      <xdr:colOff>38100</xdr:colOff>
      <xdr:row>37</xdr:row>
      <xdr:rowOff>156210</xdr:rowOff>
    </xdr:to>
    <xdr:sp macro="" textlink="">
      <xdr:nvSpPr>
        <xdr:cNvPr id="300" name="フローチャート: 判断 299">
          <a:extLst>
            <a:ext uri="{FF2B5EF4-FFF2-40B4-BE49-F238E27FC236}">
              <a16:creationId xmlns:a16="http://schemas.microsoft.com/office/drawing/2014/main" id="{00000000-0008-0000-0700-00002C010000}"/>
            </a:ext>
          </a:extLst>
        </xdr:cNvPr>
        <xdr:cNvSpPr/>
      </xdr:nvSpPr>
      <xdr:spPr>
        <a:xfrm>
          <a:off x="8699500" y="6398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36</xdr:row>
      <xdr:rowOff>1287</xdr:rowOff>
    </xdr:from>
    <xdr:ext cx="469744" cy="259045"/>
    <xdr:sp macro="" textlink="">
      <xdr:nvSpPr>
        <xdr:cNvPr id="301" name="テキスト ボックス 300">
          <a:extLst>
            <a:ext uri="{FF2B5EF4-FFF2-40B4-BE49-F238E27FC236}">
              <a16:creationId xmlns:a16="http://schemas.microsoft.com/office/drawing/2014/main" id="{00000000-0008-0000-0700-00002D010000}"/>
            </a:ext>
          </a:extLst>
        </xdr:cNvPr>
        <xdr:cNvSpPr txBox="1"/>
      </xdr:nvSpPr>
      <xdr:spPr>
        <a:xfrm>
          <a:off x="8515428" y="61734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39</xdr:row>
      <xdr:rowOff>14949</xdr:rowOff>
    </xdr:from>
    <xdr:to>
      <xdr:col>41</xdr:col>
      <xdr:colOff>50800</xdr:colOff>
      <xdr:row>39</xdr:row>
      <xdr:rowOff>14949</xdr:rowOff>
    </xdr:to>
    <xdr:cxnSp macro="">
      <xdr:nvCxnSpPr>
        <xdr:cNvPr id="302" name="直線コネクタ 301">
          <a:extLst>
            <a:ext uri="{FF2B5EF4-FFF2-40B4-BE49-F238E27FC236}">
              <a16:creationId xmlns:a16="http://schemas.microsoft.com/office/drawing/2014/main" id="{00000000-0008-0000-0700-00002E010000}"/>
            </a:ext>
          </a:extLst>
        </xdr:cNvPr>
        <xdr:cNvCxnSpPr/>
      </xdr:nvCxnSpPr>
      <xdr:spPr>
        <a:xfrm>
          <a:off x="6972300" y="670149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38</xdr:row>
      <xdr:rowOff>19667</xdr:rowOff>
    </xdr:from>
    <xdr:to>
      <xdr:col>41</xdr:col>
      <xdr:colOff>101600</xdr:colOff>
      <xdr:row>38</xdr:row>
      <xdr:rowOff>121267</xdr:rowOff>
    </xdr:to>
    <xdr:sp macro="" textlink="">
      <xdr:nvSpPr>
        <xdr:cNvPr id="303" name="フローチャート: 判断 302">
          <a:extLst>
            <a:ext uri="{FF2B5EF4-FFF2-40B4-BE49-F238E27FC236}">
              <a16:creationId xmlns:a16="http://schemas.microsoft.com/office/drawing/2014/main" id="{00000000-0008-0000-0700-00002F010000}"/>
            </a:ext>
          </a:extLst>
        </xdr:cNvPr>
        <xdr:cNvSpPr/>
      </xdr:nvSpPr>
      <xdr:spPr>
        <a:xfrm>
          <a:off x="7810500" y="65347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36</xdr:row>
      <xdr:rowOff>137794</xdr:rowOff>
    </xdr:from>
    <xdr:ext cx="378565" cy="259045"/>
    <xdr:sp macro="" textlink="">
      <xdr:nvSpPr>
        <xdr:cNvPr id="304" name="テキスト ボックス 303">
          <a:extLst>
            <a:ext uri="{FF2B5EF4-FFF2-40B4-BE49-F238E27FC236}">
              <a16:creationId xmlns:a16="http://schemas.microsoft.com/office/drawing/2014/main" id="{00000000-0008-0000-0700-000030010000}"/>
            </a:ext>
          </a:extLst>
        </xdr:cNvPr>
        <xdr:cNvSpPr txBox="1"/>
      </xdr:nvSpPr>
      <xdr:spPr>
        <a:xfrm>
          <a:off x="7672017" y="630999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16401</xdr:rowOff>
    </xdr:from>
    <xdr:to>
      <xdr:col>36</xdr:col>
      <xdr:colOff>165100</xdr:colOff>
      <xdr:row>38</xdr:row>
      <xdr:rowOff>118001</xdr:rowOff>
    </xdr:to>
    <xdr:sp macro="" textlink="">
      <xdr:nvSpPr>
        <xdr:cNvPr id="305" name="フローチャート: 判断 304">
          <a:extLst>
            <a:ext uri="{FF2B5EF4-FFF2-40B4-BE49-F238E27FC236}">
              <a16:creationId xmlns:a16="http://schemas.microsoft.com/office/drawing/2014/main" id="{00000000-0008-0000-0700-000031010000}"/>
            </a:ext>
          </a:extLst>
        </xdr:cNvPr>
        <xdr:cNvSpPr/>
      </xdr:nvSpPr>
      <xdr:spPr>
        <a:xfrm>
          <a:off x="6921500" y="65315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36</xdr:row>
      <xdr:rowOff>134528</xdr:rowOff>
    </xdr:from>
    <xdr:ext cx="378565" cy="259045"/>
    <xdr:sp macro="" textlink="">
      <xdr:nvSpPr>
        <xdr:cNvPr id="306" name="テキスト ボックス 305">
          <a:extLst>
            <a:ext uri="{FF2B5EF4-FFF2-40B4-BE49-F238E27FC236}">
              <a16:creationId xmlns:a16="http://schemas.microsoft.com/office/drawing/2014/main" id="{00000000-0008-0000-0700-000032010000}"/>
            </a:ext>
          </a:extLst>
        </xdr:cNvPr>
        <xdr:cNvSpPr txBox="1"/>
      </xdr:nvSpPr>
      <xdr:spPr>
        <a:xfrm>
          <a:off x="6783017" y="6306728"/>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41</xdr:row>
      <xdr:rowOff>80027</xdr:rowOff>
    </xdr:from>
    <xdr:ext cx="762000" cy="259045"/>
    <xdr:sp macro="" textlink="">
      <xdr:nvSpPr>
        <xdr:cNvPr id="307" name="テキスト ボックス 306">
          <a:extLst>
            <a:ext uri="{FF2B5EF4-FFF2-40B4-BE49-F238E27FC236}">
              <a16:creationId xmlns:a16="http://schemas.microsoft.com/office/drawing/2014/main" id="{00000000-0008-0000-0700-000033010000}"/>
            </a:ext>
          </a:extLst>
        </xdr:cNvPr>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41</xdr:row>
      <xdr:rowOff>80027</xdr:rowOff>
    </xdr:from>
    <xdr:ext cx="762000" cy="259045"/>
    <xdr:sp macro="" textlink="">
      <xdr:nvSpPr>
        <xdr:cNvPr id="308" name="テキスト ボックス 307">
          <a:extLst>
            <a:ext uri="{FF2B5EF4-FFF2-40B4-BE49-F238E27FC236}">
              <a16:creationId xmlns:a16="http://schemas.microsoft.com/office/drawing/2014/main" id="{00000000-0008-0000-0700-000034010000}"/>
            </a:ext>
          </a:extLst>
        </xdr:cNvPr>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41</xdr:row>
      <xdr:rowOff>80027</xdr:rowOff>
    </xdr:from>
    <xdr:ext cx="762000" cy="259045"/>
    <xdr:sp macro="" textlink="">
      <xdr:nvSpPr>
        <xdr:cNvPr id="309" name="テキスト ボックス 308">
          <a:extLst>
            <a:ext uri="{FF2B5EF4-FFF2-40B4-BE49-F238E27FC236}">
              <a16:creationId xmlns:a16="http://schemas.microsoft.com/office/drawing/2014/main" id="{00000000-0008-0000-0700-000035010000}"/>
            </a:ext>
          </a:extLst>
        </xdr:cNvPr>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41</xdr:row>
      <xdr:rowOff>80027</xdr:rowOff>
    </xdr:from>
    <xdr:ext cx="762000" cy="259045"/>
    <xdr:sp macro="" textlink="">
      <xdr:nvSpPr>
        <xdr:cNvPr id="310" name="テキスト ボックス 309">
          <a:extLst>
            <a:ext uri="{FF2B5EF4-FFF2-40B4-BE49-F238E27FC236}">
              <a16:creationId xmlns:a16="http://schemas.microsoft.com/office/drawing/2014/main" id="{00000000-0008-0000-0700-000036010000}"/>
            </a:ext>
          </a:extLst>
        </xdr:cNvPr>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41</xdr:row>
      <xdr:rowOff>80027</xdr:rowOff>
    </xdr:from>
    <xdr:ext cx="762000" cy="259045"/>
    <xdr:sp macro="" textlink="">
      <xdr:nvSpPr>
        <xdr:cNvPr id="311" name="テキスト ボックス 310">
          <a:extLst>
            <a:ext uri="{FF2B5EF4-FFF2-40B4-BE49-F238E27FC236}">
              <a16:creationId xmlns:a16="http://schemas.microsoft.com/office/drawing/2014/main" id="{00000000-0008-0000-0700-000037010000}"/>
            </a:ext>
          </a:extLst>
        </xdr:cNvPr>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38</xdr:row>
      <xdr:rowOff>135273</xdr:rowOff>
    </xdr:from>
    <xdr:to>
      <xdr:col>55</xdr:col>
      <xdr:colOff>50800</xdr:colOff>
      <xdr:row>39</xdr:row>
      <xdr:rowOff>65423</xdr:rowOff>
    </xdr:to>
    <xdr:sp macro="" textlink="">
      <xdr:nvSpPr>
        <xdr:cNvPr id="312" name="楕円 311">
          <a:extLst>
            <a:ext uri="{FF2B5EF4-FFF2-40B4-BE49-F238E27FC236}">
              <a16:creationId xmlns:a16="http://schemas.microsoft.com/office/drawing/2014/main" id="{00000000-0008-0000-0700-000038010000}"/>
            </a:ext>
          </a:extLst>
        </xdr:cNvPr>
        <xdr:cNvSpPr/>
      </xdr:nvSpPr>
      <xdr:spPr>
        <a:xfrm>
          <a:off x="10426700" y="665037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38</xdr:row>
      <xdr:rowOff>50200</xdr:rowOff>
    </xdr:from>
    <xdr:ext cx="378565" cy="259045"/>
    <xdr:sp macro="" textlink="">
      <xdr:nvSpPr>
        <xdr:cNvPr id="313" name="労働費該当値テキスト">
          <a:extLst>
            <a:ext uri="{FF2B5EF4-FFF2-40B4-BE49-F238E27FC236}">
              <a16:creationId xmlns:a16="http://schemas.microsoft.com/office/drawing/2014/main" id="{00000000-0008-0000-0700-000039010000}"/>
            </a:ext>
          </a:extLst>
        </xdr:cNvPr>
        <xdr:cNvSpPr txBox="1"/>
      </xdr:nvSpPr>
      <xdr:spPr>
        <a:xfrm>
          <a:off x="10528300" y="656530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38</xdr:row>
      <xdr:rowOff>135927</xdr:rowOff>
    </xdr:from>
    <xdr:to>
      <xdr:col>50</xdr:col>
      <xdr:colOff>165100</xdr:colOff>
      <xdr:row>39</xdr:row>
      <xdr:rowOff>66077</xdr:rowOff>
    </xdr:to>
    <xdr:sp macro="" textlink="">
      <xdr:nvSpPr>
        <xdr:cNvPr id="314" name="楕円 313">
          <a:extLst>
            <a:ext uri="{FF2B5EF4-FFF2-40B4-BE49-F238E27FC236}">
              <a16:creationId xmlns:a16="http://schemas.microsoft.com/office/drawing/2014/main" id="{00000000-0008-0000-0700-00003A010000}"/>
            </a:ext>
          </a:extLst>
        </xdr:cNvPr>
        <xdr:cNvSpPr/>
      </xdr:nvSpPr>
      <xdr:spPr>
        <a:xfrm>
          <a:off x="9588500" y="665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115517</xdr:colOff>
      <xdr:row>39</xdr:row>
      <xdr:rowOff>57204</xdr:rowOff>
    </xdr:from>
    <xdr:ext cx="378565" cy="259045"/>
    <xdr:sp macro="" textlink="">
      <xdr:nvSpPr>
        <xdr:cNvPr id="315" name="テキスト ボックス 314">
          <a:extLst>
            <a:ext uri="{FF2B5EF4-FFF2-40B4-BE49-F238E27FC236}">
              <a16:creationId xmlns:a16="http://schemas.microsoft.com/office/drawing/2014/main" id="{00000000-0008-0000-0700-00003B010000}"/>
            </a:ext>
          </a:extLst>
        </xdr:cNvPr>
        <xdr:cNvSpPr txBox="1"/>
      </xdr:nvSpPr>
      <xdr:spPr>
        <a:xfrm>
          <a:off x="9450017" y="67437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38</xdr:row>
      <xdr:rowOff>135927</xdr:rowOff>
    </xdr:from>
    <xdr:to>
      <xdr:col>46</xdr:col>
      <xdr:colOff>38100</xdr:colOff>
      <xdr:row>39</xdr:row>
      <xdr:rowOff>66077</xdr:rowOff>
    </xdr:to>
    <xdr:sp macro="" textlink="">
      <xdr:nvSpPr>
        <xdr:cNvPr id="316" name="楕円 315">
          <a:extLst>
            <a:ext uri="{FF2B5EF4-FFF2-40B4-BE49-F238E27FC236}">
              <a16:creationId xmlns:a16="http://schemas.microsoft.com/office/drawing/2014/main" id="{00000000-0008-0000-0700-00003C010000}"/>
            </a:ext>
          </a:extLst>
        </xdr:cNvPr>
        <xdr:cNvSpPr/>
      </xdr:nvSpPr>
      <xdr:spPr>
        <a:xfrm>
          <a:off x="8699500" y="66510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179017</xdr:colOff>
      <xdr:row>39</xdr:row>
      <xdr:rowOff>57204</xdr:rowOff>
    </xdr:from>
    <xdr:ext cx="378565" cy="259045"/>
    <xdr:sp macro="" textlink="">
      <xdr:nvSpPr>
        <xdr:cNvPr id="317" name="テキスト ボックス 316">
          <a:extLst>
            <a:ext uri="{FF2B5EF4-FFF2-40B4-BE49-F238E27FC236}">
              <a16:creationId xmlns:a16="http://schemas.microsoft.com/office/drawing/2014/main" id="{00000000-0008-0000-0700-00003D010000}"/>
            </a:ext>
          </a:extLst>
        </xdr:cNvPr>
        <xdr:cNvSpPr txBox="1"/>
      </xdr:nvSpPr>
      <xdr:spPr>
        <a:xfrm>
          <a:off x="8561017" y="674375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38</xdr:row>
      <xdr:rowOff>135599</xdr:rowOff>
    </xdr:from>
    <xdr:to>
      <xdr:col>41</xdr:col>
      <xdr:colOff>101600</xdr:colOff>
      <xdr:row>39</xdr:row>
      <xdr:rowOff>65749</xdr:rowOff>
    </xdr:to>
    <xdr:sp macro="" textlink="">
      <xdr:nvSpPr>
        <xdr:cNvPr id="318" name="楕円 317">
          <a:extLst>
            <a:ext uri="{FF2B5EF4-FFF2-40B4-BE49-F238E27FC236}">
              <a16:creationId xmlns:a16="http://schemas.microsoft.com/office/drawing/2014/main" id="{00000000-0008-0000-0700-00003E010000}"/>
            </a:ext>
          </a:extLst>
        </xdr:cNvPr>
        <xdr:cNvSpPr/>
      </xdr:nvSpPr>
      <xdr:spPr>
        <a:xfrm>
          <a:off x="7810500" y="665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52017</xdr:colOff>
      <xdr:row>39</xdr:row>
      <xdr:rowOff>56876</xdr:rowOff>
    </xdr:from>
    <xdr:ext cx="378565" cy="259045"/>
    <xdr:sp macro="" textlink="">
      <xdr:nvSpPr>
        <xdr:cNvPr id="319" name="テキスト ボックス 318">
          <a:extLst>
            <a:ext uri="{FF2B5EF4-FFF2-40B4-BE49-F238E27FC236}">
              <a16:creationId xmlns:a16="http://schemas.microsoft.com/office/drawing/2014/main" id="{00000000-0008-0000-0700-00003F010000}"/>
            </a:ext>
          </a:extLst>
        </xdr:cNvPr>
        <xdr:cNvSpPr txBox="1"/>
      </xdr:nvSpPr>
      <xdr:spPr>
        <a:xfrm>
          <a:off x="7672017" y="6743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38</xdr:row>
      <xdr:rowOff>135599</xdr:rowOff>
    </xdr:from>
    <xdr:to>
      <xdr:col>36</xdr:col>
      <xdr:colOff>165100</xdr:colOff>
      <xdr:row>39</xdr:row>
      <xdr:rowOff>65749</xdr:rowOff>
    </xdr:to>
    <xdr:sp macro="" textlink="">
      <xdr:nvSpPr>
        <xdr:cNvPr id="320" name="楕円 319">
          <a:extLst>
            <a:ext uri="{FF2B5EF4-FFF2-40B4-BE49-F238E27FC236}">
              <a16:creationId xmlns:a16="http://schemas.microsoft.com/office/drawing/2014/main" id="{00000000-0008-0000-0700-000040010000}"/>
            </a:ext>
          </a:extLst>
        </xdr:cNvPr>
        <xdr:cNvSpPr/>
      </xdr:nvSpPr>
      <xdr:spPr>
        <a:xfrm>
          <a:off x="6921500" y="66506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115517</xdr:colOff>
      <xdr:row>39</xdr:row>
      <xdr:rowOff>56876</xdr:rowOff>
    </xdr:from>
    <xdr:ext cx="378565" cy="259045"/>
    <xdr:sp macro="" textlink="">
      <xdr:nvSpPr>
        <xdr:cNvPr id="321" name="テキスト ボックス 320">
          <a:extLst>
            <a:ext uri="{FF2B5EF4-FFF2-40B4-BE49-F238E27FC236}">
              <a16:creationId xmlns:a16="http://schemas.microsoft.com/office/drawing/2014/main" id="{00000000-0008-0000-0700-000041010000}"/>
            </a:ext>
          </a:extLst>
        </xdr:cNvPr>
        <xdr:cNvSpPr txBox="1"/>
      </xdr:nvSpPr>
      <xdr:spPr>
        <a:xfrm>
          <a:off x="6783017" y="674342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43</xdr:row>
      <xdr:rowOff>57150</xdr:rowOff>
    </xdr:from>
    <xdr:to>
      <xdr:col>59</xdr:col>
      <xdr:colOff>50800</xdr:colOff>
      <xdr:row>45</xdr:row>
      <xdr:rowOff>31750</xdr:rowOff>
    </xdr:to>
    <xdr:sp macro="" textlink="">
      <xdr:nvSpPr>
        <xdr:cNvPr id="322" name="正方形/長方形 321">
          <a:extLst>
            <a:ext uri="{FF2B5EF4-FFF2-40B4-BE49-F238E27FC236}">
              <a16:creationId xmlns:a16="http://schemas.microsoft.com/office/drawing/2014/main" id="{00000000-0008-0000-0700-000042010000}"/>
            </a:ext>
          </a:extLst>
        </xdr:cNvPr>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農林水産業費</a:t>
          </a:r>
        </a:p>
      </xdr:txBody>
    </xdr:sp>
    <xdr:clientData/>
  </xdr:twoCellAnchor>
  <xdr:twoCellAnchor>
    <xdr:from>
      <xdr:col>35</xdr:col>
      <xdr:colOff>63500</xdr:colOff>
      <xdr:row>45</xdr:row>
      <xdr:rowOff>57150</xdr:rowOff>
    </xdr:from>
    <xdr:to>
      <xdr:col>43</xdr:col>
      <xdr:colOff>63500</xdr:colOff>
      <xdr:row>46</xdr:row>
      <xdr:rowOff>139700</xdr:rowOff>
    </xdr:to>
    <xdr:sp macro="" textlink="">
      <xdr:nvSpPr>
        <xdr:cNvPr id="323" name="正方形/長方形 322">
          <a:extLst>
            <a:ext uri="{FF2B5EF4-FFF2-40B4-BE49-F238E27FC236}">
              <a16:creationId xmlns:a16="http://schemas.microsoft.com/office/drawing/2014/main" id="{00000000-0008-0000-0700-000043010000}"/>
            </a:ext>
          </a:extLst>
        </xdr:cNvPr>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46</xdr:row>
      <xdr:rowOff>88900</xdr:rowOff>
    </xdr:from>
    <xdr:to>
      <xdr:col>43</xdr:col>
      <xdr:colOff>63500</xdr:colOff>
      <xdr:row>48</xdr:row>
      <xdr:rowOff>0</xdr:rowOff>
    </xdr:to>
    <xdr:sp macro="" textlink="">
      <xdr:nvSpPr>
        <xdr:cNvPr id="324" name="正方形/長方形 323">
          <a:extLst>
            <a:ext uri="{FF2B5EF4-FFF2-40B4-BE49-F238E27FC236}">
              <a16:creationId xmlns:a16="http://schemas.microsoft.com/office/drawing/2014/main" id="{00000000-0008-0000-0700-000044010000}"/>
            </a:ext>
          </a:extLst>
        </xdr:cNvPr>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45</xdr:row>
      <xdr:rowOff>57150</xdr:rowOff>
    </xdr:from>
    <xdr:to>
      <xdr:col>48</xdr:col>
      <xdr:colOff>127000</xdr:colOff>
      <xdr:row>46</xdr:row>
      <xdr:rowOff>139700</xdr:rowOff>
    </xdr:to>
    <xdr:sp macro="" textlink="">
      <xdr:nvSpPr>
        <xdr:cNvPr id="325" name="正方形/長方形 324">
          <a:extLst>
            <a:ext uri="{FF2B5EF4-FFF2-40B4-BE49-F238E27FC236}">
              <a16:creationId xmlns:a16="http://schemas.microsoft.com/office/drawing/2014/main" id="{00000000-0008-0000-0700-000045010000}"/>
            </a:ext>
          </a:extLst>
        </xdr:cNvPr>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46</xdr:row>
      <xdr:rowOff>88900</xdr:rowOff>
    </xdr:from>
    <xdr:to>
      <xdr:col>48</xdr:col>
      <xdr:colOff>127000</xdr:colOff>
      <xdr:row>48</xdr:row>
      <xdr:rowOff>0</xdr:rowOff>
    </xdr:to>
    <xdr:sp macro="" textlink="">
      <xdr:nvSpPr>
        <xdr:cNvPr id="326" name="正方形/長方形 325">
          <a:extLst>
            <a:ext uri="{FF2B5EF4-FFF2-40B4-BE49-F238E27FC236}">
              <a16:creationId xmlns:a16="http://schemas.microsoft.com/office/drawing/2014/main" id="{00000000-0008-0000-0700-000046010000}"/>
            </a:ext>
          </a:extLst>
        </xdr:cNvPr>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10,737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45</xdr:row>
      <xdr:rowOff>57150</xdr:rowOff>
    </xdr:from>
    <xdr:to>
      <xdr:col>54</xdr:col>
      <xdr:colOff>127000</xdr:colOff>
      <xdr:row>46</xdr:row>
      <xdr:rowOff>139700</xdr:rowOff>
    </xdr:to>
    <xdr:sp macro="" textlink="">
      <xdr:nvSpPr>
        <xdr:cNvPr id="327" name="正方形/長方形 326">
          <a:extLst>
            <a:ext uri="{FF2B5EF4-FFF2-40B4-BE49-F238E27FC236}">
              <a16:creationId xmlns:a16="http://schemas.microsoft.com/office/drawing/2014/main" id="{00000000-0008-0000-0700-000047010000}"/>
            </a:ext>
          </a:extLst>
        </xdr:cNvPr>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46</xdr:row>
      <xdr:rowOff>88900</xdr:rowOff>
    </xdr:from>
    <xdr:to>
      <xdr:col>54</xdr:col>
      <xdr:colOff>127000</xdr:colOff>
      <xdr:row>48</xdr:row>
      <xdr:rowOff>0</xdr:rowOff>
    </xdr:to>
    <xdr:sp macro="" textlink="">
      <xdr:nvSpPr>
        <xdr:cNvPr id="328" name="正方形/長方形 327">
          <a:extLst>
            <a:ext uri="{FF2B5EF4-FFF2-40B4-BE49-F238E27FC236}">
              <a16:creationId xmlns:a16="http://schemas.microsoft.com/office/drawing/2014/main" id="{00000000-0008-0000-0700-000048010000}"/>
            </a:ext>
          </a:extLst>
        </xdr:cNvPr>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20,973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48</xdr:row>
      <xdr:rowOff>25400</xdr:rowOff>
    </xdr:from>
    <xdr:to>
      <xdr:col>59</xdr:col>
      <xdr:colOff>50800</xdr:colOff>
      <xdr:row>61</xdr:row>
      <xdr:rowOff>82550</xdr:rowOff>
    </xdr:to>
    <xdr:sp macro="" textlink="">
      <xdr:nvSpPr>
        <xdr:cNvPr id="329" name="正方形/長方形 328">
          <a:extLst>
            <a:ext uri="{FF2B5EF4-FFF2-40B4-BE49-F238E27FC236}">
              <a16:creationId xmlns:a16="http://schemas.microsoft.com/office/drawing/2014/main" id="{00000000-0008-0000-0700-000049010000}"/>
            </a:ext>
          </a:extLst>
        </xdr:cNvPr>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47</xdr:row>
      <xdr:rowOff>6350</xdr:rowOff>
    </xdr:from>
    <xdr:ext cx="349839" cy="225703"/>
    <xdr:sp macro="" textlink="">
      <xdr:nvSpPr>
        <xdr:cNvPr id="330" name="テキスト ボックス 329">
          <a:extLst>
            <a:ext uri="{FF2B5EF4-FFF2-40B4-BE49-F238E27FC236}">
              <a16:creationId xmlns:a16="http://schemas.microsoft.com/office/drawing/2014/main" id="{00000000-0008-0000-0700-00004A010000}"/>
            </a:ext>
          </a:extLst>
        </xdr:cNvPr>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61</xdr:row>
      <xdr:rowOff>82550</xdr:rowOff>
    </xdr:from>
    <xdr:to>
      <xdr:col>59</xdr:col>
      <xdr:colOff>50800</xdr:colOff>
      <xdr:row>61</xdr:row>
      <xdr:rowOff>82550</xdr:rowOff>
    </xdr:to>
    <xdr:cxnSp macro="">
      <xdr:nvCxnSpPr>
        <xdr:cNvPr id="331" name="直線コネクタ 330">
          <a:extLst>
            <a:ext uri="{FF2B5EF4-FFF2-40B4-BE49-F238E27FC236}">
              <a16:creationId xmlns:a16="http://schemas.microsoft.com/office/drawing/2014/main" id="{00000000-0008-0000-0700-00004B010000}"/>
            </a:ext>
          </a:extLst>
        </xdr:cNvPr>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59</xdr:row>
      <xdr:rowOff>98878</xdr:rowOff>
    </xdr:from>
    <xdr:to>
      <xdr:col>59</xdr:col>
      <xdr:colOff>50800</xdr:colOff>
      <xdr:row>59</xdr:row>
      <xdr:rowOff>98878</xdr:rowOff>
    </xdr:to>
    <xdr:cxnSp macro="">
      <xdr:nvCxnSpPr>
        <xdr:cNvPr id="332" name="直線コネクタ 331">
          <a:extLst>
            <a:ext uri="{FF2B5EF4-FFF2-40B4-BE49-F238E27FC236}">
              <a16:creationId xmlns:a16="http://schemas.microsoft.com/office/drawing/2014/main" id="{00000000-0008-0000-0700-00004C010000}"/>
            </a:ext>
          </a:extLst>
        </xdr:cNvPr>
        <xdr:cNvCxnSpPr/>
      </xdr:nvCxnSpPr>
      <xdr:spPr>
        <a:xfrm>
          <a:off x="6604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58</xdr:row>
      <xdr:rowOff>128105</xdr:rowOff>
    </xdr:from>
    <xdr:ext cx="248786" cy="259045"/>
    <xdr:sp macro="" textlink="">
      <xdr:nvSpPr>
        <xdr:cNvPr id="333" name="テキスト ボックス 332">
          <a:extLst>
            <a:ext uri="{FF2B5EF4-FFF2-40B4-BE49-F238E27FC236}">
              <a16:creationId xmlns:a16="http://schemas.microsoft.com/office/drawing/2014/main" id="{00000000-0008-0000-0700-00004D010000}"/>
            </a:ext>
          </a:extLst>
        </xdr:cNvPr>
        <xdr:cNvSpPr txBox="1"/>
      </xdr:nvSpPr>
      <xdr:spPr>
        <a:xfrm>
          <a:off x="6355214" y="10072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115207</xdr:rowOff>
    </xdr:from>
    <xdr:to>
      <xdr:col>59</xdr:col>
      <xdr:colOff>50800</xdr:colOff>
      <xdr:row>57</xdr:row>
      <xdr:rowOff>115207</xdr:rowOff>
    </xdr:to>
    <xdr:cxnSp macro="">
      <xdr:nvCxnSpPr>
        <xdr:cNvPr id="334" name="直線コネクタ 333">
          <a:extLst>
            <a:ext uri="{FF2B5EF4-FFF2-40B4-BE49-F238E27FC236}">
              <a16:creationId xmlns:a16="http://schemas.microsoft.com/office/drawing/2014/main" id="{00000000-0008-0000-0700-00004E010000}"/>
            </a:ext>
          </a:extLst>
        </xdr:cNvPr>
        <xdr:cNvCxnSpPr/>
      </xdr:nvCxnSpPr>
      <xdr:spPr>
        <a:xfrm>
          <a:off x="6604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56</xdr:row>
      <xdr:rowOff>144434</xdr:rowOff>
    </xdr:from>
    <xdr:ext cx="531299" cy="259045"/>
    <xdr:sp macro="" textlink="">
      <xdr:nvSpPr>
        <xdr:cNvPr id="335" name="テキスト ボックス 334">
          <a:extLst>
            <a:ext uri="{FF2B5EF4-FFF2-40B4-BE49-F238E27FC236}">
              <a16:creationId xmlns:a16="http://schemas.microsoft.com/office/drawing/2014/main" id="{00000000-0008-0000-0700-00004F010000}"/>
            </a:ext>
          </a:extLst>
        </xdr:cNvPr>
        <xdr:cNvSpPr txBox="1"/>
      </xdr:nvSpPr>
      <xdr:spPr>
        <a:xfrm>
          <a:off x="6072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131535</xdr:rowOff>
    </xdr:from>
    <xdr:to>
      <xdr:col>59</xdr:col>
      <xdr:colOff>50800</xdr:colOff>
      <xdr:row>55</xdr:row>
      <xdr:rowOff>131535</xdr:rowOff>
    </xdr:to>
    <xdr:cxnSp macro="">
      <xdr:nvCxnSpPr>
        <xdr:cNvPr id="336" name="直線コネクタ 335">
          <a:extLst>
            <a:ext uri="{FF2B5EF4-FFF2-40B4-BE49-F238E27FC236}">
              <a16:creationId xmlns:a16="http://schemas.microsoft.com/office/drawing/2014/main" id="{00000000-0008-0000-0700-000050010000}"/>
            </a:ext>
          </a:extLst>
        </xdr:cNvPr>
        <xdr:cNvCxnSpPr/>
      </xdr:nvCxnSpPr>
      <xdr:spPr>
        <a:xfrm>
          <a:off x="6604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54</xdr:row>
      <xdr:rowOff>160762</xdr:rowOff>
    </xdr:from>
    <xdr:ext cx="531299" cy="259045"/>
    <xdr:sp macro="" textlink="">
      <xdr:nvSpPr>
        <xdr:cNvPr id="337" name="テキスト ボックス 336">
          <a:extLst>
            <a:ext uri="{FF2B5EF4-FFF2-40B4-BE49-F238E27FC236}">
              <a16:creationId xmlns:a16="http://schemas.microsoft.com/office/drawing/2014/main" id="{00000000-0008-0000-0700-000051010000}"/>
            </a:ext>
          </a:extLst>
        </xdr:cNvPr>
        <xdr:cNvSpPr txBox="1"/>
      </xdr:nvSpPr>
      <xdr:spPr>
        <a:xfrm>
          <a:off x="6072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147865</xdr:rowOff>
    </xdr:from>
    <xdr:to>
      <xdr:col>59</xdr:col>
      <xdr:colOff>50800</xdr:colOff>
      <xdr:row>53</xdr:row>
      <xdr:rowOff>147865</xdr:rowOff>
    </xdr:to>
    <xdr:cxnSp macro="">
      <xdr:nvCxnSpPr>
        <xdr:cNvPr id="338" name="直線コネクタ 337">
          <a:extLst>
            <a:ext uri="{FF2B5EF4-FFF2-40B4-BE49-F238E27FC236}">
              <a16:creationId xmlns:a16="http://schemas.microsoft.com/office/drawing/2014/main" id="{00000000-0008-0000-0700-000052010000}"/>
            </a:ext>
          </a:extLst>
        </xdr:cNvPr>
        <xdr:cNvCxnSpPr/>
      </xdr:nvCxnSpPr>
      <xdr:spPr>
        <a:xfrm>
          <a:off x="6604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53</xdr:row>
      <xdr:rowOff>5642</xdr:rowOff>
    </xdr:from>
    <xdr:ext cx="531299" cy="259045"/>
    <xdr:sp macro="" textlink="">
      <xdr:nvSpPr>
        <xdr:cNvPr id="339" name="テキスト ボックス 338">
          <a:extLst>
            <a:ext uri="{FF2B5EF4-FFF2-40B4-BE49-F238E27FC236}">
              <a16:creationId xmlns:a16="http://schemas.microsoft.com/office/drawing/2014/main" id="{00000000-0008-0000-0700-000053010000}"/>
            </a:ext>
          </a:extLst>
        </xdr:cNvPr>
        <xdr:cNvSpPr txBox="1"/>
      </xdr:nvSpPr>
      <xdr:spPr>
        <a:xfrm>
          <a:off x="6072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51</xdr:row>
      <xdr:rowOff>164193</xdr:rowOff>
    </xdr:from>
    <xdr:to>
      <xdr:col>59</xdr:col>
      <xdr:colOff>50800</xdr:colOff>
      <xdr:row>51</xdr:row>
      <xdr:rowOff>164193</xdr:rowOff>
    </xdr:to>
    <xdr:cxnSp macro="">
      <xdr:nvCxnSpPr>
        <xdr:cNvPr id="340" name="直線コネクタ 339">
          <a:extLst>
            <a:ext uri="{FF2B5EF4-FFF2-40B4-BE49-F238E27FC236}">
              <a16:creationId xmlns:a16="http://schemas.microsoft.com/office/drawing/2014/main" id="{00000000-0008-0000-0700-000054010000}"/>
            </a:ext>
          </a:extLst>
        </xdr:cNvPr>
        <xdr:cNvCxnSpPr/>
      </xdr:nvCxnSpPr>
      <xdr:spPr>
        <a:xfrm>
          <a:off x="6604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51</xdr:row>
      <xdr:rowOff>21970</xdr:rowOff>
    </xdr:from>
    <xdr:ext cx="531299" cy="259045"/>
    <xdr:sp macro="" textlink="">
      <xdr:nvSpPr>
        <xdr:cNvPr id="341" name="テキスト ボックス 340">
          <a:extLst>
            <a:ext uri="{FF2B5EF4-FFF2-40B4-BE49-F238E27FC236}">
              <a16:creationId xmlns:a16="http://schemas.microsoft.com/office/drawing/2014/main" id="{00000000-0008-0000-0700-000055010000}"/>
            </a:ext>
          </a:extLst>
        </xdr:cNvPr>
        <xdr:cNvSpPr txBox="1"/>
      </xdr:nvSpPr>
      <xdr:spPr>
        <a:xfrm>
          <a:off x="6072701" y="8765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50</xdr:row>
      <xdr:rowOff>9072</xdr:rowOff>
    </xdr:from>
    <xdr:to>
      <xdr:col>59</xdr:col>
      <xdr:colOff>50800</xdr:colOff>
      <xdr:row>50</xdr:row>
      <xdr:rowOff>9072</xdr:rowOff>
    </xdr:to>
    <xdr:cxnSp macro="">
      <xdr:nvCxnSpPr>
        <xdr:cNvPr id="342" name="直線コネクタ 341">
          <a:extLst>
            <a:ext uri="{FF2B5EF4-FFF2-40B4-BE49-F238E27FC236}">
              <a16:creationId xmlns:a16="http://schemas.microsoft.com/office/drawing/2014/main" id="{00000000-0008-0000-0700-000056010000}"/>
            </a:ext>
          </a:extLst>
        </xdr:cNvPr>
        <xdr:cNvCxnSpPr/>
      </xdr:nvCxnSpPr>
      <xdr:spPr>
        <a:xfrm>
          <a:off x="6604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49</xdr:row>
      <xdr:rowOff>38299</xdr:rowOff>
    </xdr:from>
    <xdr:ext cx="595419" cy="259045"/>
    <xdr:sp macro="" textlink="">
      <xdr:nvSpPr>
        <xdr:cNvPr id="343" name="テキスト ボックス 342">
          <a:extLst>
            <a:ext uri="{FF2B5EF4-FFF2-40B4-BE49-F238E27FC236}">
              <a16:creationId xmlns:a16="http://schemas.microsoft.com/office/drawing/2014/main" id="{00000000-0008-0000-0700-000057010000}"/>
            </a:ext>
          </a:extLst>
        </xdr:cNvPr>
        <xdr:cNvSpPr txBox="1"/>
      </xdr:nvSpPr>
      <xdr:spPr>
        <a:xfrm>
          <a:off x="6008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48</xdr:row>
      <xdr:rowOff>25400</xdr:rowOff>
    </xdr:to>
    <xdr:cxnSp macro="">
      <xdr:nvCxnSpPr>
        <xdr:cNvPr id="344" name="直線コネクタ 343">
          <a:extLst>
            <a:ext uri="{FF2B5EF4-FFF2-40B4-BE49-F238E27FC236}">
              <a16:creationId xmlns:a16="http://schemas.microsoft.com/office/drawing/2014/main" id="{00000000-0008-0000-0700-000058010000}"/>
            </a:ext>
          </a:extLst>
        </xdr:cNvPr>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47</xdr:row>
      <xdr:rowOff>54627</xdr:rowOff>
    </xdr:from>
    <xdr:ext cx="595419" cy="259045"/>
    <xdr:sp macro="" textlink="">
      <xdr:nvSpPr>
        <xdr:cNvPr id="345" name="テキスト ボックス 344">
          <a:extLst>
            <a:ext uri="{FF2B5EF4-FFF2-40B4-BE49-F238E27FC236}">
              <a16:creationId xmlns:a16="http://schemas.microsoft.com/office/drawing/2014/main" id="{00000000-0008-0000-0700-000059010000}"/>
            </a:ext>
          </a:extLst>
        </xdr:cNvPr>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48</xdr:row>
      <xdr:rowOff>25400</xdr:rowOff>
    </xdr:from>
    <xdr:to>
      <xdr:col>59</xdr:col>
      <xdr:colOff>50800</xdr:colOff>
      <xdr:row>61</xdr:row>
      <xdr:rowOff>82550</xdr:rowOff>
    </xdr:to>
    <xdr:sp macro="" textlink="">
      <xdr:nvSpPr>
        <xdr:cNvPr id="346" name="農林水産業費グラフ枠">
          <a:extLst>
            <a:ext uri="{FF2B5EF4-FFF2-40B4-BE49-F238E27FC236}">
              <a16:creationId xmlns:a16="http://schemas.microsoft.com/office/drawing/2014/main" id="{00000000-0008-0000-0700-00005A010000}"/>
            </a:ext>
          </a:extLst>
        </xdr:cNvPr>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50</xdr:row>
      <xdr:rowOff>88298</xdr:rowOff>
    </xdr:from>
    <xdr:to>
      <xdr:col>54</xdr:col>
      <xdr:colOff>189865</xdr:colOff>
      <xdr:row>59</xdr:row>
      <xdr:rowOff>2311</xdr:rowOff>
    </xdr:to>
    <xdr:cxnSp macro="">
      <xdr:nvCxnSpPr>
        <xdr:cNvPr id="347" name="直線コネクタ 346">
          <a:extLst>
            <a:ext uri="{FF2B5EF4-FFF2-40B4-BE49-F238E27FC236}">
              <a16:creationId xmlns:a16="http://schemas.microsoft.com/office/drawing/2014/main" id="{00000000-0008-0000-0700-00005B010000}"/>
            </a:ext>
          </a:extLst>
        </xdr:cNvPr>
        <xdr:cNvCxnSpPr/>
      </xdr:nvCxnSpPr>
      <xdr:spPr>
        <a:xfrm flipV="1">
          <a:off x="10475595" y="8660798"/>
          <a:ext cx="1270" cy="145706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59</xdr:row>
      <xdr:rowOff>6138</xdr:rowOff>
    </xdr:from>
    <xdr:ext cx="469744" cy="259045"/>
    <xdr:sp macro="" textlink="">
      <xdr:nvSpPr>
        <xdr:cNvPr id="348" name="農林水産業費最小値テキスト">
          <a:extLst>
            <a:ext uri="{FF2B5EF4-FFF2-40B4-BE49-F238E27FC236}">
              <a16:creationId xmlns:a16="http://schemas.microsoft.com/office/drawing/2014/main" id="{00000000-0008-0000-0700-00005C010000}"/>
            </a:ext>
          </a:extLst>
        </xdr:cNvPr>
        <xdr:cNvSpPr txBox="1"/>
      </xdr:nvSpPr>
      <xdr:spPr>
        <a:xfrm>
          <a:off x="10528300" y="10121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5,914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59</xdr:row>
      <xdr:rowOff>2311</xdr:rowOff>
    </xdr:from>
    <xdr:to>
      <xdr:col>55</xdr:col>
      <xdr:colOff>88900</xdr:colOff>
      <xdr:row>59</xdr:row>
      <xdr:rowOff>2311</xdr:rowOff>
    </xdr:to>
    <xdr:cxnSp macro="">
      <xdr:nvCxnSpPr>
        <xdr:cNvPr id="349" name="直線コネクタ 348">
          <a:extLst>
            <a:ext uri="{FF2B5EF4-FFF2-40B4-BE49-F238E27FC236}">
              <a16:creationId xmlns:a16="http://schemas.microsoft.com/office/drawing/2014/main" id="{00000000-0008-0000-0700-00005D010000}"/>
            </a:ext>
          </a:extLst>
        </xdr:cNvPr>
        <xdr:cNvCxnSpPr/>
      </xdr:nvCxnSpPr>
      <xdr:spPr>
        <a:xfrm>
          <a:off x="10388600" y="101178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49</xdr:row>
      <xdr:rowOff>34975</xdr:rowOff>
    </xdr:from>
    <xdr:ext cx="534377" cy="259045"/>
    <xdr:sp macro="" textlink="">
      <xdr:nvSpPr>
        <xdr:cNvPr id="350" name="農林水産業費最大値テキスト">
          <a:extLst>
            <a:ext uri="{FF2B5EF4-FFF2-40B4-BE49-F238E27FC236}">
              <a16:creationId xmlns:a16="http://schemas.microsoft.com/office/drawing/2014/main" id="{00000000-0008-0000-0700-00005E010000}"/>
            </a:ext>
          </a:extLst>
        </xdr:cNvPr>
        <xdr:cNvSpPr txBox="1"/>
      </xdr:nvSpPr>
      <xdr:spPr>
        <a:xfrm>
          <a:off x="10528300" y="84360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95,148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50</xdr:row>
      <xdr:rowOff>88298</xdr:rowOff>
    </xdr:from>
    <xdr:to>
      <xdr:col>55</xdr:col>
      <xdr:colOff>88900</xdr:colOff>
      <xdr:row>50</xdr:row>
      <xdr:rowOff>88298</xdr:rowOff>
    </xdr:to>
    <xdr:cxnSp macro="">
      <xdr:nvCxnSpPr>
        <xdr:cNvPr id="351" name="直線コネクタ 350">
          <a:extLst>
            <a:ext uri="{FF2B5EF4-FFF2-40B4-BE49-F238E27FC236}">
              <a16:creationId xmlns:a16="http://schemas.microsoft.com/office/drawing/2014/main" id="{00000000-0008-0000-0700-00005F010000}"/>
            </a:ext>
          </a:extLst>
        </xdr:cNvPr>
        <xdr:cNvCxnSpPr/>
      </xdr:nvCxnSpPr>
      <xdr:spPr>
        <a:xfrm>
          <a:off x="10388600" y="866079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57</xdr:row>
      <xdr:rowOff>96740</xdr:rowOff>
    </xdr:from>
    <xdr:to>
      <xdr:col>55</xdr:col>
      <xdr:colOff>0</xdr:colOff>
      <xdr:row>57</xdr:row>
      <xdr:rowOff>160666</xdr:rowOff>
    </xdr:to>
    <xdr:cxnSp macro="">
      <xdr:nvCxnSpPr>
        <xdr:cNvPr id="352" name="直線コネクタ 351">
          <a:extLst>
            <a:ext uri="{FF2B5EF4-FFF2-40B4-BE49-F238E27FC236}">
              <a16:creationId xmlns:a16="http://schemas.microsoft.com/office/drawing/2014/main" id="{00000000-0008-0000-0700-000060010000}"/>
            </a:ext>
          </a:extLst>
        </xdr:cNvPr>
        <xdr:cNvCxnSpPr/>
      </xdr:nvCxnSpPr>
      <xdr:spPr>
        <a:xfrm flipV="1">
          <a:off x="9639300" y="9869390"/>
          <a:ext cx="838200" cy="639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55</xdr:row>
      <xdr:rowOff>85717</xdr:rowOff>
    </xdr:from>
    <xdr:ext cx="534377" cy="259045"/>
    <xdr:sp macro="" textlink="">
      <xdr:nvSpPr>
        <xdr:cNvPr id="353" name="農林水産業費平均値テキスト">
          <a:extLst>
            <a:ext uri="{FF2B5EF4-FFF2-40B4-BE49-F238E27FC236}">
              <a16:creationId xmlns:a16="http://schemas.microsoft.com/office/drawing/2014/main" id="{00000000-0008-0000-0700-000061010000}"/>
            </a:ext>
          </a:extLst>
        </xdr:cNvPr>
        <xdr:cNvSpPr txBox="1"/>
      </xdr:nvSpPr>
      <xdr:spPr>
        <a:xfrm>
          <a:off x="10528300" y="951546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30,596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56</xdr:row>
      <xdr:rowOff>62840</xdr:rowOff>
    </xdr:from>
    <xdr:to>
      <xdr:col>55</xdr:col>
      <xdr:colOff>50800</xdr:colOff>
      <xdr:row>56</xdr:row>
      <xdr:rowOff>164440</xdr:rowOff>
    </xdr:to>
    <xdr:sp macro="" textlink="">
      <xdr:nvSpPr>
        <xdr:cNvPr id="354" name="フローチャート: 判断 353">
          <a:extLst>
            <a:ext uri="{FF2B5EF4-FFF2-40B4-BE49-F238E27FC236}">
              <a16:creationId xmlns:a16="http://schemas.microsoft.com/office/drawing/2014/main" id="{00000000-0008-0000-0700-000062010000}"/>
            </a:ext>
          </a:extLst>
        </xdr:cNvPr>
        <xdr:cNvSpPr/>
      </xdr:nvSpPr>
      <xdr:spPr>
        <a:xfrm>
          <a:off x="10426700" y="9664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57</xdr:row>
      <xdr:rowOff>77211</xdr:rowOff>
    </xdr:from>
    <xdr:to>
      <xdr:col>50</xdr:col>
      <xdr:colOff>114300</xdr:colOff>
      <xdr:row>57</xdr:row>
      <xdr:rowOff>160666</xdr:rowOff>
    </xdr:to>
    <xdr:cxnSp macro="">
      <xdr:nvCxnSpPr>
        <xdr:cNvPr id="355" name="直線コネクタ 354">
          <a:extLst>
            <a:ext uri="{FF2B5EF4-FFF2-40B4-BE49-F238E27FC236}">
              <a16:creationId xmlns:a16="http://schemas.microsoft.com/office/drawing/2014/main" id="{00000000-0008-0000-0700-000063010000}"/>
            </a:ext>
          </a:extLst>
        </xdr:cNvPr>
        <xdr:cNvCxnSpPr/>
      </xdr:nvCxnSpPr>
      <xdr:spPr>
        <a:xfrm>
          <a:off x="8750300" y="9849861"/>
          <a:ext cx="889000" cy="834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56</xdr:row>
      <xdr:rowOff>81454</xdr:rowOff>
    </xdr:from>
    <xdr:to>
      <xdr:col>50</xdr:col>
      <xdr:colOff>165100</xdr:colOff>
      <xdr:row>57</xdr:row>
      <xdr:rowOff>11604</xdr:rowOff>
    </xdr:to>
    <xdr:sp macro="" textlink="">
      <xdr:nvSpPr>
        <xdr:cNvPr id="356" name="フローチャート: 判断 355">
          <a:extLst>
            <a:ext uri="{FF2B5EF4-FFF2-40B4-BE49-F238E27FC236}">
              <a16:creationId xmlns:a16="http://schemas.microsoft.com/office/drawing/2014/main" id="{00000000-0008-0000-0700-000064010000}"/>
            </a:ext>
          </a:extLst>
        </xdr:cNvPr>
        <xdr:cNvSpPr/>
      </xdr:nvSpPr>
      <xdr:spPr>
        <a:xfrm>
          <a:off x="9588500" y="9682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55</xdr:row>
      <xdr:rowOff>28131</xdr:rowOff>
    </xdr:from>
    <xdr:ext cx="534377" cy="259045"/>
    <xdr:sp macro="" textlink="">
      <xdr:nvSpPr>
        <xdr:cNvPr id="357" name="テキスト ボックス 356">
          <a:extLst>
            <a:ext uri="{FF2B5EF4-FFF2-40B4-BE49-F238E27FC236}">
              <a16:creationId xmlns:a16="http://schemas.microsoft.com/office/drawing/2014/main" id="{00000000-0008-0000-0700-000065010000}"/>
            </a:ext>
          </a:extLst>
        </xdr:cNvPr>
        <xdr:cNvSpPr txBox="1"/>
      </xdr:nvSpPr>
      <xdr:spPr>
        <a:xfrm>
          <a:off x="9372111" y="9457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29,456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57</xdr:row>
      <xdr:rowOff>77211</xdr:rowOff>
    </xdr:from>
    <xdr:to>
      <xdr:col>45</xdr:col>
      <xdr:colOff>177800</xdr:colOff>
      <xdr:row>58</xdr:row>
      <xdr:rowOff>44782</xdr:rowOff>
    </xdr:to>
    <xdr:cxnSp macro="">
      <xdr:nvCxnSpPr>
        <xdr:cNvPr id="358" name="直線コネクタ 357">
          <a:extLst>
            <a:ext uri="{FF2B5EF4-FFF2-40B4-BE49-F238E27FC236}">
              <a16:creationId xmlns:a16="http://schemas.microsoft.com/office/drawing/2014/main" id="{00000000-0008-0000-0700-000066010000}"/>
            </a:ext>
          </a:extLst>
        </xdr:cNvPr>
        <xdr:cNvCxnSpPr/>
      </xdr:nvCxnSpPr>
      <xdr:spPr>
        <a:xfrm flipV="1">
          <a:off x="7861300" y="9849861"/>
          <a:ext cx="889000" cy="1390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56</xdr:row>
      <xdr:rowOff>90566</xdr:rowOff>
    </xdr:from>
    <xdr:to>
      <xdr:col>46</xdr:col>
      <xdr:colOff>38100</xdr:colOff>
      <xdr:row>57</xdr:row>
      <xdr:rowOff>20716</xdr:rowOff>
    </xdr:to>
    <xdr:sp macro="" textlink="">
      <xdr:nvSpPr>
        <xdr:cNvPr id="359" name="フローチャート: 判断 358">
          <a:extLst>
            <a:ext uri="{FF2B5EF4-FFF2-40B4-BE49-F238E27FC236}">
              <a16:creationId xmlns:a16="http://schemas.microsoft.com/office/drawing/2014/main" id="{00000000-0008-0000-0700-000067010000}"/>
            </a:ext>
          </a:extLst>
        </xdr:cNvPr>
        <xdr:cNvSpPr/>
      </xdr:nvSpPr>
      <xdr:spPr>
        <a:xfrm>
          <a:off x="8699500" y="96917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55</xdr:row>
      <xdr:rowOff>37243</xdr:rowOff>
    </xdr:from>
    <xdr:ext cx="534377" cy="259045"/>
    <xdr:sp macro="" textlink="">
      <xdr:nvSpPr>
        <xdr:cNvPr id="360" name="テキスト ボックス 359">
          <a:extLst>
            <a:ext uri="{FF2B5EF4-FFF2-40B4-BE49-F238E27FC236}">
              <a16:creationId xmlns:a16="http://schemas.microsoft.com/office/drawing/2014/main" id="{00000000-0008-0000-0700-000068010000}"/>
            </a:ext>
          </a:extLst>
        </xdr:cNvPr>
        <xdr:cNvSpPr txBox="1"/>
      </xdr:nvSpPr>
      <xdr:spPr>
        <a:xfrm>
          <a:off x="8483111" y="94669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28,898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57</xdr:row>
      <xdr:rowOff>149040</xdr:rowOff>
    </xdr:from>
    <xdr:to>
      <xdr:col>41</xdr:col>
      <xdr:colOff>50800</xdr:colOff>
      <xdr:row>58</xdr:row>
      <xdr:rowOff>44782</xdr:rowOff>
    </xdr:to>
    <xdr:cxnSp macro="">
      <xdr:nvCxnSpPr>
        <xdr:cNvPr id="361" name="直線コネクタ 360">
          <a:extLst>
            <a:ext uri="{FF2B5EF4-FFF2-40B4-BE49-F238E27FC236}">
              <a16:creationId xmlns:a16="http://schemas.microsoft.com/office/drawing/2014/main" id="{00000000-0008-0000-0700-000069010000}"/>
            </a:ext>
          </a:extLst>
        </xdr:cNvPr>
        <xdr:cNvCxnSpPr/>
      </xdr:nvCxnSpPr>
      <xdr:spPr>
        <a:xfrm>
          <a:off x="6972300" y="9921690"/>
          <a:ext cx="889000" cy="671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56</xdr:row>
      <xdr:rowOff>116153</xdr:rowOff>
    </xdr:from>
    <xdr:to>
      <xdr:col>41</xdr:col>
      <xdr:colOff>101600</xdr:colOff>
      <xdr:row>57</xdr:row>
      <xdr:rowOff>46303</xdr:rowOff>
    </xdr:to>
    <xdr:sp macro="" textlink="">
      <xdr:nvSpPr>
        <xdr:cNvPr id="362" name="フローチャート: 判断 361">
          <a:extLst>
            <a:ext uri="{FF2B5EF4-FFF2-40B4-BE49-F238E27FC236}">
              <a16:creationId xmlns:a16="http://schemas.microsoft.com/office/drawing/2014/main" id="{00000000-0008-0000-0700-00006A010000}"/>
            </a:ext>
          </a:extLst>
        </xdr:cNvPr>
        <xdr:cNvSpPr/>
      </xdr:nvSpPr>
      <xdr:spPr>
        <a:xfrm>
          <a:off x="7810500" y="97173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55</xdr:row>
      <xdr:rowOff>62830</xdr:rowOff>
    </xdr:from>
    <xdr:ext cx="534377" cy="259045"/>
    <xdr:sp macro="" textlink="">
      <xdr:nvSpPr>
        <xdr:cNvPr id="363" name="テキスト ボックス 362">
          <a:extLst>
            <a:ext uri="{FF2B5EF4-FFF2-40B4-BE49-F238E27FC236}">
              <a16:creationId xmlns:a16="http://schemas.microsoft.com/office/drawing/2014/main" id="{00000000-0008-0000-0700-00006B010000}"/>
            </a:ext>
          </a:extLst>
        </xdr:cNvPr>
        <xdr:cNvSpPr txBox="1"/>
      </xdr:nvSpPr>
      <xdr:spPr>
        <a:xfrm>
          <a:off x="7594111" y="94925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27,331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58</xdr:row>
      <xdr:rowOff>123075</xdr:rowOff>
    </xdr:from>
    <xdr:to>
      <xdr:col>36</xdr:col>
      <xdr:colOff>165100</xdr:colOff>
      <xdr:row>59</xdr:row>
      <xdr:rowOff>53225</xdr:rowOff>
    </xdr:to>
    <xdr:sp macro="" textlink="">
      <xdr:nvSpPr>
        <xdr:cNvPr id="364" name="フローチャート: 判断 363">
          <a:extLst>
            <a:ext uri="{FF2B5EF4-FFF2-40B4-BE49-F238E27FC236}">
              <a16:creationId xmlns:a16="http://schemas.microsoft.com/office/drawing/2014/main" id="{00000000-0008-0000-0700-00006C010000}"/>
            </a:ext>
          </a:extLst>
        </xdr:cNvPr>
        <xdr:cNvSpPr/>
      </xdr:nvSpPr>
      <xdr:spPr>
        <a:xfrm>
          <a:off x="6921500" y="100671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59</xdr:row>
      <xdr:rowOff>44352</xdr:rowOff>
    </xdr:from>
    <xdr:ext cx="469744" cy="259045"/>
    <xdr:sp macro="" textlink="">
      <xdr:nvSpPr>
        <xdr:cNvPr id="365" name="テキスト ボックス 364">
          <a:extLst>
            <a:ext uri="{FF2B5EF4-FFF2-40B4-BE49-F238E27FC236}">
              <a16:creationId xmlns:a16="http://schemas.microsoft.com/office/drawing/2014/main" id="{00000000-0008-0000-0700-00006D010000}"/>
            </a:ext>
          </a:extLst>
        </xdr:cNvPr>
        <xdr:cNvSpPr txBox="1"/>
      </xdr:nvSpPr>
      <xdr:spPr>
        <a:xfrm>
          <a:off x="6737428" y="1015990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61</xdr:row>
      <xdr:rowOff>80027</xdr:rowOff>
    </xdr:from>
    <xdr:ext cx="762000" cy="259045"/>
    <xdr:sp macro="" textlink="">
      <xdr:nvSpPr>
        <xdr:cNvPr id="366" name="テキスト ボックス 365">
          <a:extLst>
            <a:ext uri="{FF2B5EF4-FFF2-40B4-BE49-F238E27FC236}">
              <a16:creationId xmlns:a16="http://schemas.microsoft.com/office/drawing/2014/main" id="{00000000-0008-0000-0700-00006E010000}"/>
            </a:ext>
          </a:extLst>
        </xdr:cNvPr>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61</xdr:row>
      <xdr:rowOff>80027</xdr:rowOff>
    </xdr:from>
    <xdr:ext cx="762000" cy="259045"/>
    <xdr:sp macro="" textlink="">
      <xdr:nvSpPr>
        <xdr:cNvPr id="367" name="テキスト ボックス 366">
          <a:extLst>
            <a:ext uri="{FF2B5EF4-FFF2-40B4-BE49-F238E27FC236}">
              <a16:creationId xmlns:a16="http://schemas.microsoft.com/office/drawing/2014/main" id="{00000000-0008-0000-0700-00006F010000}"/>
            </a:ext>
          </a:extLst>
        </xdr:cNvPr>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61</xdr:row>
      <xdr:rowOff>80027</xdr:rowOff>
    </xdr:from>
    <xdr:ext cx="762000" cy="259045"/>
    <xdr:sp macro="" textlink="">
      <xdr:nvSpPr>
        <xdr:cNvPr id="368" name="テキスト ボックス 367">
          <a:extLst>
            <a:ext uri="{FF2B5EF4-FFF2-40B4-BE49-F238E27FC236}">
              <a16:creationId xmlns:a16="http://schemas.microsoft.com/office/drawing/2014/main" id="{00000000-0008-0000-0700-000070010000}"/>
            </a:ext>
          </a:extLst>
        </xdr:cNvPr>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61</xdr:row>
      <xdr:rowOff>80027</xdr:rowOff>
    </xdr:from>
    <xdr:ext cx="762000" cy="259045"/>
    <xdr:sp macro="" textlink="">
      <xdr:nvSpPr>
        <xdr:cNvPr id="369" name="テキスト ボックス 368">
          <a:extLst>
            <a:ext uri="{FF2B5EF4-FFF2-40B4-BE49-F238E27FC236}">
              <a16:creationId xmlns:a16="http://schemas.microsoft.com/office/drawing/2014/main" id="{00000000-0008-0000-0700-000071010000}"/>
            </a:ext>
          </a:extLst>
        </xdr:cNvPr>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61</xdr:row>
      <xdr:rowOff>80027</xdr:rowOff>
    </xdr:from>
    <xdr:ext cx="762000" cy="259045"/>
    <xdr:sp macro="" textlink="">
      <xdr:nvSpPr>
        <xdr:cNvPr id="370" name="テキスト ボックス 369">
          <a:extLst>
            <a:ext uri="{FF2B5EF4-FFF2-40B4-BE49-F238E27FC236}">
              <a16:creationId xmlns:a16="http://schemas.microsoft.com/office/drawing/2014/main" id="{00000000-0008-0000-0700-000072010000}"/>
            </a:ext>
          </a:extLst>
        </xdr:cNvPr>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57</xdr:row>
      <xdr:rowOff>45940</xdr:rowOff>
    </xdr:from>
    <xdr:to>
      <xdr:col>55</xdr:col>
      <xdr:colOff>50800</xdr:colOff>
      <xdr:row>57</xdr:row>
      <xdr:rowOff>147540</xdr:rowOff>
    </xdr:to>
    <xdr:sp macro="" textlink="">
      <xdr:nvSpPr>
        <xdr:cNvPr id="371" name="楕円 370">
          <a:extLst>
            <a:ext uri="{FF2B5EF4-FFF2-40B4-BE49-F238E27FC236}">
              <a16:creationId xmlns:a16="http://schemas.microsoft.com/office/drawing/2014/main" id="{00000000-0008-0000-0700-000073010000}"/>
            </a:ext>
          </a:extLst>
        </xdr:cNvPr>
        <xdr:cNvSpPr/>
      </xdr:nvSpPr>
      <xdr:spPr>
        <a:xfrm>
          <a:off x="10426700" y="98185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57</xdr:row>
      <xdr:rowOff>24367</xdr:rowOff>
    </xdr:from>
    <xdr:ext cx="534377" cy="259045"/>
    <xdr:sp macro="" textlink="">
      <xdr:nvSpPr>
        <xdr:cNvPr id="372" name="農林水産業費該当値テキスト">
          <a:extLst>
            <a:ext uri="{FF2B5EF4-FFF2-40B4-BE49-F238E27FC236}">
              <a16:creationId xmlns:a16="http://schemas.microsoft.com/office/drawing/2014/main" id="{00000000-0008-0000-0700-000074010000}"/>
            </a:ext>
          </a:extLst>
        </xdr:cNvPr>
        <xdr:cNvSpPr txBox="1"/>
      </xdr:nvSpPr>
      <xdr:spPr>
        <a:xfrm>
          <a:off x="10528300" y="97970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21,131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57</xdr:row>
      <xdr:rowOff>109866</xdr:rowOff>
    </xdr:from>
    <xdr:to>
      <xdr:col>50</xdr:col>
      <xdr:colOff>165100</xdr:colOff>
      <xdr:row>58</xdr:row>
      <xdr:rowOff>40016</xdr:rowOff>
    </xdr:to>
    <xdr:sp macro="" textlink="">
      <xdr:nvSpPr>
        <xdr:cNvPr id="373" name="楕円 372">
          <a:extLst>
            <a:ext uri="{FF2B5EF4-FFF2-40B4-BE49-F238E27FC236}">
              <a16:creationId xmlns:a16="http://schemas.microsoft.com/office/drawing/2014/main" id="{00000000-0008-0000-0700-000075010000}"/>
            </a:ext>
          </a:extLst>
        </xdr:cNvPr>
        <xdr:cNvSpPr/>
      </xdr:nvSpPr>
      <xdr:spPr>
        <a:xfrm>
          <a:off x="9588500" y="98825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58</xdr:row>
      <xdr:rowOff>31143</xdr:rowOff>
    </xdr:from>
    <xdr:ext cx="534377" cy="259045"/>
    <xdr:sp macro="" textlink="">
      <xdr:nvSpPr>
        <xdr:cNvPr id="374" name="テキスト ボックス 373">
          <a:extLst>
            <a:ext uri="{FF2B5EF4-FFF2-40B4-BE49-F238E27FC236}">
              <a16:creationId xmlns:a16="http://schemas.microsoft.com/office/drawing/2014/main" id="{00000000-0008-0000-0700-000076010000}"/>
            </a:ext>
          </a:extLst>
        </xdr:cNvPr>
        <xdr:cNvSpPr txBox="1"/>
      </xdr:nvSpPr>
      <xdr:spPr>
        <a:xfrm>
          <a:off x="9372111" y="99752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17,216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57</xdr:row>
      <xdr:rowOff>26411</xdr:rowOff>
    </xdr:from>
    <xdr:to>
      <xdr:col>46</xdr:col>
      <xdr:colOff>38100</xdr:colOff>
      <xdr:row>57</xdr:row>
      <xdr:rowOff>128011</xdr:rowOff>
    </xdr:to>
    <xdr:sp macro="" textlink="">
      <xdr:nvSpPr>
        <xdr:cNvPr id="375" name="楕円 374">
          <a:extLst>
            <a:ext uri="{FF2B5EF4-FFF2-40B4-BE49-F238E27FC236}">
              <a16:creationId xmlns:a16="http://schemas.microsoft.com/office/drawing/2014/main" id="{00000000-0008-0000-0700-000077010000}"/>
            </a:ext>
          </a:extLst>
        </xdr:cNvPr>
        <xdr:cNvSpPr/>
      </xdr:nvSpPr>
      <xdr:spPr>
        <a:xfrm>
          <a:off x="8699500" y="97990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57</xdr:row>
      <xdr:rowOff>119138</xdr:rowOff>
    </xdr:from>
    <xdr:ext cx="534377" cy="259045"/>
    <xdr:sp macro="" textlink="">
      <xdr:nvSpPr>
        <xdr:cNvPr id="376" name="テキスト ボックス 375">
          <a:extLst>
            <a:ext uri="{FF2B5EF4-FFF2-40B4-BE49-F238E27FC236}">
              <a16:creationId xmlns:a16="http://schemas.microsoft.com/office/drawing/2014/main" id="{00000000-0008-0000-0700-000078010000}"/>
            </a:ext>
          </a:extLst>
        </xdr:cNvPr>
        <xdr:cNvSpPr txBox="1"/>
      </xdr:nvSpPr>
      <xdr:spPr>
        <a:xfrm>
          <a:off x="8483111" y="989178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22,327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57</xdr:row>
      <xdr:rowOff>165432</xdr:rowOff>
    </xdr:from>
    <xdr:to>
      <xdr:col>41</xdr:col>
      <xdr:colOff>101600</xdr:colOff>
      <xdr:row>58</xdr:row>
      <xdr:rowOff>95582</xdr:rowOff>
    </xdr:to>
    <xdr:sp macro="" textlink="">
      <xdr:nvSpPr>
        <xdr:cNvPr id="377" name="楕円 376">
          <a:extLst>
            <a:ext uri="{FF2B5EF4-FFF2-40B4-BE49-F238E27FC236}">
              <a16:creationId xmlns:a16="http://schemas.microsoft.com/office/drawing/2014/main" id="{00000000-0008-0000-0700-000079010000}"/>
            </a:ext>
          </a:extLst>
        </xdr:cNvPr>
        <xdr:cNvSpPr/>
      </xdr:nvSpPr>
      <xdr:spPr>
        <a:xfrm>
          <a:off x="7810500" y="99380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58</xdr:row>
      <xdr:rowOff>86709</xdr:rowOff>
    </xdr:from>
    <xdr:ext cx="534377" cy="259045"/>
    <xdr:sp macro="" textlink="">
      <xdr:nvSpPr>
        <xdr:cNvPr id="378" name="テキスト ボックス 377">
          <a:extLst>
            <a:ext uri="{FF2B5EF4-FFF2-40B4-BE49-F238E27FC236}">
              <a16:creationId xmlns:a16="http://schemas.microsoft.com/office/drawing/2014/main" id="{00000000-0008-0000-0700-00007A010000}"/>
            </a:ext>
          </a:extLst>
        </xdr:cNvPr>
        <xdr:cNvSpPr txBox="1"/>
      </xdr:nvSpPr>
      <xdr:spPr>
        <a:xfrm>
          <a:off x="7594111" y="100308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57</xdr:row>
      <xdr:rowOff>98240</xdr:rowOff>
    </xdr:from>
    <xdr:to>
      <xdr:col>36</xdr:col>
      <xdr:colOff>165100</xdr:colOff>
      <xdr:row>58</xdr:row>
      <xdr:rowOff>28390</xdr:rowOff>
    </xdr:to>
    <xdr:sp macro="" textlink="">
      <xdr:nvSpPr>
        <xdr:cNvPr id="379" name="楕円 378">
          <a:extLst>
            <a:ext uri="{FF2B5EF4-FFF2-40B4-BE49-F238E27FC236}">
              <a16:creationId xmlns:a16="http://schemas.microsoft.com/office/drawing/2014/main" id="{00000000-0008-0000-0700-00007B010000}"/>
            </a:ext>
          </a:extLst>
        </xdr:cNvPr>
        <xdr:cNvSpPr/>
      </xdr:nvSpPr>
      <xdr:spPr>
        <a:xfrm>
          <a:off x="6921500" y="98708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56</xdr:row>
      <xdr:rowOff>44917</xdr:rowOff>
    </xdr:from>
    <xdr:ext cx="534377" cy="259045"/>
    <xdr:sp macro="" textlink="">
      <xdr:nvSpPr>
        <xdr:cNvPr id="380" name="テキスト ボックス 379">
          <a:extLst>
            <a:ext uri="{FF2B5EF4-FFF2-40B4-BE49-F238E27FC236}">
              <a16:creationId xmlns:a16="http://schemas.microsoft.com/office/drawing/2014/main" id="{00000000-0008-0000-0700-00007C010000}"/>
            </a:ext>
          </a:extLst>
        </xdr:cNvPr>
        <xdr:cNvSpPr txBox="1"/>
      </xdr:nvSpPr>
      <xdr:spPr>
        <a:xfrm>
          <a:off x="6705111" y="9646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63</xdr:row>
      <xdr:rowOff>57150</xdr:rowOff>
    </xdr:from>
    <xdr:to>
      <xdr:col>59</xdr:col>
      <xdr:colOff>50800</xdr:colOff>
      <xdr:row>65</xdr:row>
      <xdr:rowOff>31750</xdr:rowOff>
    </xdr:to>
    <xdr:sp macro="" textlink="">
      <xdr:nvSpPr>
        <xdr:cNvPr id="381" name="正方形/長方形 380">
          <a:extLst>
            <a:ext uri="{FF2B5EF4-FFF2-40B4-BE49-F238E27FC236}">
              <a16:creationId xmlns:a16="http://schemas.microsoft.com/office/drawing/2014/main" id="{00000000-0008-0000-0700-00007D010000}"/>
            </a:ext>
          </a:extLst>
        </xdr:cNvPr>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商工費</a:t>
          </a:r>
        </a:p>
      </xdr:txBody>
    </xdr:sp>
    <xdr:clientData/>
  </xdr:twoCellAnchor>
  <xdr:twoCellAnchor>
    <xdr:from>
      <xdr:col>35</xdr:col>
      <xdr:colOff>63500</xdr:colOff>
      <xdr:row>65</xdr:row>
      <xdr:rowOff>57150</xdr:rowOff>
    </xdr:from>
    <xdr:to>
      <xdr:col>43</xdr:col>
      <xdr:colOff>63500</xdr:colOff>
      <xdr:row>66</xdr:row>
      <xdr:rowOff>139700</xdr:rowOff>
    </xdr:to>
    <xdr:sp macro="" textlink="">
      <xdr:nvSpPr>
        <xdr:cNvPr id="382" name="正方形/長方形 381">
          <a:extLst>
            <a:ext uri="{FF2B5EF4-FFF2-40B4-BE49-F238E27FC236}">
              <a16:creationId xmlns:a16="http://schemas.microsoft.com/office/drawing/2014/main" id="{00000000-0008-0000-0700-00007E010000}"/>
            </a:ext>
          </a:extLst>
        </xdr:cNvPr>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66</xdr:row>
      <xdr:rowOff>88900</xdr:rowOff>
    </xdr:from>
    <xdr:to>
      <xdr:col>43</xdr:col>
      <xdr:colOff>63500</xdr:colOff>
      <xdr:row>68</xdr:row>
      <xdr:rowOff>0</xdr:rowOff>
    </xdr:to>
    <xdr:sp macro="" textlink="">
      <xdr:nvSpPr>
        <xdr:cNvPr id="383" name="正方形/長方形 382">
          <a:extLst>
            <a:ext uri="{FF2B5EF4-FFF2-40B4-BE49-F238E27FC236}">
              <a16:creationId xmlns:a16="http://schemas.microsoft.com/office/drawing/2014/main" id="{00000000-0008-0000-0700-00007F010000}"/>
            </a:ext>
          </a:extLst>
        </xdr:cNvPr>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65</xdr:row>
      <xdr:rowOff>57150</xdr:rowOff>
    </xdr:from>
    <xdr:to>
      <xdr:col>48</xdr:col>
      <xdr:colOff>127000</xdr:colOff>
      <xdr:row>66</xdr:row>
      <xdr:rowOff>139700</xdr:rowOff>
    </xdr:to>
    <xdr:sp macro="" textlink="">
      <xdr:nvSpPr>
        <xdr:cNvPr id="384" name="正方形/長方形 383">
          <a:extLst>
            <a:ext uri="{FF2B5EF4-FFF2-40B4-BE49-F238E27FC236}">
              <a16:creationId xmlns:a16="http://schemas.microsoft.com/office/drawing/2014/main" id="{00000000-0008-0000-0700-000080010000}"/>
            </a:ext>
          </a:extLst>
        </xdr:cNvPr>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66</xdr:row>
      <xdr:rowOff>88900</xdr:rowOff>
    </xdr:from>
    <xdr:to>
      <xdr:col>48</xdr:col>
      <xdr:colOff>127000</xdr:colOff>
      <xdr:row>68</xdr:row>
      <xdr:rowOff>0</xdr:rowOff>
    </xdr:to>
    <xdr:sp macro="" textlink="">
      <xdr:nvSpPr>
        <xdr:cNvPr id="385" name="正方形/長方形 384">
          <a:extLst>
            <a:ext uri="{FF2B5EF4-FFF2-40B4-BE49-F238E27FC236}">
              <a16:creationId xmlns:a16="http://schemas.microsoft.com/office/drawing/2014/main" id="{00000000-0008-0000-0700-000081010000}"/>
            </a:ext>
          </a:extLst>
        </xdr:cNvPr>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65</xdr:row>
      <xdr:rowOff>57150</xdr:rowOff>
    </xdr:from>
    <xdr:to>
      <xdr:col>54</xdr:col>
      <xdr:colOff>127000</xdr:colOff>
      <xdr:row>66</xdr:row>
      <xdr:rowOff>139700</xdr:rowOff>
    </xdr:to>
    <xdr:sp macro="" textlink="">
      <xdr:nvSpPr>
        <xdr:cNvPr id="386" name="正方形/長方形 385">
          <a:extLst>
            <a:ext uri="{FF2B5EF4-FFF2-40B4-BE49-F238E27FC236}">
              <a16:creationId xmlns:a16="http://schemas.microsoft.com/office/drawing/2014/main" id="{00000000-0008-0000-0700-000082010000}"/>
            </a:ext>
          </a:extLst>
        </xdr:cNvPr>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66</xdr:row>
      <xdr:rowOff>88900</xdr:rowOff>
    </xdr:from>
    <xdr:to>
      <xdr:col>54</xdr:col>
      <xdr:colOff>127000</xdr:colOff>
      <xdr:row>68</xdr:row>
      <xdr:rowOff>0</xdr:rowOff>
    </xdr:to>
    <xdr:sp macro="" textlink="">
      <xdr:nvSpPr>
        <xdr:cNvPr id="387" name="正方形/長方形 386">
          <a:extLst>
            <a:ext uri="{FF2B5EF4-FFF2-40B4-BE49-F238E27FC236}">
              <a16:creationId xmlns:a16="http://schemas.microsoft.com/office/drawing/2014/main" id="{00000000-0008-0000-0700-000083010000}"/>
            </a:ext>
          </a:extLst>
        </xdr:cNvPr>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9,747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68</xdr:row>
      <xdr:rowOff>25400</xdr:rowOff>
    </xdr:from>
    <xdr:to>
      <xdr:col>59</xdr:col>
      <xdr:colOff>50800</xdr:colOff>
      <xdr:row>81</xdr:row>
      <xdr:rowOff>82550</xdr:rowOff>
    </xdr:to>
    <xdr:sp macro="" textlink="">
      <xdr:nvSpPr>
        <xdr:cNvPr id="388" name="正方形/長方形 387">
          <a:extLst>
            <a:ext uri="{FF2B5EF4-FFF2-40B4-BE49-F238E27FC236}">
              <a16:creationId xmlns:a16="http://schemas.microsoft.com/office/drawing/2014/main" id="{00000000-0008-0000-0700-000084010000}"/>
            </a:ext>
          </a:extLst>
        </xdr:cNvPr>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67</xdr:row>
      <xdr:rowOff>6350</xdr:rowOff>
    </xdr:from>
    <xdr:ext cx="349839" cy="225703"/>
    <xdr:sp macro="" textlink="">
      <xdr:nvSpPr>
        <xdr:cNvPr id="389" name="テキスト ボックス 388">
          <a:extLst>
            <a:ext uri="{FF2B5EF4-FFF2-40B4-BE49-F238E27FC236}">
              <a16:creationId xmlns:a16="http://schemas.microsoft.com/office/drawing/2014/main" id="{00000000-0008-0000-0700-000085010000}"/>
            </a:ext>
          </a:extLst>
        </xdr:cNvPr>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81</xdr:row>
      <xdr:rowOff>82550</xdr:rowOff>
    </xdr:from>
    <xdr:to>
      <xdr:col>59</xdr:col>
      <xdr:colOff>50800</xdr:colOff>
      <xdr:row>81</xdr:row>
      <xdr:rowOff>82550</xdr:rowOff>
    </xdr:to>
    <xdr:cxnSp macro="">
      <xdr:nvCxnSpPr>
        <xdr:cNvPr id="390" name="直線コネクタ 389">
          <a:extLst>
            <a:ext uri="{FF2B5EF4-FFF2-40B4-BE49-F238E27FC236}">
              <a16:creationId xmlns:a16="http://schemas.microsoft.com/office/drawing/2014/main" id="{00000000-0008-0000-0700-000086010000}"/>
            </a:ext>
          </a:extLst>
        </xdr:cNvPr>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79</xdr:row>
      <xdr:rowOff>44450</xdr:rowOff>
    </xdr:from>
    <xdr:to>
      <xdr:col>59</xdr:col>
      <xdr:colOff>50800</xdr:colOff>
      <xdr:row>79</xdr:row>
      <xdr:rowOff>44450</xdr:rowOff>
    </xdr:to>
    <xdr:cxnSp macro="">
      <xdr:nvCxnSpPr>
        <xdr:cNvPr id="391" name="直線コネクタ 390">
          <a:extLst>
            <a:ext uri="{FF2B5EF4-FFF2-40B4-BE49-F238E27FC236}">
              <a16:creationId xmlns:a16="http://schemas.microsoft.com/office/drawing/2014/main" id="{00000000-0008-0000-0700-000087010000}"/>
            </a:ext>
          </a:extLst>
        </xdr:cNvPr>
        <xdr:cNvCxnSpPr/>
      </xdr:nvCxnSpPr>
      <xdr:spPr>
        <a:xfrm>
          <a:off x="6604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78</xdr:row>
      <xdr:rowOff>73677</xdr:rowOff>
    </xdr:from>
    <xdr:ext cx="248786" cy="259045"/>
    <xdr:sp macro="" textlink="">
      <xdr:nvSpPr>
        <xdr:cNvPr id="392" name="テキスト ボックス 391">
          <a:extLst>
            <a:ext uri="{FF2B5EF4-FFF2-40B4-BE49-F238E27FC236}">
              <a16:creationId xmlns:a16="http://schemas.microsoft.com/office/drawing/2014/main" id="{00000000-0008-0000-0700-000088010000}"/>
            </a:ext>
          </a:extLst>
        </xdr:cNvPr>
        <xdr:cNvSpPr txBox="1"/>
      </xdr:nvSpPr>
      <xdr:spPr>
        <a:xfrm>
          <a:off x="6355214" y="1344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6350</xdr:rowOff>
    </xdr:from>
    <xdr:to>
      <xdr:col>59</xdr:col>
      <xdr:colOff>50800</xdr:colOff>
      <xdr:row>77</xdr:row>
      <xdr:rowOff>6350</xdr:rowOff>
    </xdr:to>
    <xdr:cxnSp macro="">
      <xdr:nvCxnSpPr>
        <xdr:cNvPr id="393" name="直線コネクタ 392">
          <a:extLst>
            <a:ext uri="{FF2B5EF4-FFF2-40B4-BE49-F238E27FC236}">
              <a16:creationId xmlns:a16="http://schemas.microsoft.com/office/drawing/2014/main" id="{00000000-0008-0000-0700-000089010000}"/>
            </a:ext>
          </a:extLst>
        </xdr:cNvPr>
        <xdr:cNvCxnSpPr/>
      </xdr:nvCxnSpPr>
      <xdr:spPr>
        <a:xfrm>
          <a:off x="6604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76</xdr:row>
      <xdr:rowOff>35577</xdr:rowOff>
    </xdr:from>
    <xdr:ext cx="531299" cy="259045"/>
    <xdr:sp macro="" textlink="">
      <xdr:nvSpPr>
        <xdr:cNvPr id="394" name="テキスト ボックス 393">
          <a:extLst>
            <a:ext uri="{FF2B5EF4-FFF2-40B4-BE49-F238E27FC236}">
              <a16:creationId xmlns:a16="http://schemas.microsoft.com/office/drawing/2014/main" id="{00000000-0008-0000-0700-00008A010000}"/>
            </a:ext>
          </a:extLst>
        </xdr:cNvPr>
        <xdr:cNvSpPr txBox="1"/>
      </xdr:nvSpPr>
      <xdr:spPr>
        <a:xfrm>
          <a:off x="6072701" y="1306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74</xdr:row>
      <xdr:rowOff>139700</xdr:rowOff>
    </xdr:from>
    <xdr:to>
      <xdr:col>59</xdr:col>
      <xdr:colOff>50800</xdr:colOff>
      <xdr:row>74</xdr:row>
      <xdr:rowOff>139700</xdr:rowOff>
    </xdr:to>
    <xdr:cxnSp macro="">
      <xdr:nvCxnSpPr>
        <xdr:cNvPr id="395" name="直線コネクタ 394">
          <a:extLst>
            <a:ext uri="{FF2B5EF4-FFF2-40B4-BE49-F238E27FC236}">
              <a16:creationId xmlns:a16="http://schemas.microsoft.com/office/drawing/2014/main" id="{00000000-0008-0000-0700-00008B010000}"/>
            </a:ext>
          </a:extLst>
        </xdr:cNvPr>
        <xdr:cNvCxnSpPr/>
      </xdr:nvCxnSpPr>
      <xdr:spPr>
        <a:xfrm>
          <a:off x="6604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73</xdr:row>
      <xdr:rowOff>168927</xdr:rowOff>
    </xdr:from>
    <xdr:ext cx="531299" cy="259045"/>
    <xdr:sp macro="" textlink="">
      <xdr:nvSpPr>
        <xdr:cNvPr id="396" name="テキスト ボックス 395">
          <a:extLst>
            <a:ext uri="{FF2B5EF4-FFF2-40B4-BE49-F238E27FC236}">
              <a16:creationId xmlns:a16="http://schemas.microsoft.com/office/drawing/2014/main" id="{00000000-0008-0000-0700-00008C010000}"/>
            </a:ext>
          </a:extLst>
        </xdr:cNvPr>
        <xdr:cNvSpPr txBox="1"/>
      </xdr:nvSpPr>
      <xdr:spPr>
        <a:xfrm>
          <a:off x="6072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72</xdr:row>
      <xdr:rowOff>101600</xdr:rowOff>
    </xdr:from>
    <xdr:to>
      <xdr:col>59</xdr:col>
      <xdr:colOff>50800</xdr:colOff>
      <xdr:row>72</xdr:row>
      <xdr:rowOff>101600</xdr:rowOff>
    </xdr:to>
    <xdr:cxnSp macro="">
      <xdr:nvCxnSpPr>
        <xdr:cNvPr id="397" name="直線コネクタ 396">
          <a:extLst>
            <a:ext uri="{FF2B5EF4-FFF2-40B4-BE49-F238E27FC236}">
              <a16:creationId xmlns:a16="http://schemas.microsoft.com/office/drawing/2014/main" id="{00000000-0008-0000-0700-00008D010000}"/>
            </a:ext>
          </a:extLst>
        </xdr:cNvPr>
        <xdr:cNvCxnSpPr/>
      </xdr:nvCxnSpPr>
      <xdr:spPr>
        <a:xfrm>
          <a:off x="6604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71</xdr:row>
      <xdr:rowOff>130827</xdr:rowOff>
    </xdr:from>
    <xdr:ext cx="531299" cy="259045"/>
    <xdr:sp macro="" textlink="">
      <xdr:nvSpPr>
        <xdr:cNvPr id="398" name="テキスト ボックス 397">
          <a:extLst>
            <a:ext uri="{FF2B5EF4-FFF2-40B4-BE49-F238E27FC236}">
              <a16:creationId xmlns:a16="http://schemas.microsoft.com/office/drawing/2014/main" id="{00000000-0008-0000-0700-00008E010000}"/>
            </a:ext>
          </a:extLst>
        </xdr:cNvPr>
        <xdr:cNvSpPr txBox="1"/>
      </xdr:nvSpPr>
      <xdr:spPr>
        <a:xfrm>
          <a:off x="6072701" y="1230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70</xdr:row>
      <xdr:rowOff>63500</xdr:rowOff>
    </xdr:from>
    <xdr:to>
      <xdr:col>59</xdr:col>
      <xdr:colOff>50800</xdr:colOff>
      <xdr:row>70</xdr:row>
      <xdr:rowOff>63500</xdr:rowOff>
    </xdr:to>
    <xdr:cxnSp macro="">
      <xdr:nvCxnSpPr>
        <xdr:cNvPr id="399" name="直線コネクタ 398">
          <a:extLst>
            <a:ext uri="{FF2B5EF4-FFF2-40B4-BE49-F238E27FC236}">
              <a16:creationId xmlns:a16="http://schemas.microsoft.com/office/drawing/2014/main" id="{00000000-0008-0000-0700-00008F010000}"/>
            </a:ext>
          </a:extLst>
        </xdr:cNvPr>
        <xdr:cNvCxnSpPr/>
      </xdr:nvCxnSpPr>
      <xdr:spPr>
        <a:xfrm>
          <a:off x="6604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69</xdr:row>
      <xdr:rowOff>92727</xdr:rowOff>
    </xdr:from>
    <xdr:ext cx="531299" cy="259045"/>
    <xdr:sp macro="" textlink="">
      <xdr:nvSpPr>
        <xdr:cNvPr id="400" name="テキスト ボックス 399">
          <a:extLst>
            <a:ext uri="{FF2B5EF4-FFF2-40B4-BE49-F238E27FC236}">
              <a16:creationId xmlns:a16="http://schemas.microsoft.com/office/drawing/2014/main" id="{00000000-0008-0000-0700-000090010000}"/>
            </a:ext>
          </a:extLst>
        </xdr:cNvPr>
        <xdr:cNvSpPr txBox="1"/>
      </xdr:nvSpPr>
      <xdr:spPr>
        <a:xfrm>
          <a:off x="6072701" y="1192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68</xdr:row>
      <xdr:rowOff>25400</xdr:rowOff>
    </xdr:to>
    <xdr:cxnSp macro="">
      <xdr:nvCxnSpPr>
        <xdr:cNvPr id="401" name="直線コネクタ 400">
          <a:extLst>
            <a:ext uri="{FF2B5EF4-FFF2-40B4-BE49-F238E27FC236}">
              <a16:creationId xmlns:a16="http://schemas.microsoft.com/office/drawing/2014/main" id="{00000000-0008-0000-0700-000091010000}"/>
            </a:ext>
          </a:extLst>
        </xdr:cNvPr>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67</xdr:row>
      <xdr:rowOff>54627</xdr:rowOff>
    </xdr:from>
    <xdr:ext cx="595419" cy="259045"/>
    <xdr:sp macro="" textlink="">
      <xdr:nvSpPr>
        <xdr:cNvPr id="402" name="テキスト ボックス 401">
          <a:extLst>
            <a:ext uri="{FF2B5EF4-FFF2-40B4-BE49-F238E27FC236}">
              <a16:creationId xmlns:a16="http://schemas.microsoft.com/office/drawing/2014/main" id="{00000000-0008-0000-0700-000092010000}"/>
            </a:ext>
          </a:extLst>
        </xdr:cNvPr>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25400</xdr:rowOff>
    </xdr:from>
    <xdr:to>
      <xdr:col>59</xdr:col>
      <xdr:colOff>50800</xdr:colOff>
      <xdr:row>81</xdr:row>
      <xdr:rowOff>82550</xdr:rowOff>
    </xdr:to>
    <xdr:sp macro="" textlink="">
      <xdr:nvSpPr>
        <xdr:cNvPr id="403" name="商工費グラフ枠">
          <a:extLst>
            <a:ext uri="{FF2B5EF4-FFF2-40B4-BE49-F238E27FC236}">
              <a16:creationId xmlns:a16="http://schemas.microsoft.com/office/drawing/2014/main" id="{00000000-0008-0000-0700-000093010000}"/>
            </a:ext>
          </a:extLst>
        </xdr:cNvPr>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71</xdr:row>
      <xdr:rowOff>28677</xdr:rowOff>
    </xdr:from>
    <xdr:to>
      <xdr:col>54</xdr:col>
      <xdr:colOff>189865</xdr:colOff>
      <xdr:row>79</xdr:row>
      <xdr:rowOff>5607</xdr:rowOff>
    </xdr:to>
    <xdr:cxnSp macro="">
      <xdr:nvCxnSpPr>
        <xdr:cNvPr id="404" name="直線コネクタ 403">
          <a:extLst>
            <a:ext uri="{FF2B5EF4-FFF2-40B4-BE49-F238E27FC236}">
              <a16:creationId xmlns:a16="http://schemas.microsoft.com/office/drawing/2014/main" id="{00000000-0008-0000-0700-000094010000}"/>
            </a:ext>
          </a:extLst>
        </xdr:cNvPr>
        <xdr:cNvCxnSpPr/>
      </xdr:nvCxnSpPr>
      <xdr:spPr>
        <a:xfrm flipV="1">
          <a:off x="10475595" y="12201627"/>
          <a:ext cx="1270" cy="134853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79</xdr:row>
      <xdr:rowOff>9434</xdr:rowOff>
    </xdr:from>
    <xdr:ext cx="469744" cy="259045"/>
    <xdr:sp macro="" textlink="">
      <xdr:nvSpPr>
        <xdr:cNvPr id="405" name="商工費最小値テキスト">
          <a:extLst>
            <a:ext uri="{FF2B5EF4-FFF2-40B4-BE49-F238E27FC236}">
              <a16:creationId xmlns:a16="http://schemas.microsoft.com/office/drawing/2014/main" id="{00000000-0008-0000-0700-000095010000}"/>
            </a:ext>
          </a:extLst>
        </xdr:cNvPr>
        <xdr:cNvSpPr txBox="1"/>
      </xdr:nvSpPr>
      <xdr:spPr>
        <a:xfrm>
          <a:off x="10528300" y="1355398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2,039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5607</xdr:rowOff>
    </xdr:from>
    <xdr:to>
      <xdr:col>55</xdr:col>
      <xdr:colOff>88900</xdr:colOff>
      <xdr:row>79</xdr:row>
      <xdr:rowOff>5607</xdr:rowOff>
    </xdr:to>
    <xdr:cxnSp macro="">
      <xdr:nvCxnSpPr>
        <xdr:cNvPr id="406" name="直線コネクタ 405">
          <a:extLst>
            <a:ext uri="{FF2B5EF4-FFF2-40B4-BE49-F238E27FC236}">
              <a16:creationId xmlns:a16="http://schemas.microsoft.com/office/drawing/2014/main" id="{00000000-0008-0000-0700-000096010000}"/>
            </a:ext>
          </a:extLst>
        </xdr:cNvPr>
        <xdr:cNvCxnSpPr/>
      </xdr:nvCxnSpPr>
      <xdr:spPr>
        <a:xfrm>
          <a:off x="10388600" y="135501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69</xdr:row>
      <xdr:rowOff>146804</xdr:rowOff>
    </xdr:from>
    <xdr:ext cx="534377" cy="259045"/>
    <xdr:sp macro="" textlink="">
      <xdr:nvSpPr>
        <xdr:cNvPr id="407" name="商工費最大値テキスト">
          <a:extLst>
            <a:ext uri="{FF2B5EF4-FFF2-40B4-BE49-F238E27FC236}">
              <a16:creationId xmlns:a16="http://schemas.microsoft.com/office/drawing/2014/main" id="{00000000-0008-0000-0700-000097010000}"/>
            </a:ext>
          </a:extLst>
        </xdr:cNvPr>
        <xdr:cNvSpPr txBox="1"/>
      </xdr:nvSpPr>
      <xdr:spPr>
        <a:xfrm>
          <a:off x="10528300" y="119768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72,828</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71</xdr:row>
      <xdr:rowOff>28677</xdr:rowOff>
    </xdr:from>
    <xdr:to>
      <xdr:col>55</xdr:col>
      <xdr:colOff>88900</xdr:colOff>
      <xdr:row>71</xdr:row>
      <xdr:rowOff>28677</xdr:rowOff>
    </xdr:to>
    <xdr:cxnSp macro="">
      <xdr:nvCxnSpPr>
        <xdr:cNvPr id="408" name="直線コネクタ 407">
          <a:extLst>
            <a:ext uri="{FF2B5EF4-FFF2-40B4-BE49-F238E27FC236}">
              <a16:creationId xmlns:a16="http://schemas.microsoft.com/office/drawing/2014/main" id="{00000000-0008-0000-0700-000098010000}"/>
            </a:ext>
          </a:extLst>
        </xdr:cNvPr>
        <xdr:cNvCxnSpPr/>
      </xdr:nvCxnSpPr>
      <xdr:spPr>
        <a:xfrm>
          <a:off x="10388600" y="122016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78</xdr:row>
      <xdr:rowOff>121335</xdr:rowOff>
    </xdr:from>
    <xdr:to>
      <xdr:col>55</xdr:col>
      <xdr:colOff>0</xdr:colOff>
      <xdr:row>78</xdr:row>
      <xdr:rowOff>146253</xdr:rowOff>
    </xdr:to>
    <xdr:cxnSp macro="">
      <xdr:nvCxnSpPr>
        <xdr:cNvPr id="409" name="直線コネクタ 408">
          <a:extLst>
            <a:ext uri="{FF2B5EF4-FFF2-40B4-BE49-F238E27FC236}">
              <a16:creationId xmlns:a16="http://schemas.microsoft.com/office/drawing/2014/main" id="{00000000-0008-0000-0700-000099010000}"/>
            </a:ext>
          </a:extLst>
        </xdr:cNvPr>
        <xdr:cNvCxnSpPr/>
      </xdr:nvCxnSpPr>
      <xdr:spPr>
        <a:xfrm>
          <a:off x="9639300" y="13494435"/>
          <a:ext cx="838200" cy="249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75</xdr:row>
      <xdr:rowOff>149553</xdr:rowOff>
    </xdr:from>
    <xdr:ext cx="534377" cy="259045"/>
    <xdr:sp macro="" textlink="">
      <xdr:nvSpPr>
        <xdr:cNvPr id="410" name="商工費平均値テキスト">
          <a:extLst>
            <a:ext uri="{FF2B5EF4-FFF2-40B4-BE49-F238E27FC236}">
              <a16:creationId xmlns:a16="http://schemas.microsoft.com/office/drawing/2014/main" id="{00000000-0008-0000-0700-00009A010000}"/>
            </a:ext>
          </a:extLst>
        </xdr:cNvPr>
        <xdr:cNvSpPr txBox="1"/>
      </xdr:nvSpPr>
      <xdr:spPr>
        <a:xfrm>
          <a:off x="10528300" y="1300830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76</xdr:row>
      <xdr:rowOff>126676</xdr:rowOff>
    </xdr:from>
    <xdr:to>
      <xdr:col>55</xdr:col>
      <xdr:colOff>50800</xdr:colOff>
      <xdr:row>77</xdr:row>
      <xdr:rowOff>56826</xdr:rowOff>
    </xdr:to>
    <xdr:sp macro="" textlink="">
      <xdr:nvSpPr>
        <xdr:cNvPr id="411" name="フローチャート: 判断 410">
          <a:extLst>
            <a:ext uri="{FF2B5EF4-FFF2-40B4-BE49-F238E27FC236}">
              <a16:creationId xmlns:a16="http://schemas.microsoft.com/office/drawing/2014/main" id="{00000000-0008-0000-0700-00009B010000}"/>
            </a:ext>
          </a:extLst>
        </xdr:cNvPr>
        <xdr:cNvSpPr/>
      </xdr:nvSpPr>
      <xdr:spPr>
        <a:xfrm>
          <a:off x="10426700" y="131568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78</xdr:row>
      <xdr:rowOff>94038</xdr:rowOff>
    </xdr:from>
    <xdr:to>
      <xdr:col>50</xdr:col>
      <xdr:colOff>114300</xdr:colOff>
      <xdr:row>78</xdr:row>
      <xdr:rowOff>121335</xdr:rowOff>
    </xdr:to>
    <xdr:cxnSp macro="">
      <xdr:nvCxnSpPr>
        <xdr:cNvPr id="412" name="直線コネクタ 411">
          <a:extLst>
            <a:ext uri="{FF2B5EF4-FFF2-40B4-BE49-F238E27FC236}">
              <a16:creationId xmlns:a16="http://schemas.microsoft.com/office/drawing/2014/main" id="{00000000-0008-0000-0700-00009C010000}"/>
            </a:ext>
          </a:extLst>
        </xdr:cNvPr>
        <xdr:cNvCxnSpPr/>
      </xdr:nvCxnSpPr>
      <xdr:spPr>
        <a:xfrm>
          <a:off x="8750300" y="13467138"/>
          <a:ext cx="889000" cy="272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76</xdr:row>
      <xdr:rowOff>112427</xdr:rowOff>
    </xdr:from>
    <xdr:to>
      <xdr:col>50</xdr:col>
      <xdr:colOff>165100</xdr:colOff>
      <xdr:row>77</xdr:row>
      <xdr:rowOff>42577</xdr:rowOff>
    </xdr:to>
    <xdr:sp macro="" textlink="">
      <xdr:nvSpPr>
        <xdr:cNvPr id="413" name="フローチャート: 判断 412">
          <a:extLst>
            <a:ext uri="{FF2B5EF4-FFF2-40B4-BE49-F238E27FC236}">
              <a16:creationId xmlns:a16="http://schemas.microsoft.com/office/drawing/2014/main" id="{00000000-0008-0000-0700-00009D010000}"/>
            </a:ext>
          </a:extLst>
        </xdr:cNvPr>
        <xdr:cNvSpPr/>
      </xdr:nvSpPr>
      <xdr:spPr>
        <a:xfrm>
          <a:off x="9588500" y="131426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75</xdr:row>
      <xdr:rowOff>59103</xdr:rowOff>
    </xdr:from>
    <xdr:ext cx="534377" cy="259045"/>
    <xdr:sp macro="" textlink="">
      <xdr:nvSpPr>
        <xdr:cNvPr id="414" name="テキスト ボックス 413">
          <a:extLst>
            <a:ext uri="{FF2B5EF4-FFF2-40B4-BE49-F238E27FC236}">
              <a16:creationId xmlns:a16="http://schemas.microsoft.com/office/drawing/2014/main" id="{00000000-0008-0000-0700-00009E010000}"/>
            </a:ext>
          </a:extLst>
        </xdr:cNvPr>
        <xdr:cNvSpPr txBox="1"/>
      </xdr:nvSpPr>
      <xdr:spPr>
        <a:xfrm>
          <a:off x="9372111" y="12917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20,765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78</xdr:row>
      <xdr:rowOff>74797</xdr:rowOff>
    </xdr:from>
    <xdr:to>
      <xdr:col>45</xdr:col>
      <xdr:colOff>177800</xdr:colOff>
      <xdr:row>78</xdr:row>
      <xdr:rowOff>94038</xdr:rowOff>
    </xdr:to>
    <xdr:cxnSp macro="">
      <xdr:nvCxnSpPr>
        <xdr:cNvPr id="415" name="直線コネクタ 414">
          <a:extLst>
            <a:ext uri="{FF2B5EF4-FFF2-40B4-BE49-F238E27FC236}">
              <a16:creationId xmlns:a16="http://schemas.microsoft.com/office/drawing/2014/main" id="{00000000-0008-0000-0700-00009F010000}"/>
            </a:ext>
          </a:extLst>
        </xdr:cNvPr>
        <xdr:cNvCxnSpPr/>
      </xdr:nvCxnSpPr>
      <xdr:spPr>
        <a:xfrm>
          <a:off x="7861300" y="13447897"/>
          <a:ext cx="889000" cy="192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76</xdr:row>
      <xdr:rowOff>51733</xdr:rowOff>
    </xdr:from>
    <xdr:to>
      <xdr:col>46</xdr:col>
      <xdr:colOff>38100</xdr:colOff>
      <xdr:row>76</xdr:row>
      <xdr:rowOff>153333</xdr:rowOff>
    </xdr:to>
    <xdr:sp macro="" textlink="">
      <xdr:nvSpPr>
        <xdr:cNvPr id="416" name="フローチャート: 判断 415">
          <a:extLst>
            <a:ext uri="{FF2B5EF4-FFF2-40B4-BE49-F238E27FC236}">
              <a16:creationId xmlns:a16="http://schemas.microsoft.com/office/drawing/2014/main" id="{00000000-0008-0000-0700-0000A0010000}"/>
            </a:ext>
          </a:extLst>
        </xdr:cNvPr>
        <xdr:cNvSpPr/>
      </xdr:nvSpPr>
      <xdr:spPr>
        <a:xfrm>
          <a:off x="8699500" y="13081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74</xdr:row>
      <xdr:rowOff>169860</xdr:rowOff>
    </xdr:from>
    <xdr:ext cx="534377" cy="259045"/>
    <xdr:sp macro="" textlink="">
      <xdr:nvSpPr>
        <xdr:cNvPr id="417" name="テキスト ボックス 416">
          <a:extLst>
            <a:ext uri="{FF2B5EF4-FFF2-40B4-BE49-F238E27FC236}">
              <a16:creationId xmlns:a16="http://schemas.microsoft.com/office/drawing/2014/main" id="{00000000-0008-0000-0700-0000A1010000}"/>
            </a:ext>
          </a:extLst>
        </xdr:cNvPr>
        <xdr:cNvSpPr txBox="1"/>
      </xdr:nvSpPr>
      <xdr:spPr>
        <a:xfrm>
          <a:off x="8483111" y="12857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23,951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78</xdr:row>
      <xdr:rowOff>74797</xdr:rowOff>
    </xdr:from>
    <xdr:to>
      <xdr:col>41</xdr:col>
      <xdr:colOff>50800</xdr:colOff>
      <xdr:row>78</xdr:row>
      <xdr:rowOff>100285</xdr:rowOff>
    </xdr:to>
    <xdr:cxnSp macro="">
      <xdr:nvCxnSpPr>
        <xdr:cNvPr id="418" name="直線コネクタ 417">
          <a:extLst>
            <a:ext uri="{FF2B5EF4-FFF2-40B4-BE49-F238E27FC236}">
              <a16:creationId xmlns:a16="http://schemas.microsoft.com/office/drawing/2014/main" id="{00000000-0008-0000-0700-0000A2010000}"/>
            </a:ext>
          </a:extLst>
        </xdr:cNvPr>
        <xdr:cNvCxnSpPr/>
      </xdr:nvCxnSpPr>
      <xdr:spPr>
        <a:xfrm flipV="1">
          <a:off x="6972300" y="13447897"/>
          <a:ext cx="889000" cy="254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76</xdr:row>
      <xdr:rowOff>41332</xdr:rowOff>
    </xdr:from>
    <xdr:to>
      <xdr:col>41</xdr:col>
      <xdr:colOff>101600</xdr:colOff>
      <xdr:row>76</xdr:row>
      <xdr:rowOff>142932</xdr:rowOff>
    </xdr:to>
    <xdr:sp macro="" textlink="">
      <xdr:nvSpPr>
        <xdr:cNvPr id="419" name="フローチャート: 判断 418">
          <a:extLst>
            <a:ext uri="{FF2B5EF4-FFF2-40B4-BE49-F238E27FC236}">
              <a16:creationId xmlns:a16="http://schemas.microsoft.com/office/drawing/2014/main" id="{00000000-0008-0000-0700-0000A3010000}"/>
            </a:ext>
          </a:extLst>
        </xdr:cNvPr>
        <xdr:cNvSpPr/>
      </xdr:nvSpPr>
      <xdr:spPr>
        <a:xfrm>
          <a:off x="7810500" y="130715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74</xdr:row>
      <xdr:rowOff>159459</xdr:rowOff>
    </xdr:from>
    <xdr:ext cx="534377" cy="259045"/>
    <xdr:sp macro="" textlink="">
      <xdr:nvSpPr>
        <xdr:cNvPr id="420" name="テキスト ボックス 419">
          <a:extLst>
            <a:ext uri="{FF2B5EF4-FFF2-40B4-BE49-F238E27FC236}">
              <a16:creationId xmlns:a16="http://schemas.microsoft.com/office/drawing/2014/main" id="{00000000-0008-0000-0700-0000A4010000}"/>
            </a:ext>
          </a:extLst>
        </xdr:cNvPr>
        <xdr:cNvSpPr txBox="1"/>
      </xdr:nvSpPr>
      <xdr:spPr>
        <a:xfrm>
          <a:off x="7594111" y="128467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24,497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77</xdr:row>
      <xdr:rowOff>106541</xdr:rowOff>
    </xdr:from>
    <xdr:to>
      <xdr:col>36</xdr:col>
      <xdr:colOff>165100</xdr:colOff>
      <xdr:row>78</xdr:row>
      <xdr:rowOff>36691</xdr:rowOff>
    </xdr:to>
    <xdr:sp macro="" textlink="">
      <xdr:nvSpPr>
        <xdr:cNvPr id="421" name="フローチャート: 判断 420">
          <a:extLst>
            <a:ext uri="{FF2B5EF4-FFF2-40B4-BE49-F238E27FC236}">
              <a16:creationId xmlns:a16="http://schemas.microsoft.com/office/drawing/2014/main" id="{00000000-0008-0000-0700-0000A5010000}"/>
            </a:ext>
          </a:extLst>
        </xdr:cNvPr>
        <xdr:cNvSpPr/>
      </xdr:nvSpPr>
      <xdr:spPr>
        <a:xfrm>
          <a:off x="6921500" y="133081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76</xdr:row>
      <xdr:rowOff>53218</xdr:rowOff>
    </xdr:from>
    <xdr:ext cx="534377" cy="259045"/>
    <xdr:sp macro="" textlink="">
      <xdr:nvSpPr>
        <xdr:cNvPr id="422" name="テキスト ボックス 421">
          <a:extLst>
            <a:ext uri="{FF2B5EF4-FFF2-40B4-BE49-F238E27FC236}">
              <a16:creationId xmlns:a16="http://schemas.microsoft.com/office/drawing/2014/main" id="{00000000-0008-0000-0700-0000A6010000}"/>
            </a:ext>
          </a:extLst>
        </xdr:cNvPr>
        <xdr:cNvSpPr txBox="1"/>
      </xdr:nvSpPr>
      <xdr:spPr>
        <a:xfrm>
          <a:off x="6705111" y="130834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81</xdr:row>
      <xdr:rowOff>80027</xdr:rowOff>
    </xdr:from>
    <xdr:ext cx="762000" cy="259045"/>
    <xdr:sp macro="" textlink="">
      <xdr:nvSpPr>
        <xdr:cNvPr id="423" name="テキスト ボックス 422">
          <a:extLst>
            <a:ext uri="{FF2B5EF4-FFF2-40B4-BE49-F238E27FC236}">
              <a16:creationId xmlns:a16="http://schemas.microsoft.com/office/drawing/2014/main" id="{00000000-0008-0000-0700-0000A7010000}"/>
            </a:ext>
          </a:extLst>
        </xdr:cNvPr>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81</xdr:row>
      <xdr:rowOff>80027</xdr:rowOff>
    </xdr:from>
    <xdr:ext cx="762000" cy="259045"/>
    <xdr:sp macro="" textlink="">
      <xdr:nvSpPr>
        <xdr:cNvPr id="424" name="テキスト ボックス 423">
          <a:extLst>
            <a:ext uri="{FF2B5EF4-FFF2-40B4-BE49-F238E27FC236}">
              <a16:creationId xmlns:a16="http://schemas.microsoft.com/office/drawing/2014/main" id="{00000000-0008-0000-0700-0000A8010000}"/>
            </a:ext>
          </a:extLst>
        </xdr:cNvPr>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81</xdr:row>
      <xdr:rowOff>80027</xdr:rowOff>
    </xdr:from>
    <xdr:ext cx="762000" cy="259045"/>
    <xdr:sp macro="" textlink="">
      <xdr:nvSpPr>
        <xdr:cNvPr id="425" name="テキスト ボックス 424">
          <a:extLst>
            <a:ext uri="{FF2B5EF4-FFF2-40B4-BE49-F238E27FC236}">
              <a16:creationId xmlns:a16="http://schemas.microsoft.com/office/drawing/2014/main" id="{00000000-0008-0000-0700-0000A9010000}"/>
            </a:ext>
          </a:extLst>
        </xdr:cNvPr>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81</xdr:row>
      <xdr:rowOff>80027</xdr:rowOff>
    </xdr:from>
    <xdr:ext cx="762000" cy="259045"/>
    <xdr:sp macro="" textlink="">
      <xdr:nvSpPr>
        <xdr:cNvPr id="426" name="テキスト ボックス 425">
          <a:extLst>
            <a:ext uri="{FF2B5EF4-FFF2-40B4-BE49-F238E27FC236}">
              <a16:creationId xmlns:a16="http://schemas.microsoft.com/office/drawing/2014/main" id="{00000000-0008-0000-0700-0000AA010000}"/>
            </a:ext>
          </a:extLst>
        </xdr:cNvPr>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81</xdr:row>
      <xdr:rowOff>80027</xdr:rowOff>
    </xdr:from>
    <xdr:ext cx="762000" cy="259045"/>
    <xdr:sp macro="" textlink="">
      <xdr:nvSpPr>
        <xdr:cNvPr id="427" name="テキスト ボックス 426">
          <a:extLst>
            <a:ext uri="{FF2B5EF4-FFF2-40B4-BE49-F238E27FC236}">
              <a16:creationId xmlns:a16="http://schemas.microsoft.com/office/drawing/2014/main" id="{00000000-0008-0000-0700-0000AB010000}"/>
            </a:ext>
          </a:extLst>
        </xdr:cNvPr>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78</xdr:row>
      <xdr:rowOff>95453</xdr:rowOff>
    </xdr:from>
    <xdr:to>
      <xdr:col>55</xdr:col>
      <xdr:colOff>50800</xdr:colOff>
      <xdr:row>79</xdr:row>
      <xdr:rowOff>25603</xdr:rowOff>
    </xdr:to>
    <xdr:sp macro="" textlink="">
      <xdr:nvSpPr>
        <xdr:cNvPr id="428" name="楕円 427">
          <a:extLst>
            <a:ext uri="{FF2B5EF4-FFF2-40B4-BE49-F238E27FC236}">
              <a16:creationId xmlns:a16="http://schemas.microsoft.com/office/drawing/2014/main" id="{00000000-0008-0000-0700-0000AC010000}"/>
            </a:ext>
          </a:extLst>
        </xdr:cNvPr>
        <xdr:cNvSpPr/>
      </xdr:nvSpPr>
      <xdr:spPr>
        <a:xfrm>
          <a:off x="10426700" y="13468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78</xdr:row>
      <xdr:rowOff>10380</xdr:rowOff>
    </xdr:from>
    <xdr:ext cx="469744" cy="259045"/>
    <xdr:sp macro="" textlink="">
      <xdr:nvSpPr>
        <xdr:cNvPr id="429" name="商工費該当値テキスト">
          <a:extLst>
            <a:ext uri="{FF2B5EF4-FFF2-40B4-BE49-F238E27FC236}">
              <a16:creationId xmlns:a16="http://schemas.microsoft.com/office/drawing/2014/main" id="{00000000-0008-0000-0700-0000AD010000}"/>
            </a:ext>
          </a:extLst>
        </xdr:cNvPr>
        <xdr:cNvSpPr txBox="1"/>
      </xdr:nvSpPr>
      <xdr:spPr>
        <a:xfrm>
          <a:off x="10528300" y="1338348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3,656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78</xdr:row>
      <xdr:rowOff>70535</xdr:rowOff>
    </xdr:from>
    <xdr:to>
      <xdr:col>50</xdr:col>
      <xdr:colOff>165100</xdr:colOff>
      <xdr:row>79</xdr:row>
      <xdr:rowOff>685</xdr:rowOff>
    </xdr:to>
    <xdr:sp macro="" textlink="">
      <xdr:nvSpPr>
        <xdr:cNvPr id="430" name="楕円 429">
          <a:extLst>
            <a:ext uri="{FF2B5EF4-FFF2-40B4-BE49-F238E27FC236}">
              <a16:creationId xmlns:a16="http://schemas.microsoft.com/office/drawing/2014/main" id="{00000000-0008-0000-0700-0000AE010000}"/>
            </a:ext>
          </a:extLst>
        </xdr:cNvPr>
        <xdr:cNvSpPr/>
      </xdr:nvSpPr>
      <xdr:spPr>
        <a:xfrm>
          <a:off x="9588500" y="134436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69928</xdr:colOff>
      <xdr:row>78</xdr:row>
      <xdr:rowOff>163262</xdr:rowOff>
    </xdr:from>
    <xdr:ext cx="469744" cy="259045"/>
    <xdr:sp macro="" textlink="">
      <xdr:nvSpPr>
        <xdr:cNvPr id="431" name="テキスト ボックス 430">
          <a:extLst>
            <a:ext uri="{FF2B5EF4-FFF2-40B4-BE49-F238E27FC236}">
              <a16:creationId xmlns:a16="http://schemas.microsoft.com/office/drawing/2014/main" id="{00000000-0008-0000-0700-0000AF010000}"/>
            </a:ext>
          </a:extLst>
        </xdr:cNvPr>
        <xdr:cNvSpPr txBox="1"/>
      </xdr:nvSpPr>
      <xdr:spPr>
        <a:xfrm>
          <a:off x="9404428" y="135363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78</xdr:row>
      <xdr:rowOff>43238</xdr:rowOff>
    </xdr:from>
    <xdr:to>
      <xdr:col>46</xdr:col>
      <xdr:colOff>38100</xdr:colOff>
      <xdr:row>78</xdr:row>
      <xdr:rowOff>144838</xdr:rowOff>
    </xdr:to>
    <xdr:sp macro="" textlink="">
      <xdr:nvSpPr>
        <xdr:cNvPr id="432" name="楕円 431">
          <a:extLst>
            <a:ext uri="{FF2B5EF4-FFF2-40B4-BE49-F238E27FC236}">
              <a16:creationId xmlns:a16="http://schemas.microsoft.com/office/drawing/2014/main" id="{00000000-0008-0000-0700-0000B0010000}"/>
            </a:ext>
          </a:extLst>
        </xdr:cNvPr>
        <xdr:cNvSpPr/>
      </xdr:nvSpPr>
      <xdr:spPr>
        <a:xfrm>
          <a:off x="8699500" y="13416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133428</xdr:colOff>
      <xdr:row>78</xdr:row>
      <xdr:rowOff>135965</xdr:rowOff>
    </xdr:from>
    <xdr:ext cx="469744" cy="259045"/>
    <xdr:sp macro="" textlink="">
      <xdr:nvSpPr>
        <xdr:cNvPr id="433" name="テキスト ボックス 432">
          <a:extLst>
            <a:ext uri="{FF2B5EF4-FFF2-40B4-BE49-F238E27FC236}">
              <a16:creationId xmlns:a16="http://schemas.microsoft.com/office/drawing/2014/main" id="{00000000-0008-0000-0700-0000B1010000}"/>
            </a:ext>
          </a:extLst>
        </xdr:cNvPr>
        <xdr:cNvSpPr txBox="1"/>
      </xdr:nvSpPr>
      <xdr:spPr>
        <a:xfrm>
          <a:off x="8515428" y="1350906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6,397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78</xdr:row>
      <xdr:rowOff>23997</xdr:rowOff>
    </xdr:from>
    <xdr:to>
      <xdr:col>41</xdr:col>
      <xdr:colOff>101600</xdr:colOff>
      <xdr:row>78</xdr:row>
      <xdr:rowOff>125597</xdr:rowOff>
    </xdr:to>
    <xdr:sp macro="" textlink="">
      <xdr:nvSpPr>
        <xdr:cNvPr id="434" name="楕円 433">
          <a:extLst>
            <a:ext uri="{FF2B5EF4-FFF2-40B4-BE49-F238E27FC236}">
              <a16:creationId xmlns:a16="http://schemas.microsoft.com/office/drawing/2014/main" id="{00000000-0008-0000-0700-0000B2010000}"/>
            </a:ext>
          </a:extLst>
        </xdr:cNvPr>
        <xdr:cNvSpPr/>
      </xdr:nvSpPr>
      <xdr:spPr>
        <a:xfrm>
          <a:off x="7810500" y="133970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40</xdr:col>
      <xdr:colOff>6428</xdr:colOff>
      <xdr:row>78</xdr:row>
      <xdr:rowOff>116724</xdr:rowOff>
    </xdr:from>
    <xdr:ext cx="469744" cy="259045"/>
    <xdr:sp macro="" textlink="">
      <xdr:nvSpPr>
        <xdr:cNvPr id="435" name="テキスト ボックス 434">
          <a:extLst>
            <a:ext uri="{FF2B5EF4-FFF2-40B4-BE49-F238E27FC236}">
              <a16:creationId xmlns:a16="http://schemas.microsoft.com/office/drawing/2014/main" id="{00000000-0008-0000-0700-0000B3010000}"/>
            </a:ext>
          </a:extLst>
        </xdr:cNvPr>
        <xdr:cNvSpPr txBox="1"/>
      </xdr:nvSpPr>
      <xdr:spPr>
        <a:xfrm>
          <a:off x="7626428" y="134898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7,407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78</xdr:row>
      <xdr:rowOff>49485</xdr:rowOff>
    </xdr:from>
    <xdr:to>
      <xdr:col>36</xdr:col>
      <xdr:colOff>165100</xdr:colOff>
      <xdr:row>78</xdr:row>
      <xdr:rowOff>151085</xdr:rowOff>
    </xdr:to>
    <xdr:sp macro="" textlink="">
      <xdr:nvSpPr>
        <xdr:cNvPr id="436" name="楕円 435">
          <a:extLst>
            <a:ext uri="{FF2B5EF4-FFF2-40B4-BE49-F238E27FC236}">
              <a16:creationId xmlns:a16="http://schemas.microsoft.com/office/drawing/2014/main" id="{00000000-0008-0000-0700-0000B4010000}"/>
            </a:ext>
          </a:extLst>
        </xdr:cNvPr>
        <xdr:cNvSpPr/>
      </xdr:nvSpPr>
      <xdr:spPr>
        <a:xfrm>
          <a:off x="6921500" y="13422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69928</xdr:colOff>
      <xdr:row>78</xdr:row>
      <xdr:rowOff>142212</xdr:rowOff>
    </xdr:from>
    <xdr:ext cx="469744" cy="259045"/>
    <xdr:sp macro="" textlink="">
      <xdr:nvSpPr>
        <xdr:cNvPr id="437" name="テキスト ボックス 436">
          <a:extLst>
            <a:ext uri="{FF2B5EF4-FFF2-40B4-BE49-F238E27FC236}">
              <a16:creationId xmlns:a16="http://schemas.microsoft.com/office/drawing/2014/main" id="{00000000-0008-0000-0700-0000B5010000}"/>
            </a:ext>
          </a:extLst>
        </xdr:cNvPr>
        <xdr:cNvSpPr txBox="1"/>
      </xdr:nvSpPr>
      <xdr:spPr>
        <a:xfrm>
          <a:off x="6737428" y="135153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57150</xdr:rowOff>
    </xdr:from>
    <xdr:to>
      <xdr:col>59</xdr:col>
      <xdr:colOff>50800</xdr:colOff>
      <xdr:row>85</xdr:row>
      <xdr:rowOff>31750</xdr:rowOff>
    </xdr:to>
    <xdr:sp macro="" textlink="">
      <xdr:nvSpPr>
        <xdr:cNvPr id="438" name="正方形/長方形 437">
          <a:extLst>
            <a:ext uri="{FF2B5EF4-FFF2-40B4-BE49-F238E27FC236}">
              <a16:creationId xmlns:a16="http://schemas.microsoft.com/office/drawing/2014/main" id="{00000000-0008-0000-0700-0000B6010000}"/>
            </a:ext>
          </a:extLst>
        </xdr:cNvPr>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土木費</a:t>
          </a:r>
        </a:p>
      </xdr:txBody>
    </xdr:sp>
    <xdr:clientData/>
  </xdr:twoCellAnchor>
  <xdr:twoCellAnchor>
    <xdr:from>
      <xdr:col>35</xdr:col>
      <xdr:colOff>63500</xdr:colOff>
      <xdr:row>85</xdr:row>
      <xdr:rowOff>57150</xdr:rowOff>
    </xdr:from>
    <xdr:to>
      <xdr:col>43</xdr:col>
      <xdr:colOff>63500</xdr:colOff>
      <xdr:row>86</xdr:row>
      <xdr:rowOff>139700</xdr:rowOff>
    </xdr:to>
    <xdr:sp macro="" textlink="">
      <xdr:nvSpPr>
        <xdr:cNvPr id="439" name="正方形/長方形 438">
          <a:extLst>
            <a:ext uri="{FF2B5EF4-FFF2-40B4-BE49-F238E27FC236}">
              <a16:creationId xmlns:a16="http://schemas.microsoft.com/office/drawing/2014/main" id="{00000000-0008-0000-0700-0000B7010000}"/>
            </a:ext>
          </a:extLst>
        </xdr:cNvPr>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86</xdr:row>
      <xdr:rowOff>88900</xdr:rowOff>
    </xdr:from>
    <xdr:to>
      <xdr:col>43</xdr:col>
      <xdr:colOff>63500</xdr:colOff>
      <xdr:row>88</xdr:row>
      <xdr:rowOff>0</xdr:rowOff>
    </xdr:to>
    <xdr:sp macro="" textlink="">
      <xdr:nvSpPr>
        <xdr:cNvPr id="440" name="正方形/長方形 439">
          <a:extLst>
            <a:ext uri="{FF2B5EF4-FFF2-40B4-BE49-F238E27FC236}">
              <a16:creationId xmlns:a16="http://schemas.microsoft.com/office/drawing/2014/main" id="{00000000-0008-0000-0700-0000B8010000}"/>
            </a:ext>
          </a:extLst>
        </xdr:cNvPr>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85</xdr:row>
      <xdr:rowOff>57150</xdr:rowOff>
    </xdr:from>
    <xdr:to>
      <xdr:col>48</xdr:col>
      <xdr:colOff>127000</xdr:colOff>
      <xdr:row>86</xdr:row>
      <xdr:rowOff>139700</xdr:rowOff>
    </xdr:to>
    <xdr:sp macro="" textlink="">
      <xdr:nvSpPr>
        <xdr:cNvPr id="441" name="正方形/長方形 440">
          <a:extLst>
            <a:ext uri="{FF2B5EF4-FFF2-40B4-BE49-F238E27FC236}">
              <a16:creationId xmlns:a16="http://schemas.microsoft.com/office/drawing/2014/main" id="{00000000-0008-0000-0700-0000B9010000}"/>
            </a:ext>
          </a:extLst>
        </xdr:cNvPr>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86</xdr:row>
      <xdr:rowOff>88900</xdr:rowOff>
    </xdr:from>
    <xdr:to>
      <xdr:col>48</xdr:col>
      <xdr:colOff>127000</xdr:colOff>
      <xdr:row>88</xdr:row>
      <xdr:rowOff>0</xdr:rowOff>
    </xdr:to>
    <xdr:sp macro="" textlink="">
      <xdr:nvSpPr>
        <xdr:cNvPr id="442" name="正方形/長方形 441">
          <a:extLst>
            <a:ext uri="{FF2B5EF4-FFF2-40B4-BE49-F238E27FC236}">
              <a16:creationId xmlns:a16="http://schemas.microsoft.com/office/drawing/2014/main" id="{00000000-0008-0000-0700-0000BA010000}"/>
            </a:ext>
          </a:extLst>
        </xdr:cNvPr>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85</xdr:row>
      <xdr:rowOff>57150</xdr:rowOff>
    </xdr:from>
    <xdr:to>
      <xdr:col>54</xdr:col>
      <xdr:colOff>127000</xdr:colOff>
      <xdr:row>86</xdr:row>
      <xdr:rowOff>139700</xdr:rowOff>
    </xdr:to>
    <xdr:sp macro="" textlink="">
      <xdr:nvSpPr>
        <xdr:cNvPr id="443" name="正方形/長方形 442">
          <a:extLst>
            <a:ext uri="{FF2B5EF4-FFF2-40B4-BE49-F238E27FC236}">
              <a16:creationId xmlns:a16="http://schemas.microsoft.com/office/drawing/2014/main" id="{00000000-0008-0000-0700-0000BB010000}"/>
            </a:ext>
          </a:extLst>
        </xdr:cNvPr>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86</xdr:row>
      <xdr:rowOff>88900</xdr:rowOff>
    </xdr:from>
    <xdr:to>
      <xdr:col>54</xdr:col>
      <xdr:colOff>127000</xdr:colOff>
      <xdr:row>88</xdr:row>
      <xdr:rowOff>0</xdr:rowOff>
    </xdr:to>
    <xdr:sp macro="" textlink="">
      <xdr:nvSpPr>
        <xdr:cNvPr id="444" name="正方形/長方形 443">
          <a:extLst>
            <a:ext uri="{FF2B5EF4-FFF2-40B4-BE49-F238E27FC236}">
              <a16:creationId xmlns:a16="http://schemas.microsoft.com/office/drawing/2014/main" id="{00000000-0008-0000-0700-0000BC010000}"/>
            </a:ext>
          </a:extLst>
        </xdr:cNvPr>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52,018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88</xdr:row>
      <xdr:rowOff>25400</xdr:rowOff>
    </xdr:from>
    <xdr:to>
      <xdr:col>59</xdr:col>
      <xdr:colOff>50800</xdr:colOff>
      <xdr:row>101</xdr:row>
      <xdr:rowOff>82550</xdr:rowOff>
    </xdr:to>
    <xdr:sp macro="" textlink="">
      <xdr:nvSpPr>
        <xdr:cNvPr id="445" name="正方形/長方形 444">
          <a:extLst>
            <a:ext uri="{FF2B5EF4-FFF2-40B4-BE49-F238E27FC236}">
              <a16:creationId xmlns:a16="http://schemas.microsoft.com/office/drawing/2014/main" id="{00000000-0008-0000-0700-0000BD010000}"/>
            </a:ext>
          </a:extLst>
        </xdr:cNvPr>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87</xdr:row>
      <xdr:rowOff>6350</xdr:rowOff>
    </xdr:from>
    <xdr:ext cx="349839" cy="225703"/>
    <xdr:sp macro="" textlink="">
      <xdr:nvSpPr>
        <xdr:cNvPr id="446" name="テキスト ボックス 445">
          <a:extLst>
            <a:ext uri="{FF2B5EF4-FFF2-40B4-BE49-F238E27FC236}">
              <a16:creationId xmlns:a16="http://schemas.microsoft.com/office/drawing/2014/main" id="{00000000-0008-0000-0700-0000BE010000}"/>
            </a:ext>
          </a:extLst>
        </xdr:cNvPr>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82550</xdr:rowOff>
    </xdr:from>
    <xdr:to>
      <xdr:col>59</xdr:col>
      <xdr:colOff>50800</xdr:colOff>
      <xdr:row>101</xdr:row>
      <xdr:rowOff>82550</xdr:rowOff>
    </xdr:to>
    <xdr:cxnSp macro="">
      <xdr:nvCxnSpPr>
        <xdr:cNvPr id="447" name="直線コネクタ 446">
          <a:extLst>
            <a:ext uri="{FF2B5EF4-FFF2-40B4-BE49-F238E27FC236}">
              <a16:creationId xmlns:a16="http://schemas.microsoft.com/office/drawing/2014/main" id="{00000000-0008-0000-0700-0000BF010000}"/>
            </a:ext>
          </a:extLst>
        </xdr:cNvPr>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100</xdr:row>
      <xdr:rowOff>111777</xdr:rowOff>
    </xdr:from>
    <xdr:ext cx="248786" cy="259045"/>
    <xdr:sp macro="" textlink="">
      <xdr:nvSpPr>
        <xdr:cNvPr id="448" name="テキスト ボックス 447">
          <a:extLst>
            <a:ext uri="{FF2B5EF4-FFF2-40B4-BE49-F238E27FC236}">
              <a16:creationId xmlns:a16="http://schemas.microsoft.com/office/drawing/2014/main" id="{00000000-0008-0000-0700-0000C0010000}"/>
            </a:ext>
          </a:extLst>
        </xdr:cNvPr>
        <xdr:cNvSpPr txBox="1"/>
      </xdr:nvSpPr>
      <xdr:spPr>
        <a:xfrm>
          <a:off x="6355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99</xdr:row>
      <xdr:rowOff>98879</xdr:rowOff>
    </xdr:from>
    <xdr:to>
      <xdr:col>59</xdr:col>
      <xdr:colOff>50800</xdr:colOff>
      <xdr:row>99</xdr:row>
      <xdr:rowOff>98879</xdr:rowOff>
    </xdr:to>
    <xdr:cxnSp macro="">
      <xdr:nvCxnSpPr>
        <xdr:cNvPr id="449" name="直線コネクタ 448">
          <a:extLst>
            <a:ext uri="{FF2B5EF4-FFF2-40B4-BE49-F238E27FC236}">
              <a16:creationId xmlns:a16="http://schemas.microsoft.com/office/drawing/2014/main" id="{00000000-0008-0000-0700-0000C1010000}"/>
            </a:ext>
          </a:extLst>
        </xdr:cNvPr>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98</xdr:row>
      <xdr:rowOff>128106</xdr:rowOff>
    </xdr:from>
    <xdr:ext cx="531299" cy="259045"/>
    <xdr:sp macro="" textlink="">
      <xdr:nvSpPr>
        <xdr:cNvPr id="450" name="テキスト ボックス 449">
          <a:extLst>
            <a:ext uri="{FF2B5EF4-FFF2-40B4-BE49-F238E27FC236}">
              <a16:creationId xmlns:a16="http://schemas.microsoft.com/office/drawing/2014/main" id="{00000000-0008-0000-0700-0000C2010000}"/>
            </a:ext>
          </a:extLst>
        </xdr:cNvPr>
        <xdr:cNvSpPr txBox="1"/>
      </xdr:nvSpPr>
      <xdr:spPr>
        <a:xfrm>
          <a:off x="6072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115207</xdr:rowOff>
    </xdr:from>
    <xdr:to>
      <xdr:col>59</xdr:col>
      <xdr:colOff>50800</xdr:colOff>
      <xdr:row>97</xdr:row>
      <xdr:rowOff>115207</xdr:rowOff>
    </xdr:to>
    <xdr:cxnSp macro="">
      <xdr:nvCxnSpPr>
        <xdr:cNvPr id="451" name="直線コネクタ 450">
          <a:extLst>
            <a:ext uri="{FF2B5EF4-FFF2-40B4-BE49-F238E27FC236}">
              <a16:creationId xmlns:a16="http://schemas.microsoft.com/office/drawing/2014/main" id="{00000000-0008-0000-0700-0000C3010000}"/>
            </a:ext>
          </a:extLst>
        </xdr:cNvPr>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96</xdr:row>
      <xdr:rowOff>144434</xdr:rowOff>
    </xdr:from>
    <xdr:ext cx="531299" cy="259045"/>
    <xdr:sp macro="" textlink="">
      <xdr:nvSpPr>
        <xdr:cNvPr id="452" name="テキスト ボックス 451">
          <a:extLst>
            <a:ext uri="{FF2B5EF4-FFF2-40B4-BE49-F238E27FC236}">
              <a16:creationId xmlns:a16="http://schemas.microsoft.com/office/drawing/2014/main" id="{00000000-0008-0000-0700-0000C4010000}"/>
            </a:ext>
          </a:extLst>
        </xdr:cNvPr>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95</xdr:row>
      <xdr:rowOff>131536</xdr:rowOff>
    </xdr:from>
    <xdr:to>
      <xdr:col>59</xdr:col>
      <xdr:colOff>50800</xdr:colOff>
      <xdr:row>95</xdr:row>
      <xdr:rowOff>131536</xdr:rowOff>
    </xdr:to>
    <xdr:cxnSp macro="">
      <xdr:nvCxnSpPr>
        <xdr:cNvPr id="453" name="直線コネクタ 452">
          <a:extLst>
            <a:ext uri="{FF2B5EF4-FFF2-40B4-BE49-F238E27FC236}">
              <a16:creationId xmlns:a16="http://schemas.microsoft.com/office/drawing/2014/main" id="{00000000-0008-0000-0700-0000C5010000}"/>
            </a:ext>
          </a:extLst>
        </xdr:cNvPr>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94</xdr:row>
      <xdr:rowOff>160763</xdr:rowOff>
    </xdr:from>
    <xdr:ext cx="531299" cy="259045"/>
    <xdr:sp macro="" textlink="">
      <xdr:nvSpPr>
        <xdr:cNvPr id="454" name="テキスト ボックス 453">
          <a:extLst>
            <a:ext uri="{FF2B5EF4-FFF2-40B4-BE49-F238E27FC236}">
              <a16:creationId xmlns:a16="http://schemas.microsoft.com/office/drawing/2014/main" id="{00000000-0008-0000-0700-0000C6010000}"/>
            </a:ext>
          </a:extLst>
        </xdr:cNvPr>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93</xdr:row>
      <xdr:rowOff>147864</xdr:rowOff>
    </xdr:from>
    <xdr:to>
      <xdr:col>59</xdr:col>
      <xdr:colOff>50800</xdr:colOff>
      <xdr:row>93</xdr:row>
      <xdr:rowOff>147864</xdr:rowOff>
    </xdr:to>
    <xdr:cxnSp macro="">
      <xdr:nvCxnSpPr>
        <xdr:cNvPr id="455" name="直線コネクタ 454">
          <a:extLst>
            <a:ext uri="{FF2B5EF4-FFF2-40B4-BE49-F238E27FC236}">
              <a16:creationId xmlns:a16="http://schemas.microsoft.com/office/drawing/2014/main" id="{00000000-0008-0000-0700-0000C7010000}"/>
            </a:ext>
          </a:extLst>
        </xdr:cNvPr>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93</xdr:row>
      <xdr:rowOff>5641</xdr:rowOff>
    </xdr:from>
    <xdr:ext cx="531299" cy="259045"/>
    <xdr:sp macro="" textlink="">
      <xdr:nvSpPr>
        <xdr:cNvPr id="456" name="テキスト ボックス 455">
          <a:extLst>
            <a:ext uri="{FF2B5EF4-FFF2-40B4-BE49-F238E27FC236}">
              <a16:creationId xmlns:a16="http://schemas.microsoft.com/office/drawing/2014/main" id="{00000000-0008-0000-0700-0000C8010000}"/>
            </a:ext>
          </a:extLst>
        </xdr:cNvPr>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164193</xdr:rowOff>
    </xdr:from>
    <xdr:to>
      <xdr:col>59</xdr:col>
      <xdr:colOff>50800</xdr:colOff>
      <xdr:row>91</xdr:row>
      <xdr:rowOff>164193</xdr:rowOff>
    </xdr:to>
    <xdr:cxnSp macro="">
      <xdr:nvCxnSpPr>
        <xdr:cNvPr id="457" name="直線コネクタ 456">
          <a:extLst>
            <a:ext uri="{FF2B5EF4-FFF2-40B4-BE49-F238E27FC236}">
              <a16:creationId xmlns:a16="http://schemas.microsoft.com/office/drawing/2014/main" id="{00000000-0008-0000-0700-0000C9010000}"/>
            </a:ext>
          </a:extLst>
        </xdr:cNvPr>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91</xdr:row>
      <xdr:rowOff>21970</xdr:rowOff>
    </xdr:from>
    <xdr:ext cx="595419" cy="259045"/>
    <xdr:sp macro="" textlink="">
      <xdr:nvSpPr>
        <xdr:cNvPr id="458" name="テキスト ボックス 457">
          <a:extLst>
            <a:ext uri="{FF2B5EF4-FFF2-40B4-BE49-F238E27FC236}">
              <a16:creationId xmlns:a16="http://schemas.microsoft.com/office/drawing/2014/main" id="{00000000-0008-0000-0700-0000CA010000}"/>
            </a:ext>
          </a:extLst>
        </xdr:cNvPr>
        <xdr:cNvSpPr txBox="1"/>
      </xdr:nvSpPr>
      <xdr:spPr>
        <a:xfrm>
          <a:off x="6008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90</xdr:row>
      <xdr:rowOff>9071</xdr:rowOff>
    </xdr:from>
    <xdr:to>
      <xdr:col>59</xdr:col>
      <xdr:colOff>50800</xdr:colOff>
      <xdr:row>90</xdr:row>
      <xdr:rowOff>9071</xdr:rowOff>
    </xdr:to>
    <xdr:cxnSp macro="">
      <xdr:nvCxnSpPr>
        <xdr:cNvPr id="459" name="直線コネクタ 458">
          <a:extLst>
            <a:ext uri="{FF2B5EF4-FFF2-40B4-BE49-F238E27FC236}">
              <a16:creationId xmlns:a16="http://schemas.microsoft.com/office/drawing/2014/main" id="{00000000-0008-0000-0700-0000CB010000}"/>
            </a:ext>
          </a:extLst>
        </xdr:cNvPr>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89</xdr:row>
      <xdr:rowOff>38298</xdr:rowOff>
    </xdr:from>
    <xdr:ext cx="595419" cy="259045"/>
    <xdr:sp macro="" textlink="">
      <xdr:nvSpPr>
        <xdr:cNvPr id="460" name="テキスト ボックス 459">
          <a:extLst>
            <a:ext uri="{FF2B5EF4-FFF2-40B4-BE49-F238E27FC236}">
              <a16:creationId xmlns:a16="http://schemas.microsoft.com/office/drawing/2014/main" id="{00000000-0008-0000-0700-0000CC010000}"/>
            </a:ext>
          </a:extLst>
        </xdr:cNvPr>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88</xdr:row>
      <xdr:rowOff>25400</xdr:rowOff>
    </xdr:to>
    <xdr:cxnSp macro="">
      <xdr:nvCxnSpPr>
        <xdr:cNvPr id="461" name="直線コネクタ 460">
          <a:extLst>
            <a:ext uri="{FF2B5EF4-FFF2-40B4-BE49-F238E27FC236}">
              <a16:creationId xmlns:a16="http://schemas.microsoft.com/office/drawing/2014/main" id="{00000000-0008-0000-0700-0000CD010000}"/>
            </a:ext>
          </a:extLst>
        </xdr:cNvPr>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103081</xdr:colOff>
      <xdr:row>87</xdr:row>
      <xdr:rowOff>54627</xdr:rowOff>
    </xdr:from>
    <xdr:ext cx="595419" cy="259045"/>
    <xdr:sp macro="" textlink="">
      <xdr:nvSpPr>
        <xdr:cNvPr id="462" name="テキスト ボックス 461">
          <a:extLst>
            <a:ext uri="{FF2B5EF4-FFF2-40B4-BE49-F238E27FC236}">
              <a16:creationId xmlns:a16="http://schemas.microsoft.com/office/drawing/2014/main" id="{00000000-0008-0000-0700-0000CE010000}"/>
            </a:ext>
          </a:extLst>
        </xdr:cNvPr>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25400</xdr:rowOff>
    </xdr:from>
    <xdr:to>
      <xdr:col>59</xdr:col>
      <xdr:colOff>50800</xdr:colOff>
      <xdr:row>101</xdr:row>
      <xdr:rowOff>82550</xdr:rowOff>
    </xdr:to>
    <xdr:sp macro="" textlink="">
      <xdr:nvSpPr>
        <xdr:cNvPr id="463" name="土木費グラフ枠">
          <a:extLst>
            <a:ext uri="{FF2B5EF4-FFF2-40B4-BE49-F238E27FC236}">
              <a16:creationId xmlns:a16="http://schemas.microsoft.com/office/drawing/2014/main" id="{00000000-0008-0000-0700-0000CF010000}"/>
            </a:ext>
          </a:extLst>
        </xdr:cNvPr>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188595</xdr:colOff>
      <xdr:row>90</xdr:row>
      <xdr:rowOff>52423</xdr:rowOff>
    </xdr:from>
    <xdr:to>
      <xdr:col>54</xdr:col>
      <xdr:colOff>189865</xdr:colOff>
      <xdr:row>99</xdr:row>
      <xdr:rowOff>68850</xdr:rowOff>
    </xdr:to>
    <xdr:cxnSp macro="">
      <xdr:nvCxnSpPr>
        <xdr:cNvPr id="464" name="直線コネクタ 463">
          <a:extLst>
            <a:ext uri="{FF2B5EF4-FFF2-40B4-BE49-F238E27FC236}">
              <a16:creationId xmlns:a16="http://schemas.microsoft.com/office/drawing/2014/main" id="{00000000-0008-0000-0700-0000D0010000}"/>
            </a:ext>
          </a:extLst>
        </xdr:cNvPr>
        <xdr:cNvCxnSpPr/>
      </xdr:nvCxnSpPr>
      <xdr:spPr>
        <a:xfrm flipV="1">
          <a:off x="10475595" y="15482923"/>
          <a:ext cx="1270" cy="15594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99</xdr:row>
      <xdr:rowOff>72677</xdr:rowOff>
    </xdr:from>
    <xdr:ext cx="534377" cy="259045"/>
    <xdr:sp macro="" textlink="">
      <xdr:nvSpPr>
        <xdr:cNvPr id="465" name="土木費最小値テキスト">
          <a:extLst>
            <a:ext uri="{FF2B5EF4-FFF2-40B4-BE49-F238E27FC236}">
              <a16:creationId xmlns:a16="http://schemas.microsoft.com/office/drawing/2014/main" id="{00000000-0008-0000-0700-0000D1010000}"/>
            </a:ext>
          </a:extLst>
        </xdr:cNvPr>
        <xdr:cNvSpPr txBox="1"/>
      </xdr:nvSpPr>
      <xdr:spPr>
        <a:xfrm>
          <a:off x="10528300" y="170462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21,839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99</xdr:row>
      <xdr:rowOff>68850</xdr:rowOff>
    </xdr:from>
    <xdr:to>
      <xdr:col>55</xdr:col>
      <xdr:colOff>88900</xdr:colOff>
      <xdr:row>99</xdr:row>
      <xdr:rowOff>68850</xdr:rowOff>
    </xdr:to>
    <xdr:cxnSp macro="">
      <xdr:nvCxnSpPr>
        <xdr:cNvPr id="466" name="直線コネクタ 465">
          <a:extLst>
            <a:ext uri="{FF2B5EF4-FFF2-40B4-BE49-F238E27FC236}">
              <a16:creationId xmlns:a16="http://schemas.microsoft.com/office/drawing/2014/main" id="{00000000-0008-0000-0700-0000D2010000}"/>
            </a:ext>
          </a:extLst>
        </xdr:cNvPr>
        <xdr:cNvCxnSpPr/>
      </xdr:nvCxnSpPr>
      <xdr:spPr>
        <a:xfrm>
          <a:off x="10388600" y="170424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88</xdr:row>
      <xdr:rowOff>170550</xdr:rowOff>
    </xdr:from>
    <xdr:ext cx="599010" cy="259045"/>
    <xdr:sp macro="" textlink="">
      <xdr:nvSpPr>
        <xdr:cNvPr id="467" name="土木費最大値テキスト">
          <a:extLst>
            <a:ext uri="{FF2B5EF4-FFF2-40B4-BE49-F238E27FC236}">
              <a16:creationId xmlns:a16="http://schemas.microsoft.com/office/drawing/2014/main" id="{00000000-0008-0000-0700-0000D3010000}"/>
            </a:ext>
          </a:extLst>
        </xdr:cNvPr>
        <xdr:cNvSpPr txBox="1"/>
      </xdr:nvSpPr>
      <xdr:spPr>
        <a:xfrm>
          <a:off x="10528300" y="1525815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117,345</a:t>
          </a:r>
          <a:endParaRPr kumimoji="1" lang="ja-JP" altLang="en-US" sz="1000" b="1">
            <a:latin typeface="ＭＳ Ｐゴシック" panose="020B0600070205080204" pitchFamily="50" charset="-128"/>
          </a:endParaRPr>
        </a:p>
      </xdr:txBody>
    </xdr:sp>
    <xdr:clientData/>
  </xdr:oneCellAnchor>
  <xdr:twoCellAnchor>
    <xdr:from>
      <xdr:col>54</xdr:col>
      <xdr:colOff>101600</xdr:colOff>
      <xdr:row>90</xdr:row>
      <xdr:rowOff>52423</xdr:rowOff>
    </xdr:from>
    <xdr:to>
      <xdr:col>55</xdr:col>
      <xdr:colOff>88900</xdr:colOff>
      <xdr:row>90</xdr:row>
      <xdr:rowOff>52423</xdr:rowOff>
    </xdr:to>
    <xdr:cxnSp macro="">
      <xdr:nvCxnSpPr>
        <xdr:cNvPr id="468" name="直線コネクタ 467">
          <a:extLst>
            <a:ext uri="{FF2B5EF4-FFF2-40B4-BE49-F238E27FC236}">
              <a16:creationId xmlns:a16="http://schemas.microsoft.com/office/drawing/2014/main" id="{00000000-0008-0000-0700-0000D4010000}"/>
            </a:ext>
          </a:extLst>
        </xdr:cNvPr>
        <xdr:cNvCxnSpPr/>
      </xdr:nvCxnSpPr>
      <xdr:spPr>
        <a:xfrm>
          <a:off x="10388600" y="1548292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114300</xdr:colOff>
      <xdr:row>95</xdr:row>
      <xdr:rowOff>121690</xdr:rowOff>
    </xdr:from>
    <xdr:to>
      <xdr:col>55</xdr:col>
      <xdr:colOff>0</xdr:colOff>
      <xdr:row>96</xdr:row>
      <xdr:rowOff>112545</xdr:rowOff>
    </xdr:to>
    <xdr:cxnSp macro="">
      <xdr:nvCxnSpPr>
        <xdr:cNvPr id="469" name="直線コネクタ 468">
          <a:extLst>
            <a:ext uri="{FF2B5EF4-FFF2-40B4-BE49-F238E27FC236}">
              <a16:creationId xmlns:a16="http://schemas.microsoft.com/office/drawing/2014/main" id="{00000000-0008-0000-0700-0000D5010000}"/>
            </a:ext>
          </a:extLst>
        </xdr:cNvPr>
        <xdr:cNvCxnSpPr/>
      </xdr:nvCxnSpPr>
      <xdr:spPr>
        <a:xfrm flipV="1">
          <a:off x="9639300" y="16409440"/>
          <a:ext cx="838200" cy="1623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50800</xdr:colOff>
      <xdr:row>95</xdr:row>
      <xdr:rowOff>79672</xdr:rowOff>
    </xdr:from>
    <xdr:ext cx="534377" cy="259045"/>
    <xdr:sp macro="" textlink="">
      <xdr:nvSpPr>
        <xdr:cNvPr id="470" name="土木費平均値テキスト">
          <a:extLst>
            <a:ext uri="{FF2B5EF4-FFF2-40B4-BE49-F238E27FC236}">
              <a16:creationId xmlns:a16="http://schemas.microsoft.com/office/drawing/2014/main" id="{00000000-0008-0000-0700-0000D6010000}"/>
            </a:ext>
          </a:extLst>
        </xdr:cNvPr>
        <xdr:cNvSpPr txBox="1"/>
      </xdr:nvSpPr>
      <xdr:spPr>
        <a:xfrm>
          <a:off x="10528300" y="163674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58,744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101245</xdr:rowOff>
    </xdr:from>
    <xdr:to>
      <xdr:col>55</xdr:col>
      <xdr:colOff>50800</xdr:colOff>
      <xdr:row>96</xdr:row>
      <xdr:rowOff>31395</xdr:rowOff>
    </xdr:to>
    <xdr:sp macro="" textlink="">
      <xdr:nvSpPr>
        <xdr:cNvPr id="471" name="フローチャート: 判断 470">
          <a:extLst>
            <a:ext uri="{FF2B5EF4-FFF2-40B4-BE49-F238E27FC236}">
              <a16:creationId xmlns:a16="http://schemas.microsoft.com/office/drawing/2014/main" id="{00000000-0008-0000-0700-0000D7010000}"/>
            </a:ext>
          </a:extLst>
        </xdr:cNvPr>
        <xdr:cNvSpPr/>
      </xdr:nvSpPr>
      <xdr:spPr>
        <a:xfrm>
          <a:off x="10426700" y="163889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96</xdr:row>
      <xdr:rowOff>112545</xdr:rowOff>
    </xdr:from>
    <xdr:to>
      <xdr:col>50</xdr:col>
      <xdr:colOff>114300</xdr:colOff>
      <xdr:row>98</xdr:row>
      <xdr:rowOff>11015</xdr:rowOff>
    </xdr:to>
    <xdr:cxnSp macro="">
      <xdr:nvCxnSpPr>
        <xdr:cNvPr id="472" name="直線コネクタ 471">
          <a:extLst>
            <a:ext uri="{FF2B5EF4-FFF2-40B4-BE49-F238E27FC236}">
              <a16:creationId xmlns:a16="http://schemas.microsoft.com/office/drawing/2014/main" id="{00000000-0008-0000-0700-0000D8010000}"/>
            </a:ext>
          </a:extLst>
        </xdr:cNvPr>
        <xdr:cNvCxnSpPr/>
      </xdr:nvCxnSpPr>
      <xdr:spPr>
        <a:xfrm flipV="1">
          <a:off x="8750300" y="16571745"/>
          <a:ext cx="889000" cy="2413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50</xdr:col>
      <xdr:colOff>63500</xdr:colOff>
      <xdr:row>95</xdr:row>
      <xdr:rowOff>155276</xdr:rowOff>
    </xdr:from>
    <xdr:to>
      <xdr:col>50</xdr:col>
      <xdr:colOff>165100</xdr:colOff>
      <xdr:row>96</xdr:row>
      <xdr:rowOff>85426</xdr:rowOff>
    </xdr:to>
    <xdr:sp macro="" textlink="">
      <xdr:nvSpPr>
        <xdr:cNvPr id="473" name="フローチャート: 判断 472">
          <a:extLst>
            <a:ext uri="{FF2B5EF4-FFF2-40B4-BE49-F238E27FC236}">
              <a16:creationId xmlns:a16="http://schemas.microsoft.com/office/drawing/2014/main" id="{00000000-0008-0000-0700-0000D9010000}"/>
            </a:ext>
          </a:extLst>
        </xdr:cNvPr>
        <xdr:cNvSpPr/>
      </xdr:nvSpPr>
      <xdr:spPr>
        <a:xfrm>
          <a:off x="9588500" y="164430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94</xdr:row>
      <xdr:rowOff>101953</xdr:rowOff>
    </xdr:from>
    <xdr:ext cx="534377" cy="259045"/>
    <xdr:sp macro="" textlink="">
      <xdr:nvSpPr>
        <xdr:cNvPr id="474" name="テキスト ボックス 473">
          <a:extLst>
            <a:ext uri="{FF2B5EF4-FFF2-40B4-BE49-F238E27FC236}">
              <a16:creationId xmlns:a16="http://schemas.microsoft.com/office/drawing/2014/main" id="{00000000-0008-0000-0700-0000DA010000}"/>
            </a:ext>
          </a:extLst>
        </xdr:cNvPr>
        <xdr:cNvSpPr txBox="1"/>
      </xdr:nvSpPr>
      <xdr:spPr>
        <a:xfrm>
          <a:off x="9372111" y="162182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55,435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50800</xdr:colOff>
      <xdr:row>98</xdr:row>
      <xdr:rowOff>11015</xdr:rowOff>
    </xdr:from>
    <xdr:to>
      <xdr:col>45</xdr:col>
      <xdr:colOff>177800</xdr:colOff>
      <xdr:row>99</xdr:row>
      <xdr:rowOff>15292</xdr:rowOff>
    </xdr:to>
    <xdr:cxnSp macro="">
      <xdr:nvCxnSpPr>
        <xdr:cNvPr id="475" name="直線コネクタ 474">
          <a:extLst>
            <a:ext uri="{FF2B5EF4-FFF2-40B4-BE49-F238E27FC236}">
              <a16:creationId xmlns:a16="http://schemas.microsoft.com/office/drawing/2014/main" id="{00000000-0008-0000-0700-0000DB010000}"/>
            </a:ext>
          </a:extLst>
        </xdr:cNvPr>
        <xdr:cNvCxnSpPr/>
      </xdr:nvCxnSpPr>
      <xdr:spPr>
        <a:xfrm flipV="1">
          <a:off x="7861300" y="16813115"/>
          <a:ext cx="889000" cy="1757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95</xdr:row>
      <xdr:rowOff>153186</xdr:rowOff>
    </xdr:from>
    <xdr:to>
      <xdr:col>46</xdr:col>
      <xdr:colOff>38100</xdr:colOff>
      <xdr:row>96</xdr:row>
      <xdr:rowOff>83336</xdr:rowOff>
    </xdr:to>
    <xdr:sp macro="" textlink="">
      <xdr:nvSpPr>
        <xdr:cNvPr id="476" name="フローチャート: 判断 475">
          <a:extLst>
            <a:ext uri="{FF2B5EF4-FFF2-40B4-BE49-F238E27FC236}">
              <a16:creationId xmlns:a16="http://schemas.microsoft.com/office/drawing/2014/main" id="{00000000-0008-0000-0700-0000DC010000}"/>
            </a:ext>
          </a:extLst>
        </xdr:cNvPr>
        <xdr:cNvSpPr/>
      </xdr:nvSpPr>
      <xdr:spPr>
        <a:xfrm>
          <a:off x="8699500" y="164409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94</xdr:row>
      <xdr:rowOff>99863</xdr:rowOff>
    </xdr:from>
    <xdr:ext cx="534377" cy="259045"/>
    <xdr:sp macro="" textlink="">
      <xdr:nvSpPr>
        <xdr:cNvPr id="477" name="テキスト ボックス 476">
          <a:extLst>
            <a:ext uri="{FF2B5EF4-FFF2-40B4-BE49-F238E27FC236}">
              <a16:creationId xmlns:a16="http://schemas.microsoft.com/office/drawing/2014/main" id="{00000000-0008-0000-0700-0000DD010000}"/>
            </a:ext>
          </a:extLst>
        </xdr:cNvPr>
        <xdr:cNvSpPr txBox="1"/>
      </xdr:nvSpPr>
      <xdr:spPr>
        <a:xfrm>
          <a:off x="8483111" y="1621616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55,563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114300</xdr:colOff>
      <xdr:row>98</xdr:row>
      <xdr:rowOff>3029</xdr:rowOff>
    </xdr:from>
    <xdr:to>
      <xdr:col>41</xdr:col>
      <xdr:colOff>50800</xdr:colOff>
      <xdr:row>99</xdr:row>
      <xdr:rowOff>15292</xdr:rowOff>
    </xdr:to>
    <xdr:cxnSp macro="">
      <xdr:nvCxnSpPr>
        <xdr:cNvPr id="478" name="直線コネクタ 477">
          <a:extLst>
            <a:ext uri="{FF2B5EF4-FFF2-40B4-BE49-F238E27FC236}">
              <a16:creationId xmlns:a16="http://schemas.microsoft.com/office/drawing/2014/main" id="{00000000-0008-0000-0700-0000DE010000}"/>
            </a:ext>
          </a:extLst>
        </xdr:cNvPr>
        <xdr:cNvCxnSpPr/>
      </xdr:nvCxnSpPr>
      <xdr:spPr>
        <a:xfrm>
          <a:off x="6972300" y="16805129"/>
          <a:ext cx="889000" cy="1837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95</xdr:row>
      <xdr:rowOff>124741</xdr:rowOff>
    </xdr:from>
    <xdr:to>
      <xdr:col>41</xdr:col>
      <xdr:colOff>101600</xdr:colOff>
      <xdr:row>96</xdr:row>
      <xdr:rowOff>54891</xdr:rowOff>
    </xdr:to>
    <xdr:sp macro="" textlink="">
      <xdr:nvSpPr>
        <xdr:cNvPr id="479" name="フローチャート: 判断 478">
          <a:extLst>
            <a:ext uri="{FF2B5EF4-FFF2-40B4-BE49-F238E27FC236}">
              <a16:creationId xmlns:a16="http://schemas.microsoft.com/office/drawing/2014/main" id="{00000000-0008-0000-0700-0000DF010000}"/>
            </a:ext>
          </a:extLst>
        </xdr:cNvPr>
        <xdr:cNvSpPr/>
      </xdr:nvSpPr>
      <xdr:spPr>
        <a:xfrm>
          <a:off x="7810500" y="164124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94</xdr:row>
      <xdr:rowOff>71418</xdr:rowOff>
    </xdr:from>
    <xdr:ext cx="534377" cy="259045"/>
    <xdr:sp macro="" textlink="">
      <xdr:nvSpPr>
        <xdr:cNvPr id="480" name="テキスト ボックス 479">
          <a:extLst>
            <a:ext uri="{FF2B5EF4-FFF2-40B4-BE49-F238E27FC236}">
              <a16:creationId xmlns:a16="http://schemas.microsoft.com/office/drawing/2014/main" id="{00000000-0008-0000-0700-0000E0010000}"/>
            </a:ext>
          </a:extLst>
        </xdr:cNvPr>
        <xdr:cNvSpPr txBox="1"/>
      </xdr:nvSpPr>
      <xdr:spPr>
        <a:xfrm>
          <a:off x="7594111" y="161877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83544</xdr:rowOff>
    </xdr:from>
    <xdr:to>
      <xdr:col>36</xdr:col>
      <xdr:colOff>165100</xdr:colOff>
      <xdr:row>98</xdr:row>
      <xdr:rowOff>13694</xdr:rowOff>
    </xdr:to>
    <xdr:sp macro="" textlink="">
      <xdr:nvSpPr>
        <xdr:cNvPr id="481" name="フローチャート: 判断 480">
          <a:extLst>
            <a:ext uri="{FF2B5EF4-FFF2-40B4-BE49-F238E27FC236}">
              <a16:creationId xmlns:a16="http://schemas.microsoft.com/office/drawing/2014/main" id="{00000000-0008-0000-0700-0000E1010000}"/>
            </a:ext>
          </a:extLst>
        </xdr:cNvPr>
        <xdr:cNvSpPr/>
      </xdr:nvSpPr>
      <xdr:spPr>
        <a:xfrm>
          <a:off x="6921500" y="1671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96</xdr:row>
      <xdr:rowOff>30221</xdr:rowOff>
    </xdr:from>
    <xdr:ext cx="534377" cy="259045"/>
    <xdr:sp macro="" textlink="">
      <xdr:nvSpPr>
        <xdr:cNvPr id="482" name="テキスト ボックス 481">
          <a:extLst>
            <a:ext uri="{FF2B5EF4-FFF2-40B4-BE49-F238E27FC236}">
              <a16:creationId xmlns:a16="http://schemas.microsoft.com/office/drawing/2014/main" id="{00000000-0008-0000-0700-0000E2010000}"/>
            </a:ext>
          </a:extLst>
        </xdr:cNvPr>
        <xdr:cNvSpPr txBox="1"/>
      </xdr:nvSpPr>
      <xdr:spPr>
        <a:xfrm>
          <a:off x="6705111" y="164894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38,828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54</xdr:col>
      <xdr:colOff>0</xdr:colOff>
      <xdr:row>101</xdr:row>
      <xdr:rowOff>80027</xdr:rowOff>
    </xdr:from>
    <xdr:ext cx="762000" cy="259045"/>
    <xdr:sp macro="" textlink="">
      <xdr:nvSpPr>
        <xdr:cNvPr id="483" name="テキスト ボックス 482">
          <a:extLst>
            <a:ext uri="{FF2B5EF4-FFF2-40B4-BE49-F238E27FC236}">
              <a16:creationId xmlns:a16="http://schemas.microsoft.com/office/drawing/2014/main" id="{00000000-0008-0000-0700-0000E3010000}"/>
            </a:ext>
          </a:extLst>
        </xdr:cNvPr>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101</xdr:row>
      <xdr:rowOff>80027</xdr:rowOff>
    </xdr:from>
    <xdr:ext cx="762000" cy="259045"/>
    <xdr:sp macro="" textlink="">
      <xdr:nvSpPr>
        <xdr:cNvPr id="484" name="テキスト ボックス 483">
          <a:extLst>
            <a:ext uri="{FF2B5EF4-FFF2-40B4-BE49-F238E27FC236}">
              <a16:creationId xmlns:a16="http://schemas.microsoft.com/office/drawing/2014/main" id="{00000000-0008-0000-0700-0000E4010000}"/>
            </a:ext>
          </a:extLst>
        </xdr:cNvPr>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101</xdr:row>
      <xdr:rowOff>80027</xdr:rowOff>
    </xdr:from>
    <xdr:ext cx="762000" cy="259045"/>
    <xdr:sp macro="" textlink="">
      <xdr:nvSpPr>
        <xdr:cNvPr id="485" name="テキスト ボックス 484">
          <a:extLst>
            <a:ext uri="{FF2B5EF4-FFF2-40B4-BE49-F238E27FC236}">
              <a16:creationId xmlns:a16="http://schemas.microsoft.com/office/drawing/2014/main" id="{00000000-0008-0000-0700-0000E5010000}"/>
            </a:ext>
          </a:extLst>
        </xdr:cNvPr>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101</xdr:row>
      <xdr:rowOff>80027</xdr:rowOff>
    </xdr:from>
    <xdr:ext cx="762000" cy="259045"/>
    <xdr:sp macro="" textlink="">
      <xdr:nvSpPr>
        <xdr:cNvPr id="486" name="テキスト ボックス 485">
          <a:extLst>
            <a:ext uri="{FF2B5EF4-FFF2-40B4-BE49-F238E27FC236}">
              <a16:creationId xmlns:a16="http://schemas.microsoft.com/office/drawing/2014/main" id="{00000000-0008-0000-0700-0000E6010000}"/>
            </a:ext>
          </a:extLst>
        </xdr:cNvPr>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101</xdr:row>
      <xdr:rowOff>80027</xdr:rowOff>
    </xdr:from>
    <xdr:ext cx="762000" cy="259045"/>
    <xdr:sp macro="" textlink="">
      <xdr:nvSpPr>
        <xdr:cNvPr id="487" name="テキスト ボックス 486">
          <a:extLst>
            <a:ext uri="{FF2B5EF4-FFF2-40B4-BE49-F238E27FC236}">
              <a16:creationId xmlns:a16="http://schemas.microsoft.com/office/drawing/2014/main" id="{00000000-0008-0000-0700-0000E7010000}"/>
            </a:ext>
          </a:extLst>
        </xdr:cNvPr>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95</xdr:row>
      <xdr:rowOff>70890</xdr:rowOff>
    </xdr:from>
    <xdr:to>
      <xdr:col>55</xdr:col>
      <xdr:colOff>50800</xdr:colOff>
      <xdr:row>96</xdr:row>
      <xdr:rowOff>1040</xdr:rowOff>
    </xdr:to>
    <xdr:sp macro="" textlink="">
      <xdr:nvSpPr>
        <xdr:cNvPr id="488" name="楕円 487">
          <a:extLst>
            <a:ext uri="{FF2B5EF4-FFF2-40B4-BE49-F238E27FC236}">
              <a16:creationId xmlns:a16="http://schemas.microsoft.com/office/drawing/2014/main" id="{00000000-0008-0000-0700-0000E8010000}"/>
            </a:ext>
          </a:extLst>
        </xdr:cNvPr>
        <xdr:cNvSpPr/>
      </xdr:nvSpPr>
      <xdr:spPr>
        <a:xfrm>
          <a:off x="10426700" y="163586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50800</xdr:colOff>
      <xdr:row>94</xdr:row>
      <xdr:rowOff>93767</xdr:rowOff>
    </xdr:from>
    <xdr:ext cx="534377" cy="259045"/>
    <xdr:sp macro="" textlink="">
      <xdr:nvSpPr>
        <xdr:cNvPr id="489" name="土木費該当値テキスト">
          <a:extLst>
            <a:ext uri="{FF2B5EF4-FFF2-40B4-BE49-F238E27FC236}">
              <a16:creationId xmlns:a16="http://schemas.microsoft.com/office/drawing/2014/main" id="{00000000-0008-0000-0700-0000E9010000}"/>
            </a:ext>
          </a:extLst>
        </xdr:cNvPr>
        <xdr:cNvSpPr txBox="1"/>
      </xdr:nvSpPr>
      <xdr:spPr>
        <a:xfrm>
          <a:off x="10528300" y="162100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60,603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96</xdr:row>
      <xdr:rowOff>61745</xdr:rowOff>
    </xdr:from>
    <xdr:to>
      <xdr:col>50</xdr:col>
      <xdr:colOff>165100</xdr:colOff>
      <xdr:row>96</xdr:row>
      <xdr:rowOff>163345</xdr:rowOff>
    </xdr:to>
    <xdr:sp macro="" textlink="">
      <xdr:nvSpPr>
        <xdr:cNvPr id="490" name="楕円 489">
          <a:extLst>
            <a:ext uri="{FF2B5EF4-FFF2-40B4-BE49-F238E27FC236}">
              <a16:creationId xmlns:a16="http://schemas.microsoft.com/office/drawing/2014/main" id="{00000000-0008-0000-0700-0000EA010000}"/>
            </a:ext>
          </a:extLst>
        </xdr:cNvPr>
        <xdr:cNvSpPr/>
      </xdr:nvSpPr>
      <xdr:spPr>
        <a:xfrm>
          <a:off x="9588500" y="165209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49</xdr:col>
      <xdr:colOff>37611</xdr:colOff>
      <xdr:row>96</xdr:row>
      <xdr:rowOff>154472</xdr:rowOff>
    </xdr:from>
    <xdr:ext cx="534377" cy="259045"/>
    <xdr:sp macro="" textlink="">
      <xdr:nvSpPr>
        <xdr:cNvPr id="491" name="テキスト ボックス 490">
          <a:extLst>
            <a:ext uri="{FF2B5EF4-FFF2-40B4-BE49-F238E27FC236}">
              <a16:creationId xmlns:a16="http://schemas.microsoft.com/office/drawing/2014/main" id="{00000000-0008-0000-0700-0000EB010000}"/>
            </a:ext>
          </a:extLst>
        </xdr:cNvPr>
        <xdr:cNvSpPr txBox="1"/>
      </xdr:nvSpPr>
      <xdr:spPr>
        <a:xfrm>
          <a:off x="9372111" y="166136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50,663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45</xdr:col>
      <xdr:colOff>127000</xdr:colOff>
      <xdr:row>97</xdr:row>
      <xdr:rowOff>131665</xdr:rowOff>
    </xdr:from>
    <xdr:to>
      <xdr:col>46</xdr:col>
      <xdr:colOff>38100</xdr:colOff>
      <xdr:row>98</xdr:row>
      <xdr:rowOff>61815</xdr:rowOff>
    </xdr:to>
    <xdr:sp macro="" textlink="">
      <xdr:nvSpPr>
        <xdr:cNvPr id="492" name="楕円 491">
          <a:extLst>
            <a:ext uri="{FF2B5EF4-FFF2-40B4-BE49-F238E27FC236}">
              <a16:creationId xmlns:a16="http://schemas.microsoft.com/office/drawing/2014/main" id="{00000000-0008-0000-0700-0000EC010000}"/>
            </a:ext>
          </a:extLst>
        </xdr:cNvPr>
        <xdr:cNvSpPr/>
      </xdr:nvSpPr>
      <xdr:spPr>
        <a:xfrm>
          <a:off x="8699500" y="167623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44</xdr:col>
      <xdr:colOff>101111</xdr:colOff>
      <xdr:row>98</xdr:row>
      <xdr:rowOff>52942</xdr:rowOff>
    </xdr:from>
    <xdr:ext cx="534377" cy="259045"/>
    <xdr:sp macro="" textlink="">
      <xdr:nvSpPr>
        <xdr:cNvPr id="493" name="テキスト ボックス 492">
          <a:extLst>
            <a:ext uri="{FF2B5EF4-FFF2-40B4-BE49-F238E27FC236}">
              <a16:creationId xmlns:a16="http://schemas.microsoft.com/office/drawing/2014/main" id="{00000000-0008-0000-0700-0000ED010000}"/>
            </a:ext>
          </a:extLst>
        </xdr:cNvPr>
        <xdr:cNvSpPr txBox="1"/>
      </xdr:nvSpPr>
      <xdr:spPr>
        <a:xfrm>
          <a:off x="8483111" y="168550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35,881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41</xdr:col>
      <xdr:colOff>0</xdr:colOff>
      <xdr:row>98</xdr:row>
      <xdr:rowOff>135942</xdr:rowOff>
    </xdr:from>
    <xdr:to>
      <xdr:col>41</xdr:col>
      <xdr:colOff>101600</xdr:colOff>
      <xdr:row>99</xdr:row>
      <xdr:rowOff>66092</xdr:rowOff>
    </xdr:to>
    <xdr:sp macro="" textlink="">
      <xdr:nvSpPr>
        <xdr:cNvPr id="494" name="楕円 493">
          <a:extLst>
            <a:ext uri="{FF2B5EF4-FFF2-40B4-BE49-F238E27FC236}">
              <a16:creationId xmlns:a16="http://schemas.microsoft.com/office/drawing/2014/main" id="{00000000-0008-0000-0700-0000EE010000}"/>
            </a:ext>
          </a:extLst>
        </xdr:cNvPr>
        <xdr:cNvSpPr/>
      </xdr:nvSpPr>
      <xdr:spPr>
        <a:xfrm>
          <a:off x="7810500" y="1693804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39</xdr:col>
      <xdr:colOff>164611</xdr:colOff>
      <xdr:row>99</xdr:row>
      <xdr:rowOff>57219</xdr:rowOff>
    </xdr:from>
    <xdr:ext cx="534377" cy="259045"/>
    <xdr:sp macro="" textlink="">
      <xdr:nvSpPr>
        <xdr:cNvPr id="495" name="テキスト ボックス 494">
          <a:extLst>
            <a:ext uri="{FF2B5EF4-FFF2-40B4-BE49-F238E27FC236}">
              <a16:creationId xmlns:a16="http://schemas.microsoft.com/office/drawing/2014/main" id="{00000000-0008-0000-0700-0000EF010000}"/>
            </a:ext>
          </a:extLst>
        </xdr:cNvPr>
        <xdr:cNvSpPr txBox="1"/>
      </xdr:nvSpPr>
      <xdr:spPr>
        <a:xfrm>
          <a:off x="7594111" y="1703076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25,119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36</xdr:col>
      <xdr:colOff>63500</xdr:colOff>
      <xdr:row>97</xdr:row>
      <xdr:rowOff>123679</xdr:rowOff>
    </xdr:from>
    <xdr:to>
      <xdr:col>36</xdr:col>
      <xdr:colOff>165100</xdr:colOff>
      <xdr:row>98</xdr:row>
      <xdr:rowOff>53829</xdr:rowOff>
    </xdr:to>
    <xdr:sp macro="" textlink="">
      <xdr:nvSpPr>
        <xdr:cNvPr id="496" name="楕円 495">
          <a:extLst>
            <a:ext uri="{FF2B5EF4-FFF2-40B4-BE49-F238E27FC236}">
              <a16:creationId xmlns:a16="http://schemas.microsoft.com/office/drawing/2014/main" id="{00000000-0008-0000-0700-0000F0010000}"/>
            </a:ext>
          </a:extLst>
        </xdr:cNvPr>
        <xdr:cNvSpPr/>
      </xdr:nvSpPr>
      <xdr:spPr>
        <a:xfrm>
          <a:off x="6921500" y="167543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35</xdr:col>
      <xdr:colOff>37611</xdr:colOff>
      <xdr:row>98</xdr:row>
      <xdr:rowOff>44956</xdr:rowOff>
    </xdr:from>
    <xdr:ext cx="534377" cy="259045"/>
    <xdr:sp macro="" textlink="">
      <xdr:nvSpPr>
        <xdr:cNvPr id="497" name="テキスト ボックス 496">
          <a:extLst>
            <a:ext uri="{FF2B5EF4-FFF2-40B4-BE49-F238E27FC236}">
              <a16:creationId xmlns:a16="http://schemas.microsoft.com/office/drawing/2014/main" id="{00000000-0008-0000-0700-0000F1010000}"/>
            </a:ext>
          </a:extLst>
        </xdr:cNvPr>
        <xdr:cNvSpPr txBox="1"/>
      </xdr:nvSpPr>
      <xdr:spPr>
        <a:xfrm>
          <a:off x="6705111" y="168470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36,370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23</xdr:row>
      <xdr:rowOff>57150</xdr:rowOff>
    </xdr:from>
    <xdr:to>
      <xdr:col>89</xdr:col>
      <xdr:colOff>177800</xdr:colOff>
      <xdr:row>25</xdr:row>
      <xdr:rowOff>31750</xdr:rowOff>
    </xdr:to>
    <xdr:sp macro="" textlink="">
      <xdr:nvSpPr>
        <xdr:cNvPr id="498" name="正方形/長方形 497">
          <a:extLst>
            <a:ext uri="{FF2B5EF4-FFF2-40B4-BE49-F238E27FC236}">
              <a16:creationId xmlns:a16="http://schemas.microsoft.com/office/drawing/2014/main" id="{00000000-0008-0000-0700-0000F2010000}"/>
            </a:ext>
          </a:extLst>
        </xdr:cNvPr>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消防費</a:t>
          </a:r>
        </a:p>
      </xdr:txBody>
    </xdr:sp>
    <xdr:clientData/>
  </xdr:twoCellAnchor>
  <xdr:twoCellAnchor>
    <xdr:from>
      <xdr:col>66</xdr:col>
      <xdr:colOff>0</xdr:colOff>
      <xdr:row>25</xdr:row>
      <xdr:rowOff>57150</xdr:rowOff>
    </xdr:from>
    <xdr:to>
      <xdr:col>74</xdr:col>
      <xdr:colOff>0</xdr:colOff>
      <xdr:row>26</xdr:row>
      <xdr:rowOff>139700</xdr:rowOff>
    </xdr:to>
    <xdr:sp macro="" textlink="">
      <xdr:nvSpPr>
        <xdr:cNvPr id="499" name="正方形/長方形 498">
          <a:extLst>
            <a:ext uri="{FF2B5EF4-FFF2-40B4-BE49-F238E27FC236}">
              <a16:creationId xmlns:a16="http://schemas.microsoft.com/office/drawing/2014/main" id="{00000000-0008-0000-0700-0000F3010000}"/>
            </a:ext>
          </a:extLst>
        </xdr:cNvPr>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26</xdr:row>
      <xdr:rowOff>88900</xdr:rowOff>
    </xdr:from>
    <xdr:to>
      <xdr:col>74</xdr:col>
      <xdr:colOff>0</xdr:colOff>
      <xdr:row>28</xdr:row>
      <xdr:rowOff>0</xdr:rowOff>
    </xdr:to>
    <xdr:sp macro="" textlink="">
      <xdr:nvSpPr>
        <xdr:cNvPr id="500" name="正方形/長方形 499">
          <a:extLst>
            <a:ext uri="{FF2B5EF4-FFF2-40B4-BE49-F238E27FC236}">
              <a16:creationId xmlns:a16="http://schemas.microsoft.com/office/drawing/2014/main" id="{00000000-0008-0000-0700-0000F4010000}"/>
            </a:ext>
          </a:extLst>
        </xdr:cNvPr>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25</xdr:row>
      <xdr:rowOff>57150</xdr:rowOff>
    </xdr:from>
    <xdr:to>
      <xdr:col>79</xdr:col>
      <xdr:colOff>63500</xdr:colOff>
      <xdr:row>26</xdr:row>
      <xdr:rowOff>139700</xdr:rowOff>
    </xdr:to>
    <xdr:sp macro="" textlink="">
      <xdr:nvSpPr>
        <xdr:cNvPr id="501" name="正方形/長方形 500">
          <a:extLst>
            <a:ext uri="{FF2B5EF4-FFF2-40B4-BE49-F238E27FC236}">
              <a16:creationId xmlns:a16="http://schemas.microsoft.com/office/drawing/2014/main" id="{00000000-0008-0000-0700-0000F5010000}"/>
            </a:ext>
          </a:extLst>
        </xdr:cNvPr>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26</xdr:row>
      <xdr:rowOff>88900</xdr:rowOff>
    </xdr:from>
    <xdr:to>
      <xdr:col>79</xdr:col>
      <xdr:colOff>63500</xdr:colOff>
      <xdr:row>28</xdr:row>
      <xdr:rowOff>0</xdr:rowOff>
    </xdr:to>
    <xdr:sp macro="" textlink="">
      <xdr:nvSpPr>
        <xdr:cNvPr id="502" name="正方形/長方形 501">
          <a:extLst>
            <a:ext uri="{FF2B5EF4-FFF2-40B4-BE49-F238E27FC236}">
              <a16:creationId xmlns:a16="http://schemas.microsoft.com/office/drawing/2014/main" id="{00000000-0008-0000-0700-0000F6010000}"/>
            </a:ext>
          </a:extLst>
        </xdr:cNvPr>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16,920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25</xdr:row>
      <xdr:rowOff>57150</xdr:rowOff>
    </xdr:from>
    <xdr:to>
      <xdr:col>85</xdr:col>
      <xdr:colOff>63500</xdr:colOff>
      <xdr:row>26</xdr:row>
      <xdr:rowOff>139700</xdr:rowOff>
    </xdr:to>
    <xdr:sp macro="" textlink="">
      <xdr:nvSpPr>
        <xdr:cNvPr id="503" name="正方形/長方形 502">
          <a:extLst>
            <a:ext uri="{FF2B5EF4-FFF2-40B4-BE49-F238E27FC236}">
              <a16:creationId xmlns:a16="http://schemas.microsoft.com/office/drawing/2014/main" id="{00000000-0008-0000-0700-0000F7010000}"/>
            </a:ext>
          </a:extLst>
        </xdr:cNvPr>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26</xdr:row>
      <xdr:rowOff>88900</xdr:rowOff>
    </xdr:from>
    <xdr:to>
      <xdr:col>85</xdr:col>
      <xdr:colOff>63500</xdr:colOff>
      <xdr:row>28</xdr:row>
      <xdr:rowOff>0</xdr:rowOff>
    </xdr:to>
    <xdr:sp macro="" textlink="">
      <xdr:nvSpPr>
        <xdr:cNvPr id="504" name="正方形/長方形 503">
          <a:extLst>
            <a:ext uri="{FF2B5EF4-FFF2-40B4-BE49-F238E27FC236}">
              <a16:creationId xmlns:a16="http://schemas.microsoft.com/office/drawing/2014/main" id="{00000000-0008-0000-0700-0000F8010000}"/>
            </a:ext>
          </a:extLst>
        </xdr:cNvPr>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14,183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28</xdr:row>
      <xdr:rowOff>25400</xdr:rowOff>
    </xdr:from>
    <xdr:to>
      <xdr:col>89</xdr:col>
      <xdr:colOff>177800</xdr:colOff>
      <xdr:row>41</xdr:row>
      <xdr:rowOff>82550</xdr:rowOff>
    </xdr:to>
    <xdr:sp macro="" textlink="">
      <xdr:nvSpPr>
        <xdr:cNvPr id="505" name="正方形/長方形 504">
          <a:extLst>
            <a:ext uri="{FF2B5EF4-FFF2-40B4-BE49-F238E27FC236}">
              <a16:creationId xmlns:a16="http://schemas.microsoft.com/office/drawing/2014/main" id="{00000000-0008-0000-0700-0000F9010000}"/>
            </a:ext>
          </a:extLst>
        </xdr:cNvPr>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27</xdr:row>
      <xdr:rowOff>6350</xdr:rowOff>
    </xdr:from>
    <xdr:ext cx="349839" cy="225703"/>
    <xdr:sp macro="" textlink="">
      <xdr:nvSpPr>
        <xdr:cNvPr id="506" name="テキスト ボックス 505">
          <a:extLst>
            <a:ext uri="{FF2B5EF4-FFF2-40B4-BE49-F238E27FC236}">
              <a16:creationId xmlns:a16="http://schemas.microsoft.com/office/drawing/2014/main" id="{00000000-0008-0000-0700-0000FA010000}"/>
            </a:ext>
          </a:extLst>
        </xdr:cNvPr>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82550</xdr:rowOff>
    </xdr:from>
    <xdr:to>
      <xdr:col>89</xdr:col>
      <xdr:colOff>177800</xdr:colOff>
      <xdr:row>41</xdr:row>
      <xdr:rowOff>82550</xdr:rowOff>
    </xdr:to>
    <xdr:cxnSp macro="">
      <xdr:nvCxnSpPr>
        <xdr:cNvPr id="507" name="直線コネクタ 506">
          <a:extLst>
            <a:ext uri="{FF2B5EF4-FFF2-40B4-BE49-F238E27FC236}">
              <a16:creationId xmlns:a16="http://schemas.microsoft.com/office/drawing/2014/main" id="{00000000-0008-0000-0700-0000FB010000}"/>
            </a:ext>
          </a:extLst>
        </xdr:cNvPr>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40</xdr:row>
      <xdr:rowOff>111777</xdr:rowOff>
    </xdr:from>
    <xdr:ext cx="248786" cy="259045"/>
    <xdr:sp macro="" textlink="">
      <xdr:nvSpPr>
        <xdr:cNvPr id="508" name="テキスト ボックス 507">
          <a:extLst>
            <a:ext uri="{FF2B5EF4-FFF2-40B4-BE49-F238E27FC236}">
              <a16:creationId xmlns:a16="http://schemas.microsoft.com/office/drawing/2014/main" id="{00000000-0008-0000-0700-0000FC010000}"/>
            </a:ext>
          </a:extLst>
        </xdr:cNvPr>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44450</xdr:rowOff>
    </xdr:from>
    <xdr:to>
      <xdr:col>89</xdr:col>
      <xdr:colOff>177800</xdr:colOff>
      <xdr:row>39</xdr:row>
      <xdr:rowOff>44450</xdr:rowOff>
    </xdr:to>
    <xdr:cxnSp macro="">
      <xdr:nvCxnSpPr>
        <xdr:cNvPr id="509" name="直線コネクタ 508">
          <a:extLst>
            <a:ext uri="{FF2B5EF4-FFF2-40B4-BE49-F238E27FC236}">
              <a16:creationId xmlns:a16="http://schemas.microsoft.com/office/drawing/2014/main" id="{00000000-0008-0000-0700-0000FD010000}"/>
            </a:ext>
          </a:extLst>
        </xdr:cNvPr>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38</xdr:row>
      <xdr:rowOff>73677</xdr:rowOff>
    </xdr:from>
    <xdr:ext cx="531299" cy="259045"/>
    <xdr:sp macro="" textlink="">
      <xdr:nvSpPr>
        <xdr:cNvPr id="510" name="テキスト ボックス 509">
          <a:extLst>
            <a:ext uri="{FF2B5EF4-FFF2-40B4-BE49-F238E27FC236}">
              <a16:creationId xmlns:a16="http://schemas.microsoft.com/office/drawing/2014/main" id="{00000000-0008-0000-0700-0000FE010000}"/>
            </a:ext>
          </a:extLst>
        </xdr:cNvPr>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6350</xdr:rowOff>
    </xdr:from>
    <xdr:to>
      <xdr:col>89</xdr:col>
      <xdr:colOff>177800</xdr:colOff>
      <xdr:row>37</xdr:row>
      <xdr:rowOff>6350</xdr:rowOff>
    </xdr:to>
    <xdr:cxnSp macro="">
      <xdr:nvCxnSpPr>
        <xdr:cNvPr id="511" name="直線コネクタ 510">
          <a:extLst>
            <a:ext uri="{FF2B5EF4-FFF2-40B4-BE49-F238E27FC236}">
              <a16:creationId xmlns:a16="http://schemas.microsoft.com/office/drawing/2014/main" id="{00000000-0008-0000-0700-0000FF010000}"/>
            </a:ext>
          </a:extLst>
        </xdr:cNvPr>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36</xdr:row>
      <xdr:rowOff>35577</xdr:rowOff>
    </xdr:from>
    <xdr:ext cx="531299" cy="259045"/>
    <xdr:sp macro="" textlink="">
      <xdr:nvSpPr>
        <xdr:cNvPr id="512" name="テキスト ボックス 511">
          <a:extLst>
            <a:ext uri="{FF2B5EF4-FFF2-40B4-BE49-F238E27FC236}">
              <a16:creationId xmlns:a16="http://schemas.microsoft.com/office/drawing/2014/main" id="{00000000-0008-0000-0700-000000020000}"/>
            </a:ext>
          </a:extLst>
        </xdr:cNvPr>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34</xdr:row>
      <xdr:rowOff>139700</xdr:rowOff>
    </xdr:from>
    <xdr:to>
      <xdr:col>89</xdr:col>
      <xdr:colOff>177800</xdr:colOff>
      <xdr:row>34</xdr:row>
      <xdr:rowOff>139700</xdr:rowOff>
    </xdr:to>
    <xdr:cxnSp macro="">
      <xdr:nvCxnSpPr>
        <xdr:cNvPr id="513" name="直線コネクタ 512">
          <a:extLst>
            <a:ext uri="{FF2B5EF4-FFF2-40B4-BE49-F238E27FC236}">
              <a16:creationId xmlns:a16="http://schemas.microsoft.com/office/drawing/2014/main" id="{00000000-0008-0000-0700-000001020000}"/>
            </a:ext>
          </a:extLst>
        </xdr:cNvPr>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33</xdr:row>
      <xdr:rowOff>168927</xdr:rowOff>
    </xdr:from>
    <xdr:ext cx="531299" cy="259045"/>
    <xdr:sp macro="" textlink="">
      <xdr:nvSpPr>
        <xdr:cNvPr id="514" name="テキスト ボックス 513">
          <a:extLst>
            <a:ext uri="{FF2B5EF4-FFF2-40B4-BE49-F238E27FC236}">
              <a16:creationId xmlns:a16="http://schemas.microsoft.com/office/drawing/2014/main" id="{00000000-0008-0000-0700-000002020000}"/>
            </a:ext>
          </a:extLst>
        </xdr:cNvPr>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32</xdr:row>
      <xdr:rowOff>101600</xdr:rowOff>
    </xdr:from>
    <xdr:to>
      <xdr:col>89</xdr:col>
      <xdr:colOff>177800</xdr:colOff>
      <xdr:row>32</xdr:row>
      <xdr:rowOff>101600</xdr:rowOff>
    </xdr:to>
    <xdr:cxnSp macro="">
      <xdr:nvCxnSpPr>
        <xdr:cNvPr id="515" name="直線コネクタ 514">
          <a:extLst>
            <a:ext uri="{FF2B5EF4-FFF2-40B4-BE49-F238E27FC236}">
              <a16:creationId xmlns:a16="http://schemas.microsoft.com/office/drawing/2014/main" id="{00000000-0008-0000-0700-000003020000}"/>
            </a:ext>
          </a:extLst>
        </xdr:cNvPr>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31</xdr:row>
      <xdr:rowOff>130827</xdr:rowOff>
    </xdr:from>
    <xdr:ext cx="531299" cy="259045"/>
    <xdr:sp macro="" textlink="">
      <xdr:nvSpPr>
        <xdr:cNvPr id="516" name="テキスト ボックス 515">
          <a:extLst>
            <a:ext uri="{FF2B5EF4-FFF2-40B4-BE49-F238E27FC236}">
              <a16:creationId xmlns:a16="http://schemas.microsoft.com/office/drawing/2014/main" id="{00000000-0008-0000-0700-000004020000}"/>
            </a:ext>
          </a:extLst>
        </xdr:cNvPr>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30</xdr:row>
      <xdr:rowOff>63500</xdr:rowOff>
    </xdr:from>
    <xdr:to>
      <xdr:col>89</xdr:col>
      <xdr:colOff>177800</xdr:colOff>
      <xdr:row>30</xdr:row>
      <xdr:rowOff>63500</xdr:rowOff>
    </xdr:to>
    <xdr:cxnSp macro="">
      <xdr:nvCxnSpPr>
        <xdr:cNvPr id="517" name="直線コネクタ 516">
          <a:extLst>
            <a:ext uri="{FF2B5EF4-FFF2-40B4-BE49-F238E27FC236}">
              <a16:creationId xmlns:a16="http://schemas.microsoft.com/office/drawing/2014/main" id="{00000000-0008-0000-0700-000005020000}"/>
            </a:ext>
          </a:extLst>
        </xdr:cNvPr>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29</xdr:row>
      <xdr:rowOff>92727</xdr:rowOff>
    </xdr:from>
    <xdr:ext cx="531299" cy="259045"/>
    <xdr:sp macro="" textlink="">
      <xdr:nvSpPr>
        <xdr:cNvPr id="518" name="テキスト ボックス 517">
          <a:extLst>
            <a:ext uri="{FF2B5EF4-FFF2-40B4-BE49-F238E27FC236}">
              <a16:creationId xmlns:a16="http://schemas.microsoft.com/office/drawing/2014/main" id="{00000000-0008-0000-0700-000006020000}"/>
            </a:ext>
          </a:extLst>
        </xdr:cNvPr>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28</xdr:row>
      <xdr:rowOff>25400</xdr:rowOff>
    </xdr:to>
    <xdr:cxnSp macro="">
      <xdr:nvCxnSpPr>
        <xdr:cNvPr id="519" name="直線コネクタ 518">
          <a:extLst>
            <a:ext uri="{FF2B5EF4-FFF2-40B4-BE49-F238E27FC236}">
              <a16:creationId xmlns:a16="http://schemas.microsoft.com/office/drawing/2014/main" id="{00000000-0008-0000-0700-000007020000}"/>
            </a:ext>
          </a:extLst>
        </xdr:cNvPr>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27</xdr:row>
      <xdr:rowOff>54627</xdr:rowOff>
    </xdr:from>
    <xdr:ext cx="531299" cy="259045"/>
    <xdr:sp macro="" textlink="">
      <xdr:nvSpPr>
        <xdr:cNvPr id="520" name="テキスト ボックス 519">
          <a:extLst>
            <a:ext uri="{FF2B5EF4-FFF2-40B4-BE49-F238E27FC236}">
              <a16:creationId xmlns:a16="http://schemas.microsoft.com/office/drawing/2014/main" id="{00000000-0008-0000-0700-000008020000}"/>
            </a:ext>
          </a:extLst>
        </xdr:cNvPr>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28</xdr:row>
      <xdr:rowOff>25400</xdr:rowOff>
    </xdr:from>
    <xdr:to>
      <xdr:col>89</xdr:col>
      <xdr:colOff>177800</xdr:colOff>
      <xdr:row>41</xdr:row>
      <xdr:rowOff>82550</xdr:rowOff>
    </xdr:to>
    <xdr:sp macro="" textlink="">
      <xdr:nvSpPr>
        <xdr:cNvPr id="521" name="消防費グラフ枠">
          <a:extLst>
            <a:ext uri="{FF2B5EF4-FFF2-40B4-BE49-F238E27FC236}">
              <a16:creationId xmlns:a16="http://schemas.microsoft.com/office/drawing/2014/main" id="{00000000-0008-0000-0700-000009020000}"/>
            </a:ext>
          </a:extLst>
        </xdr:cNvPr>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31</xdr:row>
      <xdr:rowOff>58928</xdr:rowOff>
    </xdr:from>
    <xdr:to>
      <xdr:col>85</xdr:col>
      <xdr:colOff>126364</xdr:colOff>
      <xdr:row>39</xdr:row>
      <xdr:rowOff>49213</xdr:rowOff>
    </xdr:to>
    <xdr:cxnSp macro="">
      <xdr:nvCxnSpPr>
        <xdr:cNvPr id="522" name="直線コネクタ 521">
          <a:extLst>
            <a:ext uri="{FF2B5EF4-FFF2-40B4-BE49-F238E27FC236}">
              <a16:creationId xmlns:a16="http://schemas.microsoft.com/office/drawing/2014/main" id="{00000000-0008-0000-0700-00000A020000}"/>
            </a:ext>
          </a:extLst>
        </xdr:cNvPr>
        <xdr:cNvCxnSpPr/>
      </xdr:nvCxnSpPr>
      <xdr:spPr>
        <a:xfrm flipV="1">
          <a:off x="16317595" y="5373878"/>
          <a:ext cx="1269" cy="136188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39</xdr:row>
      <xdr:rowOff>53040</xdr:rowOff>
    </xdr:from>
    <xdr:ext cx="469744" cy="259045"/>
    <xdr:sp macro="" textlink="">
      <xdr:nvSpPr>
        <xdr:cNvPr id="523" name="消防費最小値テキスト">
          <a:extLst>
            <a:ext uri="{FF2B5EF4-FFF2-40B4-BE49-F238E27FC236}">
              <a16:creationId xmlns:a16="http://schemas.microsoft.com/office/drawing/2014/main" id="{00000000-0008-0000-0700-00000B020000}"/>
            </a:ext>
          </a:extLst>
        </xdr:cNvPr>
        <xdr:cNvSpPr txBox="1"/>
      </xdr:nvSpPr>
      <xdr:spPr>
        <a:xfrm>
          <a:off x="16370300" y="67395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9,875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39</xdr:row>
      <xdr:rowOff>49213</xdr:rowOff>
    </xdr:from>
    <xdr:to>
      <xdr:col>86</xdr:col>
      <xdr:colOff>25400</xdr:colOff>
      <xdr:row>39</xdr:row>
      <xdr:rowOff>49213</xdr:rowOff>
    </xdr:to>
    <xdr:cxnSp macro="">
      <xdr:nvCxnSpPr>
        <xdr:cNvPr id="524" name="直線コネクタ 523">
          <a:extLst>
            <a:ext uri="{FF2B5EF4-FFF2-40B4-BE49-F238E27FC236}">
              <a16:creationId xmlns:a16="http://schemas.microsoft.com/office/drawing/2014/main" id="{00000000-0008-0000-0700-00000C020000}"/>
            </a:ext>
          </a:extLst>
        </xdr:cNvPr>
        <xdr:cNvCxnSpPr/>
      </xdr:nvCxnSpPr>
      <xdr:spPr>
        <a:xfrm>
          <a:off x="16230600" y="6735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30</xdr:row>
      <xdr:rowOff>5605</xdr:rowOff>
    </xdr:from>
    <xdr:ext cx="534377" cy="259045"/>
    <xdr:sp macro="" textlink="">
      <xdr:nvSpPr>
        <xdr:cNvPr id="525" name="消防費最大値テキスト">
          <a:extLst>
            <a:ext uri="{FF2B5EF4-FFF2-40B4-BE49-F238E27FC236}">
              <a16:creationId xmlns:a16="http://schemas.microsoft.com/office/drawing/2014/main" id="{00000000-0008-0000-0700-00000D020000}"/>
            </a:ext>
          </a:extLst>
        </xdr:cNvPr>
        <xdr:cNvSpPr txBox="1"/>
      </xdr:nvSpPr>
      <xdr:spPr>
        <a:xfrm>
          <a:off x="16370300" y="5149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45,620</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31</xdr:row>
      <xdr:rowOff>58928</xdr:rowOff>
    </xdr:from>
    <xdr:to>
      <xdr:col>86</xdr:col>
      <xdr:colOff>25400</xdr:colOff>
      <xdr:row>31</xdr:row>
      <xdr:rowOff>58928</xdr:rowOff>
    </xdr:to>
    <xdr:cxnSp macro="">
      <xdr:nvCxnSpPr>
        <xdr:cNvPr id="526" name="直線コネクタ 525">
          <a:extLst>
            <a:ext uri="{FF2B5EF4-FFF2-40B4-BE49-F238E27FC236}">
              <a16:creationId xmlns:a16="http://schemas.microsoft.com/office/drawing/2014/main" id="{00000000-0008-0000-0700-00000E020000}"/>
            </a:ext>
          </a:extLst>
        </xdr:cNvPr>
        <xdr:cNvCxnSpPr/>
      </xdr:nvCxnSpPr>
      <xdr:spPr>
        <a:xfrm>
          <a:off x="16230600" y="5373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39</xdr:row>
      <xdr:rowOff>45936</xdr:rowOff>
    </xdr:from>
    <xdr:to>
      <xdr:col>85</xdr:col>
      <xdr:colOff>127000</xdr:colOff>
      <xdr:row>39</xdr:row>
      <xdr:rowOff>49213</xdr:rowOff>
    </xdr:to>
    <xdr:cxnSp macro="">
      <xdr:nvCxnSpPr>
        <xdr:cNvPr id="527" name="直線コネクタ 526">
          <a:extLst>
            <a:ext uri="{FF2B5EF4-FFF2-40B4-BE49-F238E27FC236}">
              <a16:creationId xmlns:a16="http://schemas.microsoft.com/office/drawing/2014/main" id="{00000000-0008-0000-0700-00000F020000}"/>
            </a:ext>
          </a:extLst>
        </xdr:cNvPr>
        <xdr:cNvCxnSpPr/>
      </xdr:nvCxnSpPr>
      <xdr:spPr>
        <a:xfrm>
          <a:off x="15481300" y="6732486"/>
          <a:ext cx="838200" cy="32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35</xdr:row>
      <xdr:rowOff>64571</xdr:rowOff>
    </xdr:from>
    <xdr:ext cx="534377" cy="259045"/>
    <xdr:sp macro="" textlink="">
      <xdr:nvSpPr>
        <xdr:cNvPr id="528" name="消防費平均値テキスト">
          <a:extLst>
            <a:ext uri="{FF2B5EF4-FFF2-40B4-BE49-F238E27FC236}">
              <a16:creationId xmlns:a16="http://schemas.microsoft.com/office/drawing/2014/main" id="{00000000-0008-0000-0700-000010020000}"/>
            </a:ext>
          </a:extLst>
        </xdr:cNvPr>
        <xdr:cNvSpPr txBox="1"/>
      </xdr:nvSpPr>
      <xdr:spPr>
        <a:xfrm>
          <a:off x="16370300" y="606532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22,239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36</xdr:row>
      <xdr:rowOff>41694</xdr:rowOff>
    </xdr:from>
    <xdr:to>
      <xdr:col>85</xdr:col>
      <xdr:colOff>177800</xdr:colOff>
      <xdr:row>36</xdr:row>
      <xdr:rowOff>143294</xdr:rowOff>
    </xdr:to>
    <xdr:sp macro="" textlink="">
      <xdr:nvSpPr>
        <xdr:cNvPr id="529" name="フローチャート: 判断 528">
          <a:extLst>
            <a:ext uri="{FF2B5EF4-FFF2-40B4-BE49-F238E27FC236}">
              <a16:creationId xmlns:a16="http://schemas.microsoft.com/office/drawing/2014/main" id="{00000000-0008-0000-0700-000011020000}"/>
            </a:ext>
          </a:extLst>
        </xdr:cNvPr>
        <xdr:cNvSpPr/>
      </xdr:nvSpPr>
      <xdr:spPr>
        <a:xfrm>
          <a:off x="16268700" y="621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39</xdr:row>
      <xdr:rowOff>45936</xdr:rowOff>
    </xdr:from>
    <xdr:to>
      <xdr:col>81</xdr:col>
      <xdr:colOff>50800</xdr:colOff>
      <xdr:row>39</xdr:row>
      <xdr:rowOff>68034</xdr:rowOff>
    </xdr:to>
    <xdr:cxnSp macro="">
      <xdr:nvCxnSpPr>
        <xdr:cNvPr id="530" name="直線コネクタ 529">
          <a:extLst>
            <a:ext uri="{FF2B5EF4-FFF2-40B4-BE49-F238E27FC236}">
              <a16:creationId xmlns:a16="http://schemas.microsoft.com/office/drawing/2014/main" id="{00000000-0008-0000-0700-000012020000}"/>
            </a:ext>
          </a:extLst>
        </xdr:cNvPr>
        <xdr:cNvCxnSpPr/>
      </xdr:nvCxnSpPr>
      <xdr:spPr>
        <a:xfrm flipV="1">
          <a:off x="14592300" y="6732486"/>
          <a:ext cx="889000" cy="220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36</xdr:row>
      <xdr:rowOff>90653</xdr:rowOff>
    </xdr:from>
    <xdr:to>
      <xdr:col>81</xdr:col>
      <xdr:colOff>101600</xdr:colOff>
      <xdr:row>37</xdr:row>
      <xdr:rowOff>20803</xdr:rowOff>
    </xdr:to>
    <xdr:sp macro="" textlink="">
      <xdr:nvSpPr>
        <xdr:cNvPr id="531" name="フローチャート: 判断 530">
          <a:extLst>
            <a:ext uri="{FF2B5EF4-FFF2-40B4-BE49-F238E27FC236}">
              <a16:creationId xmlns:a16="http://schemas.microsoft.com/office/drawing/2014/main" id="{00000000-0008-0000-0700-000013020000}"/>
            </a:ext>
          </a:extLst>
        </xdr:cNvPr>
        <xdr:cNvSpPr/>
      </xdr:nvSpPr>
      <xdr:spPr>
        <a:xfrm>
          <a:off x="15430500" y="626285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35</xdr:row>
      <xdr:rowOff>37330</xdr:rowOff>
    </xdr:from>
    <xdr:ext cx="534377" cy="259045"/>
    <xdr:sp macro="" textlink="">
      <xdr:nvSpPr>
        <xdr:cNvPr id="532" name="テキスト ボックス 531">
          <a:extLst>
            <a:ext uri="{FF2B5EF4-FFF2-40B4-BE49-F238E27FC236}">
              <a16:creationId xmlns:a16="http://schemas.microsoft.com/office/drawing/2014/main" id="{00000000-0008-0000-0700-000014020000}"/>
            </a:ext>
          </a:extLst>
        </xdr:cNvPr>
        <xdr:cNvSpPr txBox="1"/>
      </xdr:nvSpPr>
      <xdr:spPr>
        <a:xfrm>
          <a:off x="15214111" y="60380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20,954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39</xdr:row>
      <xdr:rowOff>22085</xdr:rowOff>
    </xdr:from>
    <xdr:to>
      <xdr:col>76</xdr:col>
      <xdr:colOff>114300</xdr:colOff>
      <xdr:row>39</xdr:row>
      <xdr:rowOff>68034</xdr:rowOff>
    </xdr:to>
    <xdr:cxnSp macro="">
      <xdr:nvCxnSpPr>
        <xdr:cNvPr id="533" name="直線コネクタ 532">
          <a:extLst>
            <a:ext uri="{FF2B5EF4-FFF2-40B4-BE49-F238E27FC236}">
              <a16:creationId xmlns:a16="http://schemas.microsoft.com/office/drawing/2014/main" id="{00000000-0008-0000-0700-000015020000}"/>
            </a:ext>
          </a:extLst>
        </xdr:cNvPr>
        <xdr:cNvCxnSpPr/>
      </xdr:nvCxnSpPr>
      <xdr:spPr>
        <a:xfrm>
          <a:off x="13703300" y="6708635"/>
          <a:ext cx="889000" cy="4594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36</xdr:row>
      <xdr:rowOff>144259</xdr:rowOff>
    </xdr:from>
    <xdr:to>
      <xdr:col>76</xdr:col>
      <xdr:colOff>165100</xdr:colOff>
      <xdr:row>37</xdr:row>
      <xdr:rowOff>74409</xdr:rowOff>
    </xdr:to>
    <xdr:sp macro="" textlink="">
      <xdr:nvSpPr>
        <xdr:cNvPr id="534" name="フローチャート: 判断 533">
          <a:extLst>
            <a:ext uri="{FF2B5EF4-FFF2-40B4-BE49-F238E27FC236}">
              <a16:creationId xmlns:a16="http://schemas.microsoft.com/office/drawing/2014/main" id="{00000000-0008-0000-0700-000016020000}"/>
            </a:ext>
          </a:extLst>
        </xdr:cNvPr>
        <xdr:cNvSpPr/>
      </xdr:nvSpPr>
      <xdr:spPr>
        <a:xfrm>
          <a:off x="14541500" y="631645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35</xdr:row>
      <xdr:rowOff>90936</xdr:rowOff>
    </xdr:from>
    <xdr:ext cx="534377" cy="259045"/>
    <xdr:sp macro="" textlink="">
      <xdr:nvSpPr>
        <xdr:cNvPr id="535" name="テキスト ボックス 534">
          <a:extLst>
            <a:ext uri="{FF2B5EF4-FFF2-40B4-BE49-F238E27FC236}">
              <a16:creationId xmlns:a16="http://schemas.microsoft.com/office/drawing/2014/main" id="{00000000-0008-0000-0700-000017020000}"/>
            </a:ext>
          </a:extLst>
        </xdr:cNvPr>
        <xdr:cNvSpPr txBox="1"/>
      </xdr:nvSpPr>
      <xdr:spPr>
        <a:xfrm>
          <a:off x="14325111" y="6091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19,547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38</xdr:row>
      <xdr:rowOff>80569</xdr:rowOff>
    </xdr:from>
    <xdr:to>
      <xdr:col>71</xdr:col>
      <xdr:colOff>177800</xdr:colOff>
      <xdr:row>39</xdr:row>
      <xdr:rowOff>22085</xdr:rowOff>
    </xdr:to>
    <xdr:cxnSp macro="">
      <xdr:nvCxnSpPr>
        <xdr:cNvPr id="536" name="直線コネクタ 535">
          <a:extLst>
            <a:ext uri="{FF2B5EF4-FFF2-40B4-BE49-F238E27FC236}">
              <a16:creationId xmlns:a16="http://schemas.microsoft.com/office/drawing/2014/main" id="{00000000-0008-0000-0700-000018020000}"/>
            </a:ext>
          </a:extLst>
        </xdr:cNvPr>
        <xdr:cNvCxnSpPr/>
      </xdr:nvCxnSpPr>
      <xdr:spPr>
        <a:xfrm>
          <a:off x="12814300" y="6595669"/>
          <a:ext cx="889000" cy="1129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36</xdr:row>
      <xdr:rowOff>103873</xdr:rowOff>
    </xdr:from>
    <xdr:to>
      <xdr:col>72</xdr:col>
      <xdr:colOff>38100</xdr:colOff>
      <xdr:row>37</xdr:row>
      <xdr:rowOff>34023</xdr:rowOff>
    </xdr:to>
    <xdr:sp macro="" textlink="">
      <xdr:nvSpPr>
        <xdr:cNvPr id="537" name="フローチャート: 判断 536">
          <a:extLst>
            <a:ext uri="{FF2B5EF4-FFF2-40B4-BE49-F238E27FC236}">
              <a16:creationId xmlns:a16="http://schemas.microsoft.com/office/drawing/2014/main" id="{00000000-0008-0000-0700-000019020000}"/>
            </a:ext>
          </a:extLst>
        </xdr:cNvPr>
        <xdr:cNvSpPr/>
      </xdr:nvSpPr>
      <xdr:spPr>
        <a:xfrm>
          <a:off x="13652500" y="62760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35</xdr:row>
      <xdr:rowOff>50550</xdr:rowOff>
    </xdr:from>
    <xdr:ext cx="534377" cy="259045"/>
    <xdr:sp macro="" textlink="">
      <xdr:nvSpPr>
        <xdr:cNvPr id="538" name="テキスト ボックス 537">
          <a:extLst>
            <a:ext uri="{FF2B5EF4-FFF2-40B4-BE49-F238E27FC236}">
              <a16:creationId xmlns:a16="http://schemas.microsoft.com/office/drawing/2014/main" id="{00000000-0008-0000-0700-00001A020000}"/>
            </a:ext>
          </a:extLst>
        </xdr:cNvPr>
        <xdr:cNvSpPr txBox="1"/>
      </xdr:nvSpPr>
      <xdr:spPr>
        <a:xfrm>
          <a:off x="13436111" y="60513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37</xdr:row>
      <xdr:rowOff>132982</xdr:rowOff>
    </xdr:from>
    <xdr:to>
      <xdr:col>67</xdr:col>
      <xdr:colOff>101600</xdr:colOff>
      <xdr:row>38</xdr:row>
      <xdr:rowOff>63132</xdr:rowOff>
    </xdr:to>
    <xdr:sp macro="" textlink="">
      <xdr:nvSpPr>
        <xdr:cNvPr id="539" name="フローチャート: 判断 538">
          <a:extLst>
            <a:ext uri="{FF2B5EF4-FFF2-40B4-BE49-F238E27FC236}">
              <a16:creationId xmlns:a16="http://schemas.microsoft.com/office/drawing/2014/main" id="{00000000-0008-0000-0700-00001B020000}"/>
            </a:ext>
          </a:extLst>
        </xdr:cNvPr>
        <xdr:cNvSpPr/>
      </xdr:nvSpPr>
      <xdr:spPr>
        <a:xfrm>
          <a:off x="12763500" y="64766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36</xdr:row>
      <xdr:rowOff>79659</xdr:rowOff>
    </xdr:from>
    <xdr:ext cx="534377" cy="259045"/>
    <xdr:sp macro="" textlink="">
      <xdr:nvSpPr>
        <xdr:cNvPr id="540" name="テキスト ボックス 539">
          <a:extLst>
            <a:ext uri="{FF2B5EF4-FFF2-40B4-BE49-F238E27FC236}">
              <a16:creationId xmlns:a16="http://schemas.microsoft.com/office/drawing/2014/main" id="{00000000-0008-0000-0700-00001C020000}"/>
            </a:ext>
          </a:extLst>
        </xdr:cNvPr>
        <xdr:cNvSpPr txBox="1"/>
      </xdr:nvSpPr>
      <xdr:spPr>
        <a:xfrm>
          <a:off x="12547111" y="625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15,343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41</xdr:row>
      <xdr:rowOff>80027</xdr:rowOff>
    </xdr:from>
    <xdr:ext cx="762000" cy="259045"/>
    <xdr:sp macro="" textlink="">
      <xdr:nvSpPr>
        <xdr:cNvPr id="541" name="テキスト ボックス 540">
          <a:extLst>
            <a:ext uri="{FF2B5EF4-FFF2-40B4-BE49-F238E27FC236}">
              <a16:creationId xmlns:a16="http://schemas.microsoft.com/office/drawing/2014/main" id="{00000000-0008-0000-0700-00001D020000}"/>
            </a:ext>
          </a:extLst>
        </xdr:cNvPr>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41</xdr:row>
      <xdr:rowOff>80027</xdr:rowOff>
    </xdr:from>
    <xdr:ext cx="762000" cy="259045"/>
    <xdr:sp macro="" textlink="">
      <xdr:nvSpPr>
        <xdr:cNvPr id="542" name="テキスト ボックス 541">
          <a:extLst>
            <a:ext uri="{FF2B5EF4-FFF2-40B4-BE49-F238E27FC236}">
              <a16:creationId xmlns:a16="http://schemas.microsoft.com/office/drawing/2014/main" id="{00000000-0008-0000-0700-00001E020000}"/>
            </a:ext>
          </a:extLst>
        </xdr:cNvPr>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41</xdr:row>
      <xdr:rowOff>80027</xdr:rowOff>
    </xdr:from>
    <xdr:ext cx="762000" cy="259045"/>
    <xdr:sp macro="" textlink="">
      <xdr:nvSpPr>
        <xdr:cNvPr id="543" name="テキスト ボックス 542">
          <a:extLst>
            <a:ext uri="{FF2B5EF4-FFF2-40B4-BE49-F238E27FC236}">
              <a16:creationId xmlns:a16="http://schemas.microsoft.com/office/drawing/2014/main" id="{00000000-0008-0000-0700-00001F020000}"/>
            </a:ext>
          </a:extLst>
        </xdr:cNvPr>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41</xdr:row>
      <xdr:rowOff>80027</xdr:rowOff>
    </xdr:from>
    <xdr:ext cx="762000" cy="259045"/>
    <xdr:sp macro="" textlink="">
      <xdr:nvSpPr>
        <xdr:cNvPr id="544" name="テキスト ボックス 543">
          <a:extLst>
            <a:ext uri="{FF2B5EF4-FFF2-40B4-BE49-F238E27FC236}">
              <a16:creationId xmlns:a16="http://schemas.microsoft.com/office/drawing/2014/main" id="{00000000-0008-0000-0700-000020020000}"/>
            </a:ext>
          </a:extLst>
        </xdr:cNvPr>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41</xdr:row>
      <xdr:rowOff>80027</xdr:rowOff>
    </xdr:from>
    <xdr:ext cx="762000" cy="259045"/>
    <xdr:sp macro="" textlink="">
      <xdr:nvSpPr>
        <xdr:cNvPr id="545" name="テキスト ボックス 544">
          <a:extLst>
            <a:ext uri="{FF2B5EF4-FFF2-40B4-BE49-F238E27FC236}">
              <a16:creationId xmlns:a16="http://schemas.microsoft.com/office/drawing/2014/main" id="{00000000-0008-0000-0700-000021020000}"/>
            </a:ext>
          </a:extLst>
        </xdr:cNvPr>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38</xdr:row>
      <xdr:rowOff>169863</xdr:rowOff>
    </xdr:from>
    <xdr:to>
      <xdr:col>85</xdr:col>
      <xdr:colOff>177800</xdr:colOff>
      <xdr:row>39</xdr:row>
      <xdr:rowOff>100013</xdr:rowOff>
    </xdr:to>
    <xdr:sp macro="" textlink="">
      <xdr:nvSpPr>
        <xdr:cNvPr id="546" name="楕円 545">
          <a:extLst>
            <a:ext uri="{FF2B5EF4-FFF2-40B4-BE49-F238E27FC236}">
              <a16:creationId xmlns:a16="http://schemas.microsoft.com/office/drawing/2014/main" id="{00000000-0008-0000-0700-000022020000}"/>
            </a:ext>
          </a:extLst>
        </xdr:cNvPr>
        <xdr:cNvSpPr/>
      </xdr:nvSpPr>
      <xdr:spPr>
        <a:xfrm>
          <a:off x="16268700" y="66849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38</xdr:row>
      <xdr:rowOff>84790</xdr:rowOff>
    </xdr:from>
    <xdr:ext cx="469744" cy="259045"/>
    <xdr:sp macro="" textlink="">
      <xdr:nvSpPr>
        <xdr:cNvPr id="547" name="消防費該当値テキスト">
          <a:extLst>
            <a:ext uri="{FF2B5EF4-FFF2-40B4-BE49-F238E27FC236}">
              <a16:creationId xmlns:a16="http://schemas.microsoft.com/office/drawing/2014/main" id="{00000000-0008-0000-0700-000023020000}"/>
            </a:ext>
          </a:extLst>
        </xdr:cNvPr>
        <xdr:cNvSpPr txBox="1"/>
      </xdr:nvSpPr>
      <xdr:spPr>
        <a:xfrm>
          <a:off x="16370300" y="659989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9,875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38</xdr:row>
      <xdr:rowOff>166586</xdr:rowOff>
    </xdr:from>
    <xdr:to>
      <xdr:col>81</xdr:col>
      <xdr:colOff>101600</xdr:colOff>
      <xdr:row>39</xdr:row>
      <xdr:rowOff>96736</xdr:rowOff>
    </xdr:to>
    <xdr:sp macro="" textlink="">
      <xdr:nvSpPr>
        <xdr:cNvPr id="548" name="楕円 547">
          <a:extLst>
            <a:ext uri="{FF2B5EF4-FFF2-40B4-BE49-F238E27FC236}">
              <a16:creationId xmlns:a16="http://schemas.microsoft.com/office/drawing/2014/main" id="{00000000-0008-0000-0700-000024020000}"/>
            </a:ext>
          </a:extLst>
        </xdr:cNvPr>
        <xdr:cNvSpPr/>
      </xdr:nvSpPr>
      <xdr:spPr>
        <a:xfrm>
          <a:off x="15430500" y="66816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39</xdr:row>
      <xdr:rowOff>87863</xdr:rowOff>
    </xdr:from>
    <xdr:ext cx="469744" cy="259045"/>
    <xdr:sp macro="" textlink="">
      <xdr:nvSpPr>
        <xdr:cNvPr id="549" name="テキスト ボックス 548">
          <a:extLst>
            <a:ext uri="{FF2B5EF4-FFF2-40B4-BE49-F238E27FC236}">
              <a16:creationId xmlns:a16="http://schemas.microsoft.com/office/drawing/2014/main" id="{00000000-0008-0000-0700-000025020000}"/>
            </a:ext>
          </a:extLst>
        </xdr:cNvPr>
        <xdr:cNvSpPr txBox="1"/>
      </xdr:nvSpPr>
      <xdr:spPr>
        <a:xfrm>
          <a:off x="15246428" y="67744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9,961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39</xdr:row>
      <xdr:rowOff>17234</xdr:rowOff>
    </xdr:from>
    <xdr:to>
      <xdr:col>76</xdr:col>
      <xdr:colOff>165100</xdr:colOff>
      <xdr:row>39</xdr:row>
      <xdr:rowOff>118834</xdr:rowOff>
    </xdr:to>
    <xdr:sp macro="" textlink="">
      <xdr:nvSpPr>
        <xdr:cNvPr id="550" name="楕円 549">
          <a:extLst>
            <a:ext uri="{FF2B5EF4-FFF2-40B4-BE49-F238E27FC236}">
              <a16:creationId xmlns:a16="http://schemas.microsoft.com/office/drawing/2014/main" id="{00000000-0008-0000-0700-000026020000}"/>
            </a:ext>
          </a:extLst>
        </xdr:cNvPr>
        <xdr:cNvSpPr/>
      </xdr:nvSpPr>
      <xdr:spPr>
        <a:xfrm>
          <a:off x="14541500" y="67037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39</xdr:row>
      <xdr:rowOff>109961</xdr:rowOff>
    </xdr:from>
    <xdr:ext cx="469744" cy="259045"/>
    <xdr:sp macro="" textlink="">
      <xdr:nvSpPr>
        <xdr:cNvPr id="551" name="テキスト ボックス 550">
          <a:extLst>
            <a:ext uri="{FF2B5EF4-FFF2-40B4-BE49-F238E27FC236}">
              <a16:creationId xmlns:a16="http://schemas.microsoft.com/office/drawing/2014/main" id="{00000000-0008-0000-0700-000027020000}"/>
            </a:ext>
          </a:extLst>
        </xdr:cNvPr>
        <xdr:cNvSpPr txBox="1"/>
      </xdr:nvSpPr>
      <xdr:spPr>
        <a:xfrm>
          <a:off x="14357428" y="67965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38</xdr:row>
      <xdr:rowOff>142735</xdr:rowOff>
    </xdr:from>
    <xdr:to>
      <xdr:col>72</xdr:col>
      <xdr:colOff>38100</xdr:colOff>
      <xdr:row>39</xdr:row>
      <xdr:rowOff>72885</xdr:rowOff>
    </xdr:to>
    <xdr:sp macro="" textlink="">
      <xdr:nvSpPr>
        <xdr:cNvPr id="552" name="楕円 551">
          <a:extLst>
            <a:ext uri="{FF2B5EF4-FFF2-40B4-BE49-F238E27FC236}">
              <a16:creationId xmlns:a16="http://schemas.microsoft.com/office/drawing/2014/main" id="{00000000-0008-0000-0700-000028020000}"/>
            </a:ext>
          </a:extLst>
        </xdr:cNvPr>
        <xdr:cNvSpPr/>
      </xdr:nvSpPr>
      <xdr:spPr>
        <a:xfrm>
          <a:off x="13652500" y="6657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39</xdr:row>
      <xdr:rowOff>64012</xdr:rowOff>
    </xdr:from>
    <xdr:ext cx="534377" cy="259045"/>
    <xdr:sp macro="" textlink="">
      <xdr:nvSpPr>
        <xdr:cNvPr id="553" name="テキスト ボックス 552">
          <a:extLst>
            <a:ext uri="{FF2B5EF4-FFF2-40B4-BE49-F238E27FC236}">
              <a16:creationId xmlns:a16="http://schemas.microsoft.com/office/drawing/2014/main" id="{00000000-0008-0000-0700-000029020000}"/>
            </a:ext>
          </a:extLst>
        </xdr:cNvPr>
        <xdr:cNvSpPr txBox="1"/>
      </xdr:nvSpPr>
      <xdr:spPr>
        <a:xfrm>
          <a:off x="13436111" y="67505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10,587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38</xdr:row>
      <xdr:rowOff>29769</xdr:rowOff>
    </xdr:from>
    <xdr:to>
      <xdr:col>67</xdr:col>
      <xdr:colOff>101600</xdr:colOff>
      <xdr:row>38</xdr:row>
      <xdr:rowOff>131369</xdr:rowOff>
    </xdr:to>
    <xdr:sp macro="" textlink="">
      <xdr:nvSpPr>
        <xdr:cNvPr id="554" name="楕円 553">
          <a:extLst>
            <a:ext uri="{FF2B5EF4-FFF2-40B4-BE49-F238E27FC236}">
              <a16:creationId xmlns:a16="http://schemas.microsoft.com/office/drawing/2014/main" id="{00000000-0008-0000-0700-00002A020000}"/>
            </a:ext>
          </a:extLst>
        </xdr:cNvPr>
        <xdr:cNvSpPr/>
      </xdr:nvSpPr>
      <xdr:spPr>
        <a:xfrm>
          <a:off x="12763500" y="6544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38</xdr:row>
      <xdr:rowOff>122496</xdr:rowOff>
    </xdr:from>
    <xdr:ext cx="534377" cy="259045"/>
    <xdr:sp macro="" textlink="">
      <xdr:nvSpPr>
        <xdr:cNvPr id="555" name="テキスト ボックス 554">
          <a:extLst>
            <a:ext uri="{FF2B5EF4-FFF2-40B4-BE49-F238E27FC236}">
              <a16:creationId xmlns:a16="http://schemas.microsoft.com/office/drawing/2014/main" id="{00000000-0008-0000-0700-00002B020000}"/>
            </a:ext>
          </a:extLst>
        </xdr:cNvPr>
        <xdr:cNvSpPr txBox="1"/>
      </xdr:nvSpPr>
      <xdr:spPr>
        <a:xfrm>
          <a:off x="12547111" y="66375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13,552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43</xdr:row>
      <xdr:rowOff>57150</xdr:rowOff>
    </xdr:from>
    <xdr:to>
      <xdr:col>89</xdr:col>
      <xdr:colOff>177800</xdr:colOff>
      <xdr:row>45</xdr:row>
      <xdr:rowOff>31750</xdr:rowOff>
    </xdr:to>
    <xdr:sp macro="" textlink="">
      <xdr:nvSpPr>
        <xdr:cNvPr id="556" name="正方形/長方形 555">
          <a:extLst>
            <a:ext uri="{FF2B5EF4-FFF2-40B4-BE49-F238E27FC236}">
              <a16:creationId xmlns:a16="http://schemas.microsoft.com/office/drawing/2014/main" id="{00000000-0008-0000-0700-00002C020000}"/>
            </a:ext>
          </a:extLst>
        </xdr:cNvPr>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教育費</a:t>
          </a:r>
        </a:p>
      </xdr:txBody>
    </xdr:sp>
    <xdr:clientData/>
  </xdr:twoCellAnchor>
  <xdr:twoCellAnchor>
    <xdr:from>
      <xdr:col>66</xdr:col>
      <xdr:colOff>0</xdr:colOff>
      <xdr:row>45</xdr:row>
      <xdr:rowOff>57150</xdr:rowOff>
    </xdr:from>
    <xdr:to>
      <xdr:col>74</xdr:col>
      <xdr:colOff>0</xdr:colOff>
      <xdr:row>46</xdr:row>
      <xdr:rowOff>139700</xdr:rowOff>
    </xdr:to>
    <xdr:sp macro="" textlink="">
      <xdr:nvSpPr>
        <xdr:cNvPr id="557" name="正方形/長方形 556">
          <a:extLst>
            <a:ext uri="{FF2B5EF4-FFF2-40B4-BE49-F238E27FC236}">
              <a16:creationId xmlns:a16="http://schemas.microsoft.com/office/drawing/2014/main" id="{00000000-0008-0000-0700-00002D020000}"/>
            </a:ext>
          </a:extLst>
        </xdr:cNvPr>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46</xdr:row>
      <xdr:rowOff>88900</xdr:rowOff>
    </xdr:from>
    <xdr:to>
      <xdr:col>74</xdr:col>
      <xdr:colOff>0</xdr:colOff>
      <xdr:row>48</xdr:row>
      <xdr:rowOff>0</xdr:rowOff>
    </xdr:to>
    <xdr:sp macro="" textlink="">
      <xdr:nvSpPr>
        <xdr:cNvPr id="558" name="正方形/長方形 557">
          <a:extLst>
            <a:ext uri="{FF2B5EF4-FFF2-40B4-BE49-F238E27FC236}">
              <a16:creationId xmlns:a16="http://schemas.microsoft.com/office/drawing/2014/main" id="{00000000-0008-0000-0700-00002E020000}"/>
            </a:ext>
          </a:extLst>
        </xdr:cNvPr>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45</xdr:row>
      <xdr:rowOff>57150</xdr:rowOff>
    </xdr:from>
    <xdr:to>
      <xdr:col>79</xdr:col>
      <xdr:colOff>63500</xdr:colOff>
      <xdr:row>46</xdr:row>
      <xdr:rowOff>139700</xdr:rowOff>
    </xdr:to>
    <xdr:sp macro="" textlink="">
      <xdr:nvSpPr>
        <xdr:cNvPr id="559" name="正方形/長方形 558">
          <a:extLst>
            <a:ext uri="{FF2B5EF4-FFF2-40B4-BE49-F238E27FC236}">
              <a16:creationId xmlns:a16="http://schemas.microsoft.com/office/drawing/2014/main" id="{00000000-0008-0000-0700-00002F020000}"/>
            </a:ext>
          </a:extLst>
        </xdr:cNvPr>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46</xdr:row>
      <xdr:rowOff>88900</xdr:rowOff>
    </xdr:from>
    <xdr:to>
      <xdr:col>79</xdr:col>
      <xdr:colOff>63500</xdr:colOff>
      <xdr:row>48</xdr:row>
      <xdr:rowOff>0</xdr:rowOff>
    </xdr:to>
    <xdr:sp macro="" textlink="">
      <xdr:nvSpPr>
        <xdr:cNvPr id="560" name="正方形/長方形 559">
          <a:extLst>
            <a:ext uri="{FF2B5EF4-FFF2-40B4-BE49-F238E27FC236}">
              <a16:creationId xmlns:a16="http://schemas.microsoft.com/office/drawing/2014/main" id="{00000000-0008-0000-0700-000030020000}"/>
            </a:ext>
          </a:extLst>
        </xdr:cNvPr>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71,954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45</xdr:row>
      <xdr:rowOff>57150</xdr:rowOff>
    </xdr:from>
    <xdr:to>
      <xdr:col>85</xdr:col>
      <xdr:colOff>63500</xdr:colOff>
      <xdr:row>46</xdr:row>
      <xdr:rowOff>139700</xdr:rowOff>
    </xdr:to>
    <xdr:sp macro="" textlink="">
      <xdr:nvSpPr>
        <xdr:cNvPr id="561" name="正方形/長方形 560">
          <a:extLst>
            <a:ext uri="{FF2B5EF4-FFF2-40B4-BE49-F238E27FC236}">
              <a16:creationId xmlns:a16="http://schemas.microsoft.com/office/drawing/2014/main" id="{00000000-0008-0000-0700-000031020000}"/>
            </a:ext>
          </a:extLst>
        </xdr:cNvPr>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46</xdr:row>
      <xdr:rowOff>88900</xdr:rowOff>
    </xdr:from>
    <xdr:to>
      <xdr:col>85</xdr:col>
      <xdr:colOff>63500</xdr:colOff>
      <xdr:row>48</xdr:row>
      <xdr:rowOff>0</xdr:rowOff>
    </xdr:to>
    <xdr:sp macro="" textlink="">
      <xdr:nvSpPr>
        <xdr:cNvPr id="562" name="正方形/長方形 561">
          <a:extLst>
            <a:ext uri="{FF2B5EF4-FFF2-40B4-BE49-F238E27FC236}">
              <a16:creationId xmlns:a16="http://schemas.microsoft.com/office/drawing/2014/main" id="{00000000-0008-0000-0700-000032020000}"/>
            </a:ext>
          </a:extLst>
        </xdr:cNvPr>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70,347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48</xdr:row>
      <xdr:rowOff>25400</xdr:rowOff>
    </xdr:from>
    <xdr:to>
      <xdr:col>89</xdr:col>
      <xdr:colOff>177800</xdr:colOff>
      <xdr:row>61</xdr:row>
      <xdr:rowOff>82550</xdr:rowOff>
    </xdr:to>
    <xdr:sp macro="" textlink="">
      <xdr:nvSpPr>
        <xdr:cNvPr id="563" name="正方形/長方形 562">
          <a:extLst>
            <a:ext uri="{FF2B5EF4-FFF2-40B4-BE49-F238E27FC236}">
              <a16:creationId xmlns:a16="http://schemas.microsoft.com/office/drawing/2014/main" id="{00000000-0008-0000-0700-000033020000}"/>
            </a:ext>
          </a:extLst>
        </xdr:cNvPr>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47</xdr:row>
      <xdr:rowOff>6350</xdr:rowOff>
    </xdr:from>
    <xdr:ext cx="349839" cy="225703"/>
    <xdr:sp macro="" textlink="">
      <xdr:nvSpPr>
        <xdr:cNvPr id="564" name="テキスト ボックス 563">
          <a:extLst>
            <a:ext uri="{FF2B5EF4-FFF2-40B4-BE49-F238E27FC236}">
              <a16:creationId xmlns:a16="http://schemas.microsoft.com/office/drawing/2014/main" id="{00000000-0008-0000-0700-000034020000}"/>
            </a:ext>
          </a:extLst>
        </xdr:cNvPr>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61</xdr:row>
      <xdr:rowOff>82550</xdr:rowOff>
    </xdr:from>
    <xdr:to>
      <xdr:col>89</xdr:col>
      <xdr:colOff>177800</xdr:colOff>
      <xdr:row>61</xdr:row>
      <xdr:rowOff>82550</xdr:rowOff>
    </xdr:to>
    <xdr:cxnSp macro="">
      <xdr:nvCxnSpPr>
        <xdr:cNvPr id="565" name="直線コネクタ 564">
          <a:extLst>
            <a:ext uri="{FF2B5EF4-FFF2-40B4-BE49-F238E27FC236}">
              <a16:creationId xmlns:a16="http://schemas.microsoft.com/office/drawing/2014/main" id="{00000000-0008-0000-0700-000035020000}"/>
            </a:ext>
          </a:extLst>
        </xdr:cNvPr>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60</xdr:row>
      <xdr:rowOff>111777</xdr:rowOff>
    </xdr:from>
    <xdr:ext cx="531299" cy="259045"/>
    <xdr:sp macro="" textlink="">
      <xdr:nvSpPr>
        <xdr:cNvPr id="566" name="テキスト ボックス 565">
          <a:extLst>
            <a:ext uri="{FF2B5EF4-FFF2-40B4-BE49-F238E27FC236}">
              <a16:creationId xmlns:a16="http://schemas.microsoft.com/office/drawing/2014/main" id="{00000000-0008-0000-0700-000036020000}"/>
            </a:ext>
          </a:extLst>
        </xdr:cNvPr>
        <xdr:cNvSpPr txBox="1"/>
      </xdr:nvSpPr>
      <xdr:spPr>
        <a:xfrm>
          <a:off x="11914701" y="1039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58</xdr:row>
      <xdr:rowOff>139700</xdr:rowOff>
    </xdr:from>
    <xdr:to>
      <xdr:col>89</xdr:col>
      <xdr:colOff>177800</xdr:colOff>
      <xdr:row>58</xdr:row>
      <xdr:rowOff>139700</xdr:rowOff>
    </xdr:to>
    <xdr:cxnSp macro="">
      <xdr:nvCxnSpPr>
        <xdr:cNvPr id="567" name="直線コネクタ 566">
          <a:extLst>
            <a:ext uri="{FF2B5EF4-FFF2-40B4-BE49-F238E27FC236}">
              <a16:creationId xmlns:a16="http://schemas.microsoft.com/office/drawing/2014/main" id="{00000000-0008-0000-0700-000037020000}"/>
            </a:ext>
          </a:extLst>
        </xdr:cNvPr>
        <xdr:cNvCxnSpPr/>
      </xdr:nvCxnSpPr>
      <xdr:spPr>
        <a:xfrm>
          <a:off x="12446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57</xdr:row>
      <xdr:rowOff>168927</xdr:rowOff>
    </xdr:from>
    <xdr:ext cx="531299" cy="259045"/>
    <xdr:sp macro="" textlink="">
      <xdr:nvSpPr>
        <xdr:cNvPr id="568" name="テキスト ボックス 567">
          <a:extLst>
            <a:ext uri="{FF2B5EF4-FFF2-40B4-BE49-F238E27FC236}">
              <a16:creationId xmlns:a16="http://schemas.microsoft.com/office/drawing/2014/main" id="{00000000-0008-0000-0700-000038020000}"/>
            </a:ext>
          </a:extLst>
        </xdr:cNvPr>
        <xdr:cNvSpPr txBox="1"/>
      </xdr:nvSpPr>
      <xdr:spPr>
        <a:xfrm>
          <a:off x="11914701" y="99415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56</xdr:row>
      <xdr:rowOff>25400</xdr:rowOff>
    </xdr:from>
    <xdr:to>
      <xdr:col>89</xdr:col>
      <xdr:colOff>177800</xdr:colOff>
      <xdr:row>56</xdr:row>
      <xdr:rowOff>25400</xdr:rowOff>
    </xdr:to>
    <xdr:cxnSp macro="">
      <xdr:nvCxnSpPr>
        <xdr:cNvPr id="569" name="直線コネクタ 568">
          <a:extLst>
            <a:ext uri="{FF2B5EF4-FFF2-40B4-BE49-F238E27FC236}">
              <a16:creationId xmlns:a16="http://schemas.microsoft.com/office/drawing/2014/main" id="{00000000-0008-0000-0700-000039020000}"/>
            </a:ext>
          </a:extLst>
        </xdr:cNvPr>
        <xdr:cNvCxnSpPr/>
      </xdr:nvCxnSpPr>
      <xdr:spPr>
        <a:xfrm>
          <a:off x="12446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55</xdr:row>
      <xdr:rowOff>54627</xdr:rowOff>
    </xdr:from>
    <xdr:ext cx="531299" cy="259045"/>
    <xdr:sp macro="" textlink="">
      <xdr:nvSpPr>
        <xdr:cNvPr id="570" name="テキスト ボックス 569">
          <a:extLst>
            <a:ext uri="{FF2B5EF4-FFF2-40B4-BE49-F238E27FC236}">
              <a16:creationId xmlns:a16="http://schemas.microsoft.com/office/drawing/2014/main" id="{00000000-0008-0000-0700-00003A020000}"/>
            </a:ext>
          </a:extLst>
        </xdr:cNvPr>
        <xdr:cNvSpPr txBox="1"/>
      </xdr:nvSpPr>
      <xdr:spPr>
        <a:xfrm>
          <a:off x="11914701" y="9484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82550</xdr:rowOff>
    </xdr:from>
    <xdr:to>
      <xdr:col>89</xdr:col>
      <xdr:colOff>177800</xdr:colOff>
      <xdr:row>53</xdr:row>
      <xdr:rowOff>82550</xdr:rowOff>
    </xdr:to>
    <xdr:cxnSp macro="">
      <xdr:nvCxnSpPr>
        <xdr:cNvPr id="571" name="直線コネクタ 570">
          <a:extLst>
            <a:ext uri="{FF2B5EF4-FFF2-40B4-BE49-F238E27FC236}">
              <a16:creationId xmlns:a16="http://schemas.microsoft.com/office/drawing/2014/main" id="{00000000-0008-0000-0700-00003B020000}"/>
            </a:ext>
          </a:extLst>
        </xdr:cNvPr>
        <xdr:cNvCxnSpPr/>
      </xdr:nvCxnSpPr>
      <xdr:spPr>
        <a:xfrm>
          <a:off x="12446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52</xdr:row>
      <xdr:rowOff>111777</xdr:rowOff>
    </xdr:from>
    <xdr:ext cx="531299" cy="259045"/>
    <xdr:sp macro="" textlink="">
      <xdr:nvSpPr>
        <xdr:cNvPr id="572" name="テキスト ボックス 571">
          <a:extLst>
            <a:ext uri="{FF2B5EF4-FFF2-40B4-BE49-F238E27FC236}">
              <a16:creationId xmlns:a16="http://schemas.microsoft.com/office/drawing/2014/main" id="{00000000-0008-0000-0700-00003C020000}"/>
            </a:ext>
          </a:extLst>
        </xdr:cNvPr>
        <xdr:cNvSpPr txBox="1"/>
      </xdr:nvSpPr>
      <xdr:spPr>
        <a:xfrm>
          <a:off x="11914701" y="9027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50</xdr:row>
      <xdr:rowOff>139700</xdr:rowOff>
    </xdr:from>
    <xdr:to>
      <xdr:col>89</xdr:col>
      <xdr:colOff>177800</xdr:colOff>
      <xdr:row>50</xdr:row>
      <xdr:rowOff>139700</xdr:rowOff>
    </xdr:to>
    <xdr:cxnSp macro="">
      <xdr:nvCxnSpPr>
        <xdr:cNvPr id="573" name="直線コネクタ 572">
          <a:extLst>
            <a:ext uri="{FF2B5EF4-FFF2-40B4-BE49-F238E27FC236}">
              <a16:creationId xmlns:a16="http://schemas.microsoft.com/office/drawing/2014/main" id="{00000000-0008-0000-0700-00003D020000}"/>
            </a:ext>
          </a:extLst>
        </xdr:cNvPr>
        <xdr:cNvCxnSpPr/>
      </xdr:nvCxnSpPr>
      <xdr:spPr>
        <a:xfrm>
          <a:off x="12446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49</xdr:row>
      <xdr:rowOff>168927</xdr:rowOff>
    </xdr:from>
    <xdr:ext cx="595419" cy="259045"/>
    <xdr:sp macro="" textlink="">
      <xdr:nvSpPr>
        <xdr:cNvPr id="574" name="テキスト ボックス 573">
          <a:extLst>
            <a:ext uri="{FF2B5EF4-FFF2-40B4-BE49-F238E27FC236}">
              <a16:creationId xmlns:a16="http://schemas.microsoft.com/office/drawing/2014/main" id="{00000000-0008-0000-0700-00003E020000}"/>
            </a:ext>
          </a:extLst>
        </xdr:cNvPr>
        <xdr:cNvSpPr txBox="1"/>
      </xdr:nvSpPr>
      <xdr:spPr>
        <a:xfrm>
          <a:off x="11850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48</xdr:row>
      <xdr:rowOff>25400</xdr:rowOff>
    </xdr:to>
    <xdr:cxnSp macro="">
      <xdr:nvCxnSpPr>
        <xdr:cNvPr id="575" name="直線コネクタ 574">
          <a:extLst>
            <a:ext uri="{FF2B5EF4-FFF2-40B4-BE49-F238E27FC236}">
              <a16:creationId xmlns:a16="http://schemas.microsoft.com/office/drawing/2014/main" id="{00000000-0008-0000-0700-00003F020000}"/>
            </a:ext>
          </a:extLst>
        </xdr:cNvPr>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47</xdr:row>
      <xdr:rowOff>54627</xdr:rowOff>
    </xdr:from>
    <xdr:ext cx="595419" cy="259045"/>
    <xdr:sp macro="" textlink="">
      <xdr:nvSpPr>
        <xdr:cNvPr id="576" name="テキスト ボックス 575">
          <a:extLst>
            <a:ext uri="{FF2B5EF4-FFF2-40B4-BE49-F238E27FC236}">
              <a16:creationId xmlns:a16="http://schemas.microsoft.com/office/drawing/2014/main" id="{00000000-0008-0000-0700-000040020000}"/>
            </a:ext>
          </a:extLst>
        </xdr:cNvPr>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48</xdr:row>
      <xdr:rowOff>25400</xdr:rowOff>
    </xdr:from>
    <xdr:to>
      <xdr:col>89</xdr:col>
      <xdr:colOff>177800</xdr:colOff>
      <xdr:row>61</xdr:row>
      <xdr:rowOff>82550</xdr:rowOff>
    </xdr:to>
    <xdr:sp macro="" textlink="">
      <xdr:nvSpPr>
        <xdr:cNvPr id="577" name="教育費グラフ枠">
          <a:extLst>
            <a:ext uri="{FF2B5EF4-FFF2-40B4-BE49-F238E27FC236}">
              <a16:creationId xmlns:a16="http://schemas.microsoft.com/office/drawing/2014/main" id="{00000000-0008-0000-0700-000041020000}"/>
            </a:ext>
          </a:extLst>
        </xdr:cNvPr>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50</xdr:row>
      <xdr:rowOff>35527</xdr:rowOff>
    </xdr:from>
    <xdr:to>
      <xdr:col>85</xdr:col>
      <xdr:colOff>126364</xdr:colOff>
      <xdr:row>58</xdr:row>
      <xdr:rowOff>153988</xdr:rowOff>
    </xdr:to>
    <xdr:cxnSp macro="">
      <xdr:nvCxnSpPr>
        <xdr:cNvPr id="578" name="直線コネクタ 577">
          <a:extLst>
            <a:ext uri="{FF2B5EF4-FFF2-40B4-BE49-F238E27FC236}">
              <a16:creationId xmlns:a16="http://schemas.microsoft.com/office/drawing/2014/main" id="{00000000-0008-0000-0700-000042020000}"/>
            </a:ext>
          </a:extLst>
        </xdr:cNvPr>
        <xdr:cNvCxnSpPr/>
      </xdr:nvCxnSpPr>
      <xdr:spPr>
        <a:xfrm flipV="1">
          <a:off x="16317595" y="8608027"/>
          <a:ext cx="1269" cy="149006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58</xdr:row>
      <xdr:rowOff>157815</xdr:rowOff>
    </xdr:from>
    <xdr:ext cx="534377" cy="259045"/>
    <xdr:sp macro="" textlink="">
      <xdr:nvSpPr>
        <xdr:cNvPr id="579" name="教育費最小値テキスト">
          <a:extLst>
            <a:ext uri="{FF2B5EF4-FFF2-40B4-BE49-F238E27FC236}">
              <a16:creationId xmlns:a16="http://schemas.microsoft.com/office/drawing/2014/main" id="{00000000-0008-0000-0700-000043020000}"/>
            </a:ext>
          </a:extLst>
        </xdr:cNvPr>
        <xdr:cNvSpPr txBox="1"/>
      </xdr:nvSpPr>
      <xdr:spPr>
        <a:xfrm>
          <a:off x="16370300" y="101019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39,375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58</xdr:row>
      <xdr:rowOff>153988</xdr:rowOff>
    </xdr:from>
    <xdr:to>
      <xdr:col>86</xdr:col>
      <xdr:colOff>25400</xdr:colOff>
      <xdr:row>58</xdr:row>
      <xdr:rowOff>153988</xdr:rowOff>
    </xdr:to>
    <xdr:cxnSp macro="">
      <xdr:nvCxnSpPr>
        <xdr:cNvPr id="580" name="直線コネクタ 579">
          <a:extLst>
            <a:ext uri="{FF2B5EF4-FFF2-40B4-BE49-F238E27FC236}">
              <a16:creationId xmlns:a16="http://schemas.microsoft.com/office/drawing/2014/main" id="{00000000-0008-0000-0700-000044020000}"/>
            </a:ext>
          </a:extLst>
        </xdr:cNvPr>
        <xdr:cNvCxnSpPr/>
      </xdr:nvCxnSpPr>
      <xdr:spPr>
        <a:xfrm>
          <a:off x="16230600" y="1009808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48</xdr:row>
      <xdr:rowOff>153654</xdr:rowOff>
    </xdr:from>
    <xdr:ext cx="599010" cy="259045"/>
    <xdr:sp macro="" textlink="">
      <xdr:nvSpPr>
        <xdr:cNvPr id="581" name="教育費最大値テキスト">
          <a:extLst>
            <a:ext uri="{FF2B5EF4-FFF2-40B4-BE49-F238E27FC236}">
              <a16:creationId xmlns:a16="http://schemas.microsoft.com/office/drawing/2014/main" id="{00000000-0008-0000-0700-000045020000}"/>
            </a:ext>
          </a:extLst>
        </xdr:cNvPr>
        <xdr:cNvSpPr txBox="1"/>
      </xdr:nvSpPr>
      <xdr:spPr>
        <a:xfrm>
          <a:off x="16370300" y="838325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104,557</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50</xdr:row>
      <xdr:rowOff>35527</xdr:rowOff>
    </xdr:from>
    <xdr:to>
      <xdr:col>86</xdr:col>
      <xdr:colOff>25400</xdr:colOff>
      <xdr:row>50</xdr:row>
      <xdr:rowOff>35527</xdr:rowOff>
    </xdr:to>
    <xdr:cxnSp macro="">
      <xdr:nvCxnSpPr>
        <xdr:cNvPr id="582" name="直線コネクタ 581">
          <a:extLst>
            <a:ext uri="{FF2B5EF4-FFF2-40B4-BE49-F238E27FC236}">
              <a16:creationId xmlns:a16="http://schemas.microsoft.com/office/drawing/2014/main" id="{00000000-0008-0000-0700-000046020000}"/>
            </a:ext>
          </a:extLst>
        </xdr:cNvPr>
        <xdr:cNvCxnSpPr/>
      </xdr:nvCxnSpPr>
      <xdr:spPr>
        <a:xfrm>
          <a:off x="16230600" y="8608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58</xdr:row>
      <xdr:rowOff>43528</xdr:rowOff>
    </xdr:from>
    <xdr:to>
      <xdr:col>85</xdr:col>
      <xdr:colOff>127000</xdr:colOff>
      <xdr:row>58</xdr:row>
      <xdr:rowOff>100130</xdr:rowOff>
    </xdr:to>
    <xdr:cxnSp macro="">
      <xdr:nvCxnSpPr>
        <xdr:cNvPr id="583" name="直線コネクタ 582">
          <a:extLst>
            <a:ext uri="{FF2B5EF4-FFF2-40B4-BE49-F238E27FC236}">
              <a16:creationId xmlns:a16="http://schemas.microsoft.com/office/drawing/2014/main" id="{00000000-0008-0000-0700-000047020000}"/>
            </a:ext>
          </a:extLst>
        </xdr:cNvPr>
        <xdr:cNvCxnSpPr/>
      </xdr:nvCxnSpPr>
      <xdr:spPr>
        <a:xfrm flipV="1">
          <a:off x="15481300" y="9987628"/>
          <a:ext cx="838200" cy="566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53</xdr:row>
      <xdr:rowOff>164972</xdr:rowOff>
    </xdr:from>
    <xdr:ext cx="534377" cy="259045"/>
    <xdr:sp macro="" textlink="">
      <xdr:nvSpPr>
        <xdr:cNvPr id="584" name="教育費平均値テキスト">
          <a:extLst>
            <a:ext uri="{FF2B5EF4-FFF2-40B4-BE49-F238E27FC236}">
              <a16:creationId xmlns:a16="http://schemas.microsoft.com/office/drawing/2014/main" id="{00000000-0008-0000-0700-000048020000}"/>
            </a:ext>
          </a:extLst>
        </xdr:cNvPr>
        <xdr:cNvSpPr txBox="1"/>
      </xdr:nvSpPr>
      <xdr:spPr>
        <a:xfrm>
          <a:off x="16370300" y="925182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54</xdr:row>
      <xdr:rowOff>142095</xdr:rowOff>
    </xdr:from>
    <xdr:to>
      <xdr:col>85</xdr:col>
      <xdr:colOff>177800</xdr:colOff>
      <xdr:row>55</xdr:row>
      <xdr:rowOff>72245</xdr:rowOff>
    </xdr:to>
    <xdr:sp macro="" textlink="">
      <xdr:nvSpPr>
        <xdr:cNvPr id="585" name="フローチャート: 判断 584">
          <a:extLst>
            <a:ext uri="{FF2B5EF4-FFF2-40B4-BE49-F238E27FC236}">
              <a16:creationId xmlns:a16="http://schemas.microsoft.com/office/drawing/2014/main" id="{00000000-0008-0000-0700-000049020000}"/>
            </a:ext>
          </a:extLst>
        </xdr:cNvPr>
        <xdr:cNvSpPr/>
      </xdr:nvSpPr>
      <xdr:spPr>
        <a:xfrm>
          <a:off x="16268700" y="94003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100130</xdr:rowOff>
    </xdr:from>
    <xdr:to>
      <xdr:col>81</xdr:col>
      <xdr:colOff>50800</xdr:colOff>
      <xdr:row>58</xdr:row>
      <xdr:rowOff>163612</xdr:rowOff>
    </xdr:to>
    <xdr:cxnSp macro="">
      <xdr:nvCxnSpPr>
        <xdr:cNvPr id="586" name="直線コネクタ 585">
          <a:extLst>
            <a:ext uri="{FF2B5EF4-FFF2-40B4-BE49-F238E27FC236}">
              <a16:creationId xmlns:a16="http://schemas.microsoft.com/office/drawing/2014/main" id="{00000000-0008-0000-0700-00004A020000}"/>
            </a:ext>
          </a:extLst>
        </xdr:cNvPr>
        <xdr:cNvCxnSpPr/>
      </xdr:nvCxnSpPr>
      <xdr:spPr>
        <a:xfrm flipV="1">
          <a:off x="14592300" y="10044230"/>
          <a:ext cx="889000" cy="6348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55</xdr:row>
      <xdr:rowOff>82796</xdr:rowOff>
    </xdr:from>
    <xdr:to>
      <xdr:col>81</xdr:col>
      <xdr:colOff>101600</xdr:colOff>
      <xdr:row>56</xdr:row>
      <xdr:rowOff>12946</xdr:rowOff>
    </xdr:to>
    <xdr:sp macro="" textlink="">
      <xdr:nvSpPr>
        <xdr:cNvPr id="587" name="フローチャート: 判断 586">
          <a:extLst>
            <a:ext uri="{FF2B5EF4-FFF2-40B4-BE49-F238E27FC236}">
              <a16:creationId xmlns:a16="http://schemas.microsoft.com/office/drawing/2014/main" id="{00000000-0008-0000-0700-00004B020000}"/>
            </a:ext>
          </a:extLst>
        </xdr:cNvPr>
        <xdr:cNvSpPr/>
      </xdr:nvSpPr>
      <xdr:spPr>
        <a:xfrm>
          <a:off x="15430500" y="95125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54</xdr:row>
      <xdr:rowOff>29473</xdr:rowOff>
    </xdr:from>
    <xdr:ext cx="534377" cy="259045"/>
    <xdr:sp macro="" textlink="">
      <xdr:nvSpPr>
        <xdr:cNvPr id="588" name="テキスト ボックス 587">
          <a:extLst>
            <a:ext uri="{FF2B5EF4-FFF2-40B4-BE49-F238E27FC236}">
              <a16:creationId xmlns:a16="http://schemas.microsoft.com/office/drawing/2014/main" id="{00000000-0008-0000-0700-00004C020000}"/>
            </a:ext>
          </a:extLst>
        </xdr:cNvPr>
        <xdr:cNvSpPr txBox="1"/>
      </xdr:nvSpPr>
      <xdr:spPr>
        <a:xfrm>
          <a:off x="15214111" y="928777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62,767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58</xdr:row>
      <xdr:rowOff>70914</xdr:rowOff>
    </xdr:from>
    <xdr:to>
      <xdr:col>76</xdr:col>
      <xdr:colOff>114300</xdr:colOff>
      <xdr:row>58</xdr:row>
      <xdr:rowOff>163612</xdr:rowOff>
    </xdr:to>
    <xdr:cxnSp macro="">
      <xdr:nvCxnSpPr>
        <xdr:cNvPr id="589" name="直線コネクタ 588">
          <a:extLst>
            <a:ext uri="{FF2B5EF4-FFF2-40B4-BE49-F238E27FC236}">
              <a16:creationId xmlns:a16="http://schemas.microsoft.com/office/drawing/2014/main" id="{00000000-0008-0000-0700-00004D020000}"/>
            </a:ext>
          </a:extLst>
        </xdr:cNvPr>
        <xdr:cNvCxnSpPr/>
      </xdr:nvCxnSpPr>
      <xdr:spPr>
        <a:xfrm>
          <a:off x="13703300" y="10015014"/>
          <a:ext cx="889000" cy="9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55</xdr:row>
      <xdr:rowOff>164681</xdr:rowOff>
    </xdr:from>
    <xdr:to>
      <xdr:col>76</xdr:col>
      <xdr:colOff>165100</xdr:colOff>
      <xdr:row>56</xdr:row>
      <xdr:rowOff>94831</xdr:rowOff>
    </xdr:to>
    <xdr:sp macro="" textlink="">
      <xdr:nvSpPr>
        <xdr:cNvPr id="590" name="フローチャート: 判断 589">
          <a:extLst>
            <a:ext uri="{FF2B5EF4-FFF2-40B4-BE49-F238E27FC236}">
              <a16:creationId xmlns:a16="http://schemas.microsoft.com/office/drawing/2014/main" id="{00000000-0008-0000-0700-00004E020000}"/>
            </a:ext>
          </a:extLst>
        </xdr:cNvPr>
        <xdr:cNvSpPr/>
      </xdr:nvSpPr>
      <xdr:spPr>
        <a:xfrm>
          <a:off x="14541500" y="9594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54</xdr:row>
      <xdr:rowOff>111358</xdr:rowOff>
    </xdr:from>
    <xdr:ext cx="534377" cy="259045"/>
    <xdr:sp macro="" textlink="">
      <xdr:nvSpPr>
        <xdr:cNvPr id="591" name="テキスト ボックス 590">
          <a:extLst>
            <a:ext uri="{FF2B5EF4-FFF2-40B4-BE49-F238E27FC236}">
              <a16:creationId xmlns:a16="http://schemas.microsoft.com/office/drawing/2014/main" id="{00000000-0008-0000-0700-00004F020000}"/>
            </a:ext>
          </a:extLst>
        </xdr:cNvPr>
        <xdr:cNvSpPr txBox="1"/>
      </xdr:nvSpPr>
      <xdr:spPr>
        <a:xfrm>
          <a:off x="14325111" y="936965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59,185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56</xdr:row>
      <xdr:rowOff>167498</xdr:rowOff>
    </xdr:from>
    <xdr:to>
      <xdr:col>71</xdr:col>
      <xdr:colOff>177800</xdr:colOff>
      <xdr:row>58</xdr:row>
      <xdr:rowOff>70914</xdr:rowOff>
    </xdr:to>
    <xdr:cxnSp macro="">
      <xdr:nvCxnSpPr>
        <xdr:cNvPr id="592" name="直線コネクタ 591">
          <a:extLst>
            <a:ext uri="{FF2B5EF4-FFF2-40B4-BE49-F238E27FC236}">
              <a16:creationId xmlns:a16="http://schemas.microsoft.com/office/drawing/2014/main" id="{00000000-0008-0000-0700-000050020000}"/>
            </a:ext>
          </a:extLst>
        </xdr:cNvPr>
        <xdr:cNvCxnSpPr/>
      </xdr:nvCxnSpPr>
      <xdr:spPr>
        <a:xfrm>
          <a:off x="12814300" y="9768698"/>
          <a:ext cx="889000" cy="24631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56</xdr:row>
      <xdr:rowOff>65651</xdr:rowOff>
    </xdr:from>
    <xdr:to>
      <xdr:col>72</xdr:col>
      <xdr:colOff>38100</xdr:colOff>
      <xdr:row>56</xdr:row>
      <xdr:rowOff>167251</xdr:rowOff>
    </xdr:to>
    <xdr:sp macro="" textlink="">
      <xdr:nvSpPr>
        <xdr:cNvPr id="593" name="フローチャート: 判断 592">
          <a:extLst>
            <a:ext uri="{FF2B5EF4-FFF2-40B4-BE49-F238E27FC236}">
              <a16:creationId xmlns:a16="http://schemas.microsoft.com/office/drawing/2014/main" id="{00000000-0008-0000-0700-000051020000}"/>
            </a:ext>
          </a:extLst>
        </xdr:cNvPr>
        <xdr:cNvSpPr/>
      </xdr:nvSpPr>
      <xdr:spPr>
        <a:xfrm>
          <a:off x="13652500" y="96668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55</xdr:row>
      <xdr:rowOff>12328</xdr:rowOff>
    </xdr:from>
    <xdr:ext cx="534377" cy="259045"/>
    <xdr:sp macro="" textlink="">
      <xdr:nvSpPr>
        <xdr:cNvPr id="594" name="テキスト ボックス 593">
          <a:extLst>
            <a:ext uri="{FF2B5EF4-FFF2-40B4-BE49-F238E27FC236}">
              <a16:creationId xmlns:a16="http://schemas.microsoft.com/office/drawing/2014/main" id="{00000000-0008-0000-0700-000052020000}"/>
            </a:ext>
          </a:extLst>
        </xdr:cNvPr>
        <xdr:cNvSpPr txBox="1"/>
      </xdr:nvSpPr>
      <xdr:spPr>
        <a:xfrm>
          <a:off x="13436111" y="94420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56,017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140541</xdr:rowOff>
    </xdr:from>
    <xdr:to>
      <xdr:col>67</xdr:col>
      <xdr:colOff>101600</xdr:colOff>
      <xdr:row>57</xdr:row>
      <xdr:rowOff>70691</xdr:rowOff>
    </xdr:to>
    <xdr:sp macro="" textlink="">
      <xdr:nvSpPr>
        <xdr:cNvPr id="595" name="フローチャート: 判断 594">
          <a:extLst>
            <a:ext uri="{FF2B5EF4-FFF2-40B4-BE49-F238E27FC236}">
              <a16:creationId xmlns:a16="http://schemas.microsoft.com/office/drawing/2014/main" id="{00000000-0008-0000-0700-000053020000}"/>
            </a:ext>
          </a:extLst>
        </xdr:cNvPr>
        <xdr:cNvSpPr/>
      </xdr:nvSpPr>
      <xdr:spPr>
        <a:xfrm>
          <a:off x="12763500" y="97417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57</xdr:row>
      <xdr:rowOff>61818</xdr:rowOff>
    </xdr:from>
    <xdr:ext cx="534377" cy="259045"/>
    <xdr:sp macro="" textlink="">
      <xdr:nvSpPr>
        <xdr:cNvPr id="596" name="テキスト ボックス 595">
          <a:extLst>
            <a:ext uri="{FF2B5EF4-FFF2-40B4-BE49-F238E27FC236}">
              <a16:creationId xmlns:a16="http://schemas.microsoft.com/office/drawing/2014/main" id="{00000000-0008-0000-0700-000054020000}"/>
            </a:ext>
          </a:extLst>
        </xdr:cNvPr>
        <xdr:cNvSpPr txBox="1"/>
      </xdr:nvSpPr>
      <xdr:spPr>
        <a:xfrm>
          <a:off x="12547111" y="98344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61</xdr:row>
      <xdr:rowOff>80027</xdr:rowOff>
    </xdr:from>
    <xdr:ext cx="762000" cy="259045"/>
    <xdr:sp macro="" textlink="">
      <xdr:nvSpPr>
        <xdr:cNvPr id="597" name="テキスト ボックス 596">
          <a:extLst>
            <a:ext uri="{FF2B5EF4-FFF2-40B4-BE49-F238E27FC236}">
              <a16:creationId xmlns:a16="http://schemas.microsoft.com/office/drawing/2014/main" id="{00000000-0008-0000-0700-000055020000}"/>
            </a:ext>
          </a:extLst>
        </xdr:cNvPr>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61</xdr:row>
      <xdr:rowOff>80027</xdr:rowOff>
    </xdr:from>
    <xdr:ext cx="762000" cy="259045"/>
    <xdr:sp macro="" textlink="">
      <xdr:nvSpPr>
        <xdr:cNvPr id="598" name="テキスト ボックス 597">
          <a:extLst>
            <a:ext uri="{FF2B5EF4-FFF2-40B4-BE49-F238E27FC236}">
              <a16:creationId xmlns:a16="http://schemas.microsoft.com/office/drawing/2014/main" id="{00000000-0008-0000-0700-000056020000}"/>
            </a:ext>
          </a:extLst>
        </xdr:cNvPr>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61</xdr:row>
      <xdr:rowOff>80027</xdr:rowOff>
    </xdr:from>
    <xdr:ext cx="762000" cy="259045"/>
    <xdr:sp macro="" textlink="">
      <xdr:nvSpPr>
        <xdr:cNvPr id="599" name="テキスト ボックス 598">
          <a:extLst>
            <a:ext uri="{FF2B5EF4-FFF2-40B4-BE49-F238E27FC236}">
              <a16:creationId xmlns:a16="http://schemas.microsoft.com/office/drawing/2014/main" id="{00000000-0008-0000-0700-000057020000}"/>
            </a:ext>
          </a:extLst>
        </xdr:cNvPr>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61</xdr:row>
      <xdr:rowOff>80027</xdr:rowOff>
    </xdr:from>
    <xdr:ext cx="762000" cy="259045"/>
    <xdr:sp macro="" textlink="">
      <xdr:nvSpPr>
        <xdr:cNvPr id="600" name="テキスト ボックス 599">
          <a:extLst>
            <a:ext uri="{FF2B5EF4-FFF2-40B4-BE49-F238E27FC236}">
              <a16:creationId xmlns:a16="http://schemas.microsoft.com/office/drawing/2014/main" id="{00000000-0008-0000-0700-000058020000}"/>
            </a:ext>
          </a:extLst>
        </xdr:cNvPr>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61</xdr:row>
      <xdr:rowOff>80027</xdr:rowOff>
    </xdr:from>
    <xdr:ext cx="762000" cy="259045"/>
    <xdr:sp macro="" textlink="">
      <xdr:nvSpPr>
        <xdr:cNvPr id="601" name="テキスト ボックス 600">
          <a:extLst>
            <a:ext uri="{FF2B5EF4-FFF2-40B4-BE49-F238E27FC236}">
              <a16:creationId xmlns:a16="http://schemas.microsoft.com/office/drawing/2014/main" id="{00000000-0008-0000-0700-000059020000}"/>
            </a:ext>
          </a:extLst>
        </xdr:cNvPr>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57</xdr:row>
      <xdr:rowOff>164178</xdr:rowOff>
    </xdr:from>
    <xdr:to>
      <xdr:col>85</xdr:col>
      <xdr:colOff>177800</xdr:colOff>
      <xdr:row>58</xdr:row>
      <xdr:rowOff>94328</xdr:rowOff>
    </xdr:to>
    <xdr:sp macro="" textlink="">
      <xdr:nvSpPr>
        <xdr:cNvPr id="602" name="楕円 601">
          <a:extLst>
            <a:ext uri="{FF2B5EF4-FFF2-40B4-BE49-F238E27FC236}">
              <a16:creationId xmlns:a16="http://schemas.microsoft.com/office/drawing/2014/main" id="{00000000-0008-0000-0700-00005A020000}"/>
            </a:ext>
          </a:extLst>
        </xdr:cNvPr>
        <xdr:cNvSpPr/>
      </xdr:nvSpPr>
      <xdr:spPr>
        <a:xfrm>
          <a:off x="16268700" y="9936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57</xdr:row>
      <xdr:rowOff>79105</xdr:rowOff>
    </xdr:from>
    <xdr:ext cx="534377" cy="259045"/>
    <xdr:sp macro="" textlink="">
      <xdr:nvSpPr>
        <xdr:cNvPr id="603" name="教育費該当値テキスト">
          <a:extLst>
            <a:ext uri="{FF2B5EF4-FFF2-40B4-BE49-F238E27FC236}">
              <a16:creationId xmlns:a16="http://schemas.microsoft.com/office/drawing/2014/main" id="{00000000-0008-0000-0700-00005B020000}"/>
            </a:ext>
          </a:extLst>
        </xdr:cNvPr>
        <xdr:cNvSpPr txBox="1"/>
      </xdr:nvSpPr>
      <xdr:spPr>
        <a:xfrm>
          <a:off x="16370300" y="9851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44,207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49330</xdr:rowOff>
    </xdr:from>
    <xdr:to>
      <xdr:col>81</xdr:col>
      <xdr:colOff>101600</xdr:colOff>
      <xdr:row>58</xdr:row>
      <xdr:rowOff>150930</xdr:rowOff>
    </xdr:to>
    <xdr:sp macro="" textlink="">
      <xdr:nvSpPr>
        <xdr:cNvPr id="604" name="楕円 603">
          <a:extLst>
            <a:ext uri="{FF2B5EF4-FFF2-40B4-BE49-F238E27FC236}">
              <a16:creationId xmlns:a16="http://schemas.microsoft.com/office/drawing/2014/main" id="{00000000-0008-0000-0700-00005C020000}"/>
            </a:ext>
          </a:extLst>
        </xdr:cNvPr>
        <xdr:cNvSpPr/>
      </xdr:nvSpPr>
      <xdr:spPr>
        <a:xfrm>
          <a:off x="15430500" y="99934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58</xdr:row>
      <xdr:rowOff>142057</xdr:rowOff>
    </xdr:from>
    <xdr:ext cx="534377" cy="259045"/>
    <xdr:sp macro="" textlink="">
      <xdr:nvSpPr>
        <xdr:cNvPr id="605" name="テキスト ボックス 604">
          <a:extLst>
            <a:ext uri="{FF2B5EF4-FFF2-40B4-BE49-F238E27FC236}">
              <a16:creationId xmlns:a16="http://schemas.microsoft.com/office/drawing/2014/main" id="{00000000-0008-0000-0700-00005D020000}"/>
            </a:ext>
          </a:extLst>
        </xdr:cNvPr>
        <xdr:cNvSpPr txBox="1"/>
      </xdr:nvSpPr>
      <xdr:spPr>
        <a:xfrm>
          <a:off x="15214111" y="1008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41,731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58</xdr:row>
      <xdr:rowOff>112812</xdr:rowOff>
    </xdr:from>
    <xdr:to>
      <xdr:col>76</xdr:col>
      <xdr:colOff>165100</xdr:colOff>
      <xdr:row>59</xdr:row>
      <xdr:rowOff>42962</xdr:rowOff>
    </xdr:to>
    <xdr:sp macro="" textlink="">
      <xdr:nvSpPr>
        <xdr:cNvPr id="606" name="楕円 605">
          <a:extLst>
            <a:ext uri="{FF2B5EF4-FFF2-40B4-BE49-F238E27FC236}">
              <a16:creationId xmlns:a16="http://schemas.microsoft.com/office/drawing/2014/main" id="{00000000-0008-0000-0700-00005E020000}"/>
            </a:ext>
          </a:extLst>
        </xdr:cNvPr>
        <xdr:cNvSpPr/>
      </xdr:nvSpPr>
      <xdr:spPr>
        <a:xfrm>
          <a:off x="14541500" y="100569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59</xdr:row>
      <xdr:rowOff>34089</xdr:rowOff>
    </xdr:from>
    <xdr:ext cx="534377" cy="259045"/>
    <xdr:sp macro="" textlink="">
      <xdr:nvSpPr>
        <xdr:cNvPr id="607" name="テキスト ボックス 606">
          <a:extLst>
            <a:ext uri="{FF2B5EF4-FFF2-40B4-BE49-F238E27FC236}">
              <a16:creationId xmlns:a16="http://schemas.microsoft.com/office/drawing/2014/main" id="{00000000-0008-0000-0700-00005F020000}"/>
            </a:ext>
          </a:extLst>
        </xdr:cNvPr>
        <xdr:cNvSpPr txBox="1"/>
      </xdr:nvSpPr>
      <xdr:spPr>
        <a:xfrm>
          <a:off x="14325111" y="101496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38,954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58</xdr:row>
      <xdr:rowOff>20114</xdr:rowOff>
    </xdr:from>
    <xdr:to>
      <xdr:col>72</xdr:col>
      <xdr:colOff>38100</xdr:colOff>
      <xdr:row>58</xdr:row>
      <xdr:rowOff>121714</xdr:rowOff>
    </xdr:to>
    <xdr:sp macro="" textlink="">
      <xdr:nvSpPr>
        <xdr:cNvPr id="608" name="楕円 607">
          <a:extLst>
            <a:ext uri="{FF2B5EF4-FFF2-40B4-BE49-F238E27FC236}">
              <a16:creationId xmlns:a16="http://schemas.microsoft.com/office/drawing/2014/main" id="{00000000-0008-0000-0700-000060020000}"/>
            </a:ext>
          </a:extLst>
        </xdr:cNvPr>
        <xdr:cNvSpPr/>
      </xdr:nvSpPr>
      <xdr:spPr>
        <a:xfrm>
          <a:off x="13652500" y="9964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58</xdr:row>
      <xdr:rowOff>112841</xdr:rowOff>
    </xdr:from>
    <xdr:ext cx="534377" cy="259045"/>
    <xdr:sp macro="" textlink="">
      <xdr:nvSpPr>
        <xdr:cNvPr id="609" name="テキスト ボックス 608">
          <a:extLst>
            <a:ext uri="{FF2B5EF4-FFF2-40B4-BE49-F238E27FC236}">
              <a16:creationId xmlns:a16="http://schemas.microsoft.com/office/drawing/2014/main" id="{00000000-0008-0000-0700-000061020000}"/>
            </a:ext>
          </a:extLst>
        </xdr:cNvPr>
        <xdr:cNvSpPr txBox="1"/>
      </xdr:nvSpPr>
      <xdr:spPr>
        <a:xfrm>
          <a:off x="13436111" y="100569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43,009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56</xdr:row>
      <xdr:rowOff>116698</xdr:rowOff>
    </xdr:from>
    <xdr:to>
      <xdr:col>67</xdr:col>
      <xdr:colOff>101600</xdr:colOff>
      <xdr:row>57</xdr:row>
      <xdr:rowOff>46848</xdr:rowOff>
    </xdr:to>
    <xdr:sp macro="" textlink="">
      <xdr:nvSpPr>
        <xdr:cNvPr id="610" name="楕円 609">
          <a:extLst>
            <a:ext uri="{FF2B5EF4-FFF2-40B4-BE49-F238E27FC236}">
              <a16:creationId xmlns:a16="http://schemas.microsoft.com/office/drawing/2014/main" id="{00000000-0008-0000-0700-000062020000}"/>
            </a:ext>
          </a:extLst>
        </xdr:cNvPr>
        <xdr:cNvSpPr/>
      </xdr:nvSpPr>
      <xdr:spPr>
        <a:xfrm>
          <a:off x="12763500" y="97178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55</xdr:row>
      <xdr:rowOff>63375</xdr:rowOff>
    </xdr:from>
    <xdr:ext cx="534377" cy="259045"/>
    <xdr:sp macro="" textlink="">
      <xdr:nvSpPr>
        <xdr:cNvPr id="611" name="テキスト ボックス 610">
          <a:extLst>
            <a:ext uri="{FF2B5EF4-FFF2-40B4-BE49-F238E27FC236}">
              <a16:creationId xmlns:a16="http://schemas.microsoft.com/office/drawing/2014/main" id="{00000000-0008-0000-0700-000063020000}"/>
            </a:ext>
          </a:extLst>
        </xdr:cNvPr>
        <xdr:cNvSpPr txBox="1"/>
      </xdr:nvSpPr>
      <xdr:spPr>
        <a:xfrm>
          <a:off x="12547111" y="9493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53,784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63</xdr:row>
      <xdr:rowOff>57150</xdr:rowOff>
    </xdr:from>
    <xdr:to>
      <xdr:col>89</xdr:col>
      <xdr:colOff>177800</xdr:colOff>
      <xdr:row>65</xdr:row>
      <xdr:rowOff>31750</xdr:rowOff>
    </xdr:to>
    <xdr:sp macro="" textlink="">
      <xdr:nvSpPr>
        <xdr:cNvPr id="612" name="正方形/長方形 611">
          <a:extLst>
            <a:ext uri="{FF2B5EF4-FFF2-40B4-BE49-F238E27FC236}">
              <a16:creationId xmlns:a16="http://schemas.microsoft.com/office/drawing/2014/main" id="{00000000-0008-0000-0700-000064020000}"/>
            </a:ext>
          </a:extLst>
        </xdr:cNvPr>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災害復旧費</a:t>
          </a:r>
        </a:p>
      </xdr:txBody>
    </xdr:sp>
    <xdr:clientData/>
  </xdr:twoCellAnchor>
  <xdr:twoCellAnchor>
    <xdr:from>
      <xdr:col>66</xdr:col>
      <xdr:colOff>0</xdr:colOff>
      <xdr:row>65</xdr:row>
      <xdr:rowOff>57150</xdr:rowOff>
    </xdr:from>
    <xdr:to>
      <xdr:col>74</xdr:col>
      <xdr:colOff>0</xdr:colOff>
      <xdr:row>66</xdr:row>
      <xdr:rowOff>139700</xdr:rowOff>
    </xdr:to>
    <xdr:sp macro="" textlink="">
      <xdr:nvSpPr>
        <xdr:cNvPr id="613" name="正方形/長方形 612">
          <a:extLst>
            <a:ext uri="{FF2B5EF4-FFF2-40B4-BE49-F238E27FC236}">
              <a16:creationId xmlns:a16="http://schemas.microsoft.com/office/drawing/2014/main" id="{00000000-0008-0000-0700-000065020000}"/>
            </a:ext>
          </a:extLst>
        </xdr:cNvPr>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66</xdr:row>
      <xdr:rowOff>88900</xdr:rowOff>
    </xdr:from>
    <xdr:to>
      <xdr:col>74</xdr:col>
      <xdr:colOff>0</xdr:colOff>
      <xdr:row>68</xdr:row>
      <xdr:rowOff>0</xdr:rowOff>
    </xdr:to>
    <xdr:sp macro="" textlink="">
      <xdr:nvSpPr>
        <xdr:cNvPr id="614" name="正方形/長方形 613">
          <a:extLst>
            <a:ext uri="{FF2B5EF4-FFF2-40B4-BE49-F238E27FC236}">
              <a16:creationId xmlns:a16="http://schemas.microsoft.com/office/drawing/2014/main" id="{00000000-0008-0000-0700-000066020000}"/>
            </a:ext>
          </a:extLst>
        </xdr:cNvPr>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65</xdr:row>
      <xdr:rowOff>57150</xdr:rowOff>
    </xdr:from>
    <xdr:to>
      <xdr:col>79</xdr:col>
      <xdr:colOff>63500</xdr:colOff>
      <xdr:row>66</xdr:row>
      <xdr:rowOff>139700</xdr:rowOff>
    </xdr:to>
    <xdr:sp macro="" textlink="">
      <xdr:nvSpPr>
        <xdr:cNvPr id="615" name="正方形/長方形 614">
          <a:extLst>
            <a:ext uri="{FF2B5EF4-FFF2-40B4-BE49-F238E27FC236}">
              <a16:creationId xmlns:a16="http://schemas.microsoft.com/office/drawing/2014/main" id="{00000000-0008-0000-0700-000067020000}"/>
            </a:ext>
          </a:extLst>
        </xdr:cNvPr>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66</xdr:row>
      <xdr:rowOff>88900</xdr:rowOff>
    </xdr:from>
    <xdr:to>
      <xdr:col>79</xdr:col>
      <xdr:colOff>63500</xdr:colOff>
      <xdr:row>68</xdr:row>
      <xdr:rowOff>0</xdr:rowOff>
    </xdr:to>
    <xdr:sp macro="" textlink="">
      <xdr:nvSpPr>
        <xdr:cNvPr id="616" name="正方形/長方形 615">
          <a:extLst>
            <a:ext uri="{FF2B5EF4-FFF2-40B4-BE49-F238E27FC236}">
              <a16:creationId xmlns:a16="http://schemas.microsoft.com/office/drawing/2014/main" id="{00000000-0008-0000-0700-000068020000}"/>
            </a:ext>
          </a:extLst>
        </xdr:cNvPr>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2,195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65</xdr:row>
      <xdr:rowOff>57150</xdr:rowOff>
    </xdr:from>
    <xdr:to>
      <xdr:col>85</xdr:col>
      <xdr:colOff>63500</xdr:colOff>
      <xdr:row>66</xdr:row>
      <xdr:rowOff>139700</xdr:rowOff>
    </xdr:to>
    <xdr:sp macro="" textlink="">
      <xdr:nvSpPr>
        <xdr:cNvPr id="617" name="正方形/長方形 616">
          <a:extLst>
            <a:ext uri="{FF2B5EF4-FFF2-40B4-BE49-F238E27FC236}">
              <a16:creationId xmlns:a16="http://schemas.microsoft.com/office/drawing/2014/main" id="{00000000-0008-0000-0700-000069020000}"/>
            </a:ext>
          </a:extLst>
        </xdr:cNvPr>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66</xdr:row>
      <xdr:rowOff>88900</xdr:rowOff>
    </xdr:from>
    <xdr:to>
      <xdr:col>85</xdr:col>
      <xdr:colOff>63500</xdr:colOff>
      <xdr:row>68</xdr:row>
      <xdr:rowOff>0</xdr:rowOff>
    </xdr:to>
    <xdr:sp macro="" textlink="">
      <xdr:nvSpPr>
        <xdr:cNvPr id="618" name="正方形/長方形 617">
          <a:extLst>
            <a:ext uri="{FF2B5EF4-FFF2-40B4-BE49-F238E27FC236}">
              <a16:creationId xmlns:a16="http://schemas.microsoft.com/office/drawing/2014/main" id="{00000000-0008-0000-0700-00006A020000}"/>
            </a:ext>
          </a:extLst>
        </xdr:cNvPr>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68</xdr:row>
      <xdr:rowOff>25400</xdr:rowOff>
    </xdr:from>
    <xdr:to>
      <xdr:col>89</xdr:col>
      <xdr:colOff>177800</xdr:colOff>
      <xdr:row>81</xdr:row>
      <xdr:rowOff>82550</xdr:rowOff>
    </xdr:to>
    <xdr:sp macro="" textlink="">
      <xdr:nvSpPr>
        <xdr:cNvPr id="619" name="正方形/長方形 618">
          <a:extLst>
            <a:ext uri="{FF2B5EF4-FFF2-40B4-BE49-F238E27FC236}">
              <a16:creationId xmlns:a16="http://schemas.microsoft.com/office/drawing/2014/main" id="{00000000-0008-0000-0700-00006B020000}"/>
            </a:ext>
          </a:extLst>
        </xdr:cNvPr>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67</xdr:row>
      <xdr:rowOff>6350</xdr:rowOff>
    </xdr:from>
    <xdr:ext cx="349839" cy="225703"/>
    <xdr:sp macro="" textlink="">
      <xdr:nvSpPr>
        <xdr:cNvPr id="620" name="テキスト ボックス 619">
          <a:extLst>
            <a:ext uri="{FF2B5EF4-FFF2-40B4-BE49-F238E27FC236}">
              <a16:creationId xmlns:a16="http://schemas.microsoft.com/office/drawing/2014/main" id="{00000000-0008-0000-0700-00006C020000}"/>
            </a:ext>
          </a:extLst>
        </xdr:cNvPr>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82550</xdr:rowOff>
    </xdr:from>
    <xdr:to>
      <xdr:col>89</xdr:col>
      <xdr:colOff>177800</xdr:colOff>
      <xdr:row>81</xdr:row>
      <xdr:rowOff>82550</xdr:rowOff>
    </xdr:to>
    <xdr:cxnSp macro="">
      <xdr:nvCxnSpPr>
        <xdr:cNvPr id="621" name="直線コネクタ 620">
          <a:extLst>
            <a:ext uri="{FF2B5EF4-FFF2-40B4-BE49-F238E27FC236}">
              <a16:creationId xmlns:a16="http://schemas.microsoft.com/office/drawing/2014/main" id="{00000000-0008-0000-0700-00006D020000}"/>
            </a:ext>
          </a:extLst>
        </xdr:cNvPr>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79</xdr:row>
      <xdr:rowOff>98879</xdr:rowOff>
    </xdr:from>
    <xdr:to>
      <xdr:col>89</xdr:col>
      <xdr:colOff>177800</xdr:colOff>
      <xdr:row>79</xdr:row>
      <xdr:rowOff>98879</xdr:rowOff>
    </xdr:to>
    <xdr:cxnSp macro="">
      <xdr:nvCxnSpPr>
        <xdr:cNvPr id="622" name="直線コネクタ 621">
          <a:extLst>
            <a:ext uri="{FF2B5EF4-FFF2-40B4-BE49-F238E27FC236}">
              <a16:creationId xmlns:a16="http://schemas.microsoft.com/office/drawing/2014/main" id="{00000000-0008-0000-0700-00006E020000}"/>
            </a:ext>
          </a:extLst>
        </xdr:cNvPr>
        <xdr:cNvCxnSpPr/>
      </xdr:nvCxnSpPr>
      <xdr:spPr>
        <a:xfrm>
          <a:off x="12446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78</xdr:row>
      <xdr:rowOff>128106</xdr:rowOff>
    </xdr:from>
    <xdr:ext cx="248786" cy="259045"/>
    <xdr:sp macro="" textlink="">
      <xdr:nvSpPr>
        <xdr:cNvPr id="623" name="テキスト ボックス 622">
          <a:extLst>
            <a:ext uri="{FF2B5EF4-FFF2-40B4-BE49-F238E27FC236}">
              <a16:creationId xmlns:a16="http://schemas.microsoft.com/office/drawing/2014/main" id="{00000000-0008-0000-0700-00006F020000}"/>
            </a:ext>
          </a:extLst>
        </xdr:cNvPr>
        <xdr:cNvSpPr txBox="1"/>
      </xdr:nvSpPr>
      <xdr:spPr>
        <a:xfrm>
          <a:off x="12197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115207</xdr:rowOff>
    </xdr:from>
    <xdr:to>
      <xdr:col>89</xdr:col>
      <xdr:colOff>177800</xdr:colOff>
      <xdr:row>77</xdr:row>
      <xdr:rowOff>115207</xdr:rowOff>
    </xdr:to>
    <xdr:cxnSp macro="">
      <xdr:nvCxnSpPr>
        <xdr:cNvPr id="624" name="直線コネクタ 623">
          <a:extLst>
            <a:ext uri="{FF2B5EF4-FFF2-40B4-BE49-F238E27FC236}">
              <a16:creationId xmlns:a16="http://schemas.microsoft.com/office/drawing/2014/main" id="{00000000-0008-0000-0700-000070020000}"/>
            </a:ext>
          </a:extLst>
        </xdr:cNvPr>
        <xdr:cNvCxnSpPr/>
      </xdr:nvCxnSpPr>
      <xdr:spPr>
        <a:xfrm>
          <a:off x="12446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76</xdr:row>
      <xdr:rowOff>144434</xdr:rowOff>
    </xdr:from>
    <xdr:ext cx="531299" cy="259045"/>
    <xdr:sp macro="" textlink="">
      <xdr:nvSpPr>
        <xdr:cNvPr id="625" name="テキスト ボックス 624">
          <a:extLst>
            <a:ext uri="{FF2B5EF4-FFF2-40B4-BE49-F238E27FC236}">
              <a16:creationId xmlns:a16="http://schemas.microsoft.com/office/drawing/2014/main" id="{00000000-0008-0000-0700-000071020000}"/>
            </a:ext>
          </a:extLst>
        </xdr:cNvPr>
        <xdr:cNvSpPr txBox="1"/>
      </xdr:nvSpPr>
      <xdr:spPr>
        <a:xfrm>
          <a:off x="11914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131535</xdr:rowOff>
    </xdr:from>
    <xdr:to>
      <xdr:col>89</xdr:col>
      <xdr:colOff>177800</xdr:colOff>
      <xdr:row>75</xdr:row>
      <xdr:rowOff>131535</xdr:rowOff>
    </xdr:to>
    <xdr:cxnSp macro="">
      <xdr:nvCxnSpPr>
        <xdr:cNvPr id="626" name="直線コネクタ 625">
          <a:extLst>
            <a:ext uri="{FF2B5EF4-FFF2-40B4-BE49-F238E27FC236}">
              <a16:creationId xmlns:a16="http://schemas.microsoft.com/office/drawing/2014/main" id="{00000000-0008-0000-0700-000072020000}"/>
            </a:ext>
          </a:extLst>
        </xdr:cNvPr>
        <xdr:cNvCxnSpPr/>
      </xdr:nvCxnSpPr>
      <xdr:spPr>
        <a:xfrm>
          <a:off x="12446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74</xdr:row>
      <xdr:rowOff>160762</xdr:rowOff>
    </xdr:from>
    <xdr:ext cx="531299" cy="259045"/>
    <xdr:sp macro="" textlink="">
      <xdr:nvSpPr>
        <xdr:cNvPr id="627" name="テキスト ボックス 626">
          <a:extLst>
            <a:ext uri="{FF2B5EF4-FFF2-40B4-BE49-F238E27FC236}">
              <a16:creationId xmlns:a16="http://schemas.microsoft.com/office/drawing/2014/main" id="{00000000-0008-0000-0700-000073020000}"/>
            </a:ext>
          </a:extLst>
        </xdr:cNvPr>
        <xdr:cNvSpPr txBox="1"/>
      </xdr:nvSpPr>
      <xdr:spPr>
        <a:xfrm>
          <a:off x="11914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73</xdr:row>
      <xdr:rowOff>147865</xdr:rowOff>
    </xdr:from>
    <xdr:to>
      <xdr:col>89</xdr:col>
      <xdr:colOff>177800</xdr:colOff>
      <xdr:row>73</xdr:row>
      <xdr:rowOff>147865</xdr:rowOff>
    </xdr:to>
    <xdr:cxnSp macro="">
      <xdr:nvCxnSpPr>
        <xdr:cNvPr id="628" name="直線コネクタ 627">
          <a:extLst>
            <a:ext uri="{FF2B5EF4-FFF2-40B4-BE49-F238E27FC236}">
              <a16:creationId xmlns:a16="http://schemas.microsoft.com/office/drawing/2014/main" id="{00000000-0008-0000-0700-000074020000}"/>
            </a:ext>
          </a:extLst>
        </xdr:cNvPr>
        <xdr:cNvCxnSpPr/>
      </xdr:nvCxnSpPr>
      <xdr:spPr>
        <a:xfrm>
          <a:off x="12446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73</xdr:row>
      <xdr:rowOff>5642</xdr:rowOff>
    </xdr:from>
    <xdr:ext cx="531299" cy="259045"/>
    <xdr:sp macro="" textlink="">
      <xdr:nvSpPr>
        <xdr:cNvPr id="629" name="テキスト ボックス 628">
          <a:extLst>
            <a:ext uri="{FF2B5EF4-FFF2-40B4-BE49-F238E27FC236}">
              <a16:creationId xmlns:a16="http://schemas.microsoft.com/office/drawing/2014/main" id="{00000000-0008-0000-0700-000075020000}"/>
            </a:ext>
          </a:extLst>
        </xdr:cNvPr>
        <xdr:cNvSpPr txBox="1"/>
      </xdr:nvSpPr>
      <xdr:spPr>
        <a:xfrm>
          <a:off x="11914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71</xdr:row>
      <xdr:rowOff>164193</xdr:rowOff>
    </xdr:from>
    <xdr:to>
      <xdr:col>89</xdr:col>
      <xdr:colOff>177800</xdr:colOff>
      <xdr:row>71</xdr:row>
      <xdr:rowOff>164193</xdr:rowOff>
    </xdr:to>
    <xdr:cxnSp macro="">
      <xdr:nvCxnSpPr>
        <xdr:cNvPr id="630" name="直線コネクタ 629">
          <a:extLst>
            <a:ext uri="{FF2B5EF4-FFF2-40B4-BE49-F238E27FC236}">
              <a16:creationId xmlns:a16="http://schemas.microsoft.com/office/drawing/2014/main" id="{00000000-0008-0000-0700-000076020000}"/>
            </a:ext>
          </a:extLst>
        </xdr:cNvPr>
        <xdr:cNvCxnSpPr/>
      </xdr:nvCxnSpPr>
      <xdr:spPr>
        <a:xfrm>
          <a:off x="12446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71</xdr:row>
      <xdr:rowOff>21970</xdr:rowOff>
    </xdr:from>
    <xdr:ext cx="531299" cy="259045"/>
    <xdr:sp macro="" textlink="">
      <xdr:nvSpPr>
        <xdr:cNvPr id="631" name="テキスト ボックス 630">
          <a:extLst>
            <a:ext uri="{FF2B5EF4-FFF2-40B4-BE49-F238E27FC236}">
              <a16:creationId xmlns:a16="http://schemas.microsoft.com/office/drawing/2014/main" id="{00000000-0008-0000-0700-000077020000}"/>
            </a:ext>
          </a:extLst>
        </xdr:cNvPr>
        <xdr:cNvSpPr txBox="1"/>
      </xdr:nvSpPr>
      <xdr:spPr>
        <a:xfrm>
          <a:off x="11914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70</xdr:row>
      <xdr:rowOff>9072</xdr:rowOff>
    </xdr:from>
    <xdr:to>
      <xdr:col>89</xdr:col>
      <xdr:colOff>177800</xdr:colOff>
      <xdr:row>70</xdr:row>
      <xdr:rowOff>9072</xdr:rowOff>
    </xdr:to>
    <xdr:cxnSp macro="">
      <xdr:nvCxnSpPr>
        <xdr:cNvPr id="632" name="直線コネクタ 631">
          <a:extLst>
            <a:ext uri="{FF2B5EF4-FFF2-40B4-BE49-F238E27FC236}">
              <a16:creationId xmlns:a16="http://schemas.microsoft.com/office/drawing/2014/main" id="{00000000-0008-0000-0700-000078020000}"/>
            </a:ext>
          </a:extLst>
        </xdr:cNvPr>
        <xdr:cNvCxnSpPr/>
      </xdr:nvCxnSpPr>
      <xdr:spPr>
        <a:xfrm>
          <a:off x="12446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69</xdr:row>
      <xdr:rowOff>38299</xdr:rowOff>
    </xdr:from>
    <xdr:ext cx="595419" cy="259045"/>
    <xdr:sp macro="" textlink="">
      <xdr:nvSpPr>
        <xdr:cNvPr id="633" name="テキスト ボックス 632">
          <a:extLst>
            <a:ext uri="{FF2B5EF4-FFF2-40B4-BE49-F238E27FC236}">
              <a16:creationId xmlns:a16="http://schemas.microsoft.com/office/drawing/2014/main" id="{00000000-0008-0000-0700-000079020000}"/>
            </a:ext>
          </a:extLst>
        </xdr:cNvPr>
        <xdr:cNvSpPr txBox="1"/>
      </xdr:nvSpPr>
      <xdr:spPr>
        <a:xfrm>
          <a:off x="11850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68</xdr:row>
      <xdr:rowOff>25400</xdr:rowOff>
    </xdr:to>
    <xdr:cxnSp macro="">
      <xdr:nvCxnSpPr>
        <xdr:cNvPr id="634" name="直線コネクタ 633">
          <a:extLst>
            <a:ext uri="{FF2B5EF4-FFF2-40B4-BE49-F238E27FC236}">
              <a16:creationId xmlns:a16="http://schemas.microsoft.com/office/drawing/2014/main" id="{00000000-0008-0000-0700-00007A020000}"/>
            </a:ext>
          </a:extLst>
        </xdr:cNvPr>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67</xdr:row>
      <xdr:rowOff>54627</xdr:rowOff>
    </xdr:from>
    <xdr:ext cx="595419" cy="259045"/>
    <xdr:sp macro="" textlink="">
      <xdr:nvSpPr>
        <xdr:cNvPr id="635" name="テキスト ボックス 634">
          <a:extLst>
            <a:ext uri="{FF2B5EF4-FFF2-40B4-BE49-F238E27FC236}">
              <a16:creationId xmlns:a16="http://schemas.microsoft.com/office/drawing/2014/main" id="{00000000-0008-0000-0700-00007B020000}"/>
            </a:ext>
          </a:extLst>
        </xdr:cNvPr>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25400</xdr:rowOff>
    </xdr:from>
    <xdr:to>
      <xdr:col>89</xdr:col>
      <xdr:colOff>177800</xdr:colOff>
      <xdr:row>81</xdr:row>
      <xdr:rowOff>82550</xdr:rowOff>
    </xdr:to>
    <xdr:sp macro="" textlink="">
      <xdr:nvSpPr>
        <xdr:cNvPr id="636" name="災害復旧費グラフ枠">
          <a:extLst>
            <a:ext uri="{FF2B5EF4-FFF2-40B4-BE49-F238E27FC236}">
              <a16:creationId xmlns:a16="http://schemas.microsoft.com/office/drawing/2014/main" id="{00000000-0008-0000-0700-00007C020000}"/>
            </a:ext>
          </a:extLst>
        </xdr:cNvPr>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70</xdr:row>
      <xdr:rowOff>136793</xdr:rowOff>
    </xdr:from>
    <xdr:to>
      <xdr:col>85</xdr:col>
      <xdr:colOff>126364</xdr:colOff>
      <xdr:row>79</xdr:row>
      <xdr:rowOff>98879</xdr:rowOff>
    </xdr:to>
    <xdr:cxnSp macro="">
      <xdr:nvCxnSpPr>
        <xdr:cNvPr id="637" name="直線コネクタ 636">
          <a:extLst>
            <a:ext uri="{FF2B5EF4-FFF2-40B4-BE49-F238E27FC236}">
              <a16:creationId xmlns:a16="http://schemas.microsoft.com/office/drawing/2014/main" id="{00000000-0008-0000-0700-00007D020000}"/>
            </a:ext>
          </a:extLst>
        </xdr:cNvPr>
        <xdr:cNvCxnSpPr/>
      </xdr:nvCxnSpPr>
      <xdr:spPr>
        <a:xfrm flipV="1">
          <a:off x="16317595" y="12138293"/>
          <a:ext cx="1269" cy="15051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79</xdr:row>
      <xdr:rowOff>102706</xdr:rowOff>
    </xdr:from>
    <xdr:ext cx="249299" cy="259045"/>
    <xdr:sp macro="" textlink="">
      <xdr:nvSpPr>
        <xdr:cNvPr id="638" name="災害復旧費最小値テキスト">
          <a:extLst>
            <a:ext uri="{FF2B5EF4-FFF2-40B4-BE49-F238E27FC236}">
              <a16:creationId xmlns:a16="http://schemas.microsoft.com/office/drawing/2014/main" id="{00000000-0008-0000-0700-00007E020000}"/>
            </a:ext>
          </a:extLst>
        </xdr:cNvPr>
        <xdr:cNvSpPr txBox="1"/>
      </xdr:nvSpPr>
      <xdr:spPr>
        <a:xfrm>
          <a:off x="16370300" y="136472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79</xdr:row>
      <xdr:rowOff>98879</xdr:rowOff>
    </xdr:from>
    <xdr:to>
      <xdr:col>86</xdr:col>
      <xdr:colOff>25400</xdr:colOff>
      <xdr:row>79</xdr:row>
      <xdr:rowOff>98879</xdr:rowOff>
    </xdr:to>
    <xdr:cxnSp macro="">
      <xdr:nvCxnSpPr>
        <xdr:cNvPr id="639" name="直線コネクタ 638">
          <a:extLst>
            <a:ext uri="{FF2B5EF4-FFF2-40B4-BE49-F238E27FC236}">
              <a16:creationId xmlns:a16="http://schemas.microsoft.com/office/drawing/2014/main" id="{00000000-0008-0000-0700-00007F020000}"/>
            </a:ext>
          </a:extLst>
        </xdr:cNvPr>
        <xdr:cNvCxnSpPr/>
      </xdr:nvCxnSpPr>
      <xdr:spPr>
        <a:xfrm>
          <a:off x="16230600" y="1364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69</xdr:row>
      <xdr:rowOff>83470</xdr:rowOff>
    </xdr:from>
    <xdr:ext cx="534377" cy="259045"/>
    <xdr:sp macro="" textlink="">
      <xdr:nvSpPr>
        <xdr:cNvPr id="640" name="災害復旧費最大値テキスト">
          <a:extLst>
            <a:ext uri="{FF2B5EF4-FFF2-40B4-BE49-F238E27FC236}">
              <a16:creationId xmlns:a16="http://schemas.microsoft.com/office/drawing/2014/main" id="{00000000-0008-0000-0700-000080020000}"/>
            </a:ext>
          </a:extLst>
        </xdr:cNvPr>
        <xdr:cNvSpPr txBox="1"/>
      </xdr:nvSpPr>
      <xdr:spPr>
        <a:xfrm>
          <a:off x="16370300" y="119135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92,178</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70</xdr:row>
      <xdr:rowOff>136793</xdr:rowOff>
    </xdr:from>
    <xdr:to>
      <xdr:col>86</xdr:col>
      <xdr:colOff>25400</xdr:colOff>
      <xdr:row>70</xdr:row>
      <xdr:rowOff>136793</xdr:rowOff>
    </xdr:to>
    <xdr:cxnSp macro="">
      <xdr:nvCxnSpPr>
        <xdr:cNvPr id="641" name="直線コネクタ 640">
          <a:extLst>
            <a:ext uri="{FF2B5EF4-FFF2-40B4-BE49-F238E27FC236}">
              <a16:creationId xmlns:a16="http://schemas.microsoft.com/office/drawing/2014/main" id="{00000000-0008-0000-0700-000081020000}"/>
            </a:ext>
          </a:extLst>
        </xdr:cNvPr>
        <xdr:cNvCxnSpPr/>
      </xdr:nvCxnSpPr>
      <xdr:spPr>
        <a:xfrm>
          <a:off x="16230600" y="12138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79</xdr:row>
      <xdr:rowOff>96625</xdr:rowOff>
    </xdr:from>
    <xdr:to>
      <xdr:col>85</xdr:col>
      <xdr:colOff>127000</xdr:colOff>
      <xdr:row>79</xdr:row>
      <xdr:rowOff>98879</xdr:rowOff>
    </xdr:to>
    <xdr:cxnSp macro="">
      <xdr:nvCxnSpPr>
        <xdr:cNvPr id="642" name="直線コネクタ 641">
          <a:extLst>
            <a:ext uri="{FF2B5EF4-FFF2-40B4-BE49-F238E27FC236}">
              <a16:creationId xmlns:a16="http://schemas.microsoft.com/office/drawing/2014/main" id="{00000000-0008-0000-0700-000082020000}"/>
            </a:ext>
          </a:extLst>
        </xdr:cNvPr>
        <xdr:cNvCxnSpPr/>
      </xdr:nvCxnSpPr>
      <xdr:spPr>
        <a:xfrm>
          <a:off x="15481300" y="13641175"/>
          <a:ext cx="83820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77</xdr:row>
      <xdr:rowOff>133445</xdr:rowOff>
    </xdr:from>
    <xdr:ext cx="469744" cy="259045"/>
    <xdr:sp macro="" textlink="">
      <xdr:nvSpPr>
        <xdr:cNvPr id="643" name="災害復旧費平均値テキスト">
          <a:extLst>
            <a:ext uri="{FF2B5EF4-FFF2-40B4-BE49-F238E27FC236}">
              <a16:creationId xmlns:a16="http://schemas.microsoft.com/office/drawing/2014/main" id="{00000000-0008-0000-0700-000083020000}"/>
            </a:ext>
          </a:extLst>
        </xdr:cNvPr>
        <xdr:cNvSpPr txBox="1"/>
      </xdr:nvSpPr>
      <xdr:spPr>
        <a:xfrm>
          <a:off x="16370300" y="1333509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6,673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78</xdr:row>
      <xdr:rowOff>110568</xdr:rowOff>
    </xdr:from>
    <xdr:to>
      <xdr:col>85</xdr:col>
      <xdr:colOff>177800</xdr:colOff>
      <xdr:row>79</xdr:row>
      <xdr:rowOff>40718</xdr:rowOff>
    </xdr:to>
    <xdr:sp macro="" textlink="">
      <xdr:nvSpPr>
        <xdr:cNvPr id="644" name="フローチャート: 判断 643">
          <a:extLst>
            <a:ext uri="{FF2B5EF4-FFF2-40B4-BE49-F238E27FC236}">
              <a16:creationId xmlns:a16="http://schemas.microsoft.com/office/drawing/2014/main" id="{00000000-0008-0000-0700-000084020000}"/>
            </a:ext>
          </a:extLst>
        </xdr:cNvPr>
        <xdr:cNvSpPr/>
      </xdr:nvSpPr>
      <xdr:spPr>
        <a:xfrm>
          <a:off x="16268700" y="13483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79</xdr:row>
      <xdr:rowOff>96625</xdr:rowOff>
    </xdr:from>
    <xdr:to>
      <xdr:col>81</xdr:col>
      <xdr:colOff>50800</xdr:colOff>
      <xdr:row>79</xdr:row>
      <xdr:rowOff>98879</xdr:rowOff>
    </xdr:to>
    <xdr:cxnSp macro="">
      <xdr:nvCxnSpPr>
        <xdr:cNvPr id="645" name="直線コネクタ 644">
          <a:extLst>
            <a:ext uri="{FF2B5EF4-FFF2-40B4-BE49-F238E27FC236}">
              <a16:creationId xmlns:a16="http://schemas.microsoft.com/office/drawing/2014/main" id="{00000000-0008-0000-0700-000085020000}"/>
            </a:ext>
          </a:extLst>
        </xdr:cNvPr>
        <xdr:cNvCxnSpPr/>
      </xdr:nvCxnSpPr>
      <xdr:spPr>
        <a:xfrm flipV="1">
          <a:off x="14592300" y="13641175"/>
          <a:ext cx="889000" cy="225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78</xdr:row>
      <xdr:rowOff>125688</xdr:rowOff>
    </xdr:from>
    <xdr:to>
      <xdr:col>81</xdr:col>
      <xdr:colOff>101600</xdr:colOff>
      <xdr:row>79</xdr:row>
      <xdr:rowOff>55838</xdr:rowOff>
    </xdr:to>
    <xdr:sp macro="" textlink="">
      <xdr:nvSpPr>
        <xdr:cNvPr id="646" name="フローチャート: 判断 645">
          <a:extLst>
            <a:ext uri="{FF2B5EF4-FFF2-40B4-BE49-F238E27FC236}">
              <a16:creationId xmlns:a16="http://schemas.microsoft.com/office/drawing/2014/main" id="{00000000-0008-0000-0700-000086020000}"/>
            </a:ext>
          </a:extLst>
        </xdr:cNvPr>
        <xdr:cNvSpPr/>
      </xdr:nvSpPr>
      <xdr:spPr>
        <a:xfrm>
          <a:off x="15430500" y="134987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6428</xdr:colOff>
      <xdr:row>77</xdr:row>
      <xdr:rowOff>72365</xdr:rowOff>
    </xdr:from>
    <xdr:ext cx="469744" cy="259045"/>
    <xdr:sp macro="" textlink="">
      <xdr:nvSpPr>
        <xdr:cNvPr id="647" name="テキスト ボックス 646">
          <a:extLst>
            <a:ext uri="{FF2B5EF4-FFF2-40B4-BE49-F238E27FC236}">
              <a16:creationId xmlns:a16="http://schemas.microsoft.com/office/drawing/2014/main" id="{00000000-0008-0000-0700-000087020000}"/>
            </a:ext>
          </a:extLst>
        </xdr:cNvPr>
        <xdr:cNvSpPr txBox="1"/>
      </xdr:nvSpPr>
      <xdr:spPr>
        <a:xfrm>
          <a:off x="15246428" y="132740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79</xdr:row>
      <xdr:rowOff>98879</xdr:rowOff>
    </xdr:from>
    <xdr:to>
      <xdr:col>76</xdr:col>
      <xdr:colOff>114300</xdr:colOff>
      <xdr:row>79</xdr:row>
      <xdr:rowOff>98879</xdr:rowOff>
    </xdr:to>
    <xdr:cxnSp macro="">
      <xdr:nvCxnSpPr>
        <xdr:cNvPr id="648" name="直線コネクタ 647">
          <a:extLst>
            <a:ext uri="{FF2B5EF4-FFF2-40B4-BE49-F238E27FC236}">
              <a16:creationId xmlns:a16="http://schemas.microsoft.com/office/drawing/2014/main" id="{00000000-0008-0000-0700-000088020000}"/>
            </a:ext>
          </a:extLst>
        </xdr:cNvPr>
        <xdr:cNvCxnSpPr/>
      </xdr:nvCxnSpPr>
      <xdr:spPr>
        <a:xfrm>
          <a:off x="13703300" y="1364342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78</xdr:row>
      <xdr:rowOff>101685</xdr:rowOff>
    </xdr:from>
    <xdr:to>
      <xdr:col>76</xdr:col>
      <xdr:colOff>165100</xdr:colOff>
      <xdr:row>79</xdr:row>
      <xdr:rowOff>31835</xdr:rowOff>
    </xdr:to>
    <xdr:sp macro="" textlink="">
      <xdr:nvSpPr>
        <xdr:cNvPr id="649" name="フローチャート: 判断 648">
          <a:extLst>
            <a:ext uri="{FF2B5EF4-FFF2-40B4-BE49-F238E27FC236}">
              <a16:creationId xmlns:a16="http://schemas.microsoft.com/office/drawing/2014/main" id="{00000000-0008-0000-0700-000089020000}"/>
            </a:ext>
          </a:extLst>
        </xdr:cNvPr>
        <xdr:cNvSpPr/>
      </xdr:nvSpPr>
      <xdr:spPr>
        <a:xfrm>
          <a:off x="14541500" y="13474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69928</xdr:colOff>
      <xdr:row>77</xdr:row>
      <xdr:rowOff>48362</xdr:rowOff>
    </xdr:from>
    <xdr:ext cx="469744" cy="259045"/>
    <xdr:sp macro="" textlink="">
      <xdr:nvSpPr>
        <xdr:cNvPr id="650" name="テキスト ボックス 649">
          <a:extLst>
            <a:ext uri="{FF2B5EF4-FFF2-40B4-BE49-F238E27FC236}">
              <a16:creationId xmlns:a16="http://schemas.microsoft.com/office/drawing/2014/main" id="{00000000-0008-0000-0700-00008A020000}"/>
            </a:ext>
          </a:extLst>
        </xdr:cNvPr>
        <xdr:cNvSpPr txBox="1"/>
      </xdr:nvSpPr>
      <xdr:spPr>
        <a:xfrm>
          <a:off x="14357428" y="13250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7,217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79</xdr:row>
      <xdr:rowOff>96527</xdr:rowOff>
    </xdr:from>
    <xdr:to>
      <xdr:col>71</xdr:col>
      <xdr:colOff>177800</xdr:colOff>
      <xdr:row>79</xdr:row>
      <xdr:rowOff>98879</xdr:rowOff>
    </xdr:to>
    <xdr:cxnSp macro="">
      <xdr:nvCxnSpPr>
        <xdr:cNvPr id="651" name="直線コネクタ 650">
          <a:extLst>
            <a:ext uri="{FF2B5EF4-FFF2-40B4-BE49-F238E27FC236}">
              <a16:creationId xmlns:a16="http://schemas.microsoft.com/office/drawing/2014/main" id="{00000000-0008-0000-0700-00008B020000}"/>
            </a:ext>
          </a:extLst>
        </xdr:cNvPr>
        <xdr:cNvCxnSpPr/>
      </xdr:nvCxnSpPr>
      <xdr:spPr>
        <a:xfrm>
          <a:off x="12814300" y="13641077"/>
          <a:ext cx="889000" cy="235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78</xdr:row>
      <xdr:rowOff>56716</xdr:rowOff>
    </xdr:from>
    <xdr:to>
      <xdr:col>72</xdr:col>
      <xdr:colOff>38100</xdr:colOff>
      <xdr:row>78</xdr:row>
      <xdr:rowOff>158316</xdr:rowOff>
    </xdr:to>
    <xdr:sp macro="" textlink="">
      <xdr:nvSpPr>
        <xdr:cNvPr id="652" name="フローチャート: 判断 651">
          <a:extLst>
            <a:ext uri="{FF2B5EF4-FFF2-40B4-BE49-F238E27FC236}">
              <a16:creationId xmlns:a16="http://schemas.microsoft.com/office/drawing/2014/main" id="{00000000-0008-0000-0700-00008C020000}"/>
            </a:ext>
          </a:extLst>
        </xdr:cNvPr>
        <xdr:cNvSpPr/>
      </xdr:nvSpPr>
      <xdr:spPr>
        <a:xfrm>
          <a:off x="13652500" y="1342981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133428</xdr:colOff>
      <xdr:row>77</xdr:row>
      <xdr:rowOff>3393</xdr:rowOff>
    </xdr:from>
    <xdr:ext cx="469744" cy="259045"/>
    <xdr:sp macro="" textlink="">
      <xdr:nvSpPr>
        <xdr:cNvPr id="653" name="テキスト ボックス 652">
          <a:extLst>
            <a:ext uri="{FF2B5EF4-FFF2-40B4-BE49-F238E27FC236}">
              <a16:creationId xmlns:a16="http://schemas.microsoft.com/office/drawing/2014/main" id="{00000000-0008-0000-0700-00008D020000}"/>
            </a:ext>
          </a:extLst>
        </xdr:cNvPr>
        <xdr:cNvSpPr txBox="1"/>
      </xdr:nvSpPr>
      <xdr:spPr>
        <a:xfrm>
          <a:off x="13468428" y="1320504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31815</xdr:rowOff>
    </xdr:from>
    <xdr:to>
      <xdr:col>67</xdr:col>
      <xdr:colOff>101600</xdr:colOff>
      <xdr:row>79</xdr:row>
      <xdr:rowOff>133415</xdr:rowOff>
    </xdr:to>
    <xdr:sp macro="" textlink="">
      <xdr:nvSpPr>
        <xdr:cNvPr id="654" name="フローチャート: 判断 653">
          <a:extLst>
            <a:ext uri="{FF2B5EF4-FFF2-40B4-BE49-F238E27FC236}">
              <a16:creationId xmlns:a16="http://schemas.microsoft.com/office/drawing/2014/main" id="{00000000-0008-0000-0700-00008E020000}"/>
            </a:ext>
          </a:extLst>
        </xdr:cNvPr>
        <xdr:cNvSpPr/>
      </xdr:nvSpPr>
      <xdr:spPr>
        <a:xfrm>
          <a:off x="12763500" y="13576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77</xdr:row>
      <xdr:rowOff>149942</xdr:rowOff>
    </xdr:from>
    <xdr:ext cx="378565" cy="259045"/>
    <xdr:sp macro="" textlink="">
      <xdr:nvSpPr>
        <xdr:cNvPr id="655" name="テキスト ボックス 654">
          <a:extLst>
            <a:ext uri="{FF2B5EF4-FFF2-40B4-BE49-F238E27FC236}">
              <a16:creationId xmlns:a16="http://schemas.microsoft.com/office/drawing/2014/main" id="{00000000-0008-0000-0700-00008F020000}"/>
            </a:ext>
          </a:extLst>
        </xdr:cNvPr>
        <xdr:cNvSpPr txBox="1"/>
      </xdr:nvSpPr>
      <xdr:spPr>
        <a:xfrm>
          <a:off x="12625017" y="1335159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81</xdr:row>
      <xdr:rowOff>80027</xdr:rowOff>
    </xdr:from>
    <xdr:ext cx="762000" cy="259045"/>
    <xdr:sp macro="" textlink="">
      <xdr:nvSpPr>
        <xdr:cNvPr id="656" name="テキスト ボックス 655">
          <a:extLst>
            <a:ext uri="{FF2B5EF4-FFF2-40B4-BE49-F238E27FC236}">
              <a16:creationId xmlns:a16="http://schemas.microsoft.com/office/drawing/2014/main" id="{00000000-0008-0000-0700-000090020000}"/>
            </a:ext>
          </a:extLst>
        </xdr:cNvPr>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81</xdr:row>
      <xdr:rowOff>80027</xdr:rowOff>
    </xdr:from>
    <xdr:ext cx="762000" cy="259045"/>
    <xdr:sp macro="" textlink="">
      <xdr:nvSpPr>
        <xdr:cNvPr id="657" name="テキスト ボックス 656">
          <a:extLst>
            <a:ext uri="{FF2B5EF4-FFF2-40B4-BE49-F238E27FC236}">
              <a16:creationId xmlns:a16="http://schemas.microsoft.com/office/drawing/2014/main" id="{00000000-0008-0000-0700-000091020000}"/>
            </a:ext>
          </a:extLst>
        </xdr:cNvPr>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81</xdr:row>
      <xdr:rowOff>80027</xdr:rowOff>
    </xdr:from>
    <xdr:ext cx="762000" cy="259045"/>
    <xdr:sp macro="" textlink="">
      <xdr:nvSpPr>
        <xdr:cNvPr id="658" name="テキスト ボックス 657">
          <a:extLst>
            <a:ext uri="{FF2B5EF4-FFF2-40B4-BE49-F238E27FC236}">
              <a16:creationId xmlns:a16="http://schemas.microsoft.com/office/drawing/2014/main" id="{00000000-0008-0000-0700-000092020000}"/>
            </a:ext>
          </a:extLst>
        </xdr:cNvPr>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81</xdr:row>
      <xdr:rowOff>80027</xdr:rowOff>
    </xdr:from>
    <xdr:ext cx="762000" cy="259045"/>
    <xdr:sp macro="" textlink="">
      <xdr:nvSpPr>
        <xdr:cNvPr id="659" name="テキスト ボックス 658">
          <a:extLst>
            <a:ext uri="{FF2B5EF4-FFF2-40B4-BE49-F238E27FC236}">
              <a16:creationId xmlns:a16="http://schemas.microsoft.com/office/drawing/2014/main" id="{00000000-0008-0000-0700-000093020000}"/>
            </a:ext>
          </a:extLst>
        </xdr:cNvPr>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81</xdr:row>
      <xdr:rowOff>80027</xdr:rowOff>
    </xdr:from>
    <xdr:ext cx="762000" cy="259045"/>
    <xdr:sp macro="" textlink="">
      <xdr:nvSpPr>
        <xdr:cNvPr id="660" name="テキスト ボックス 659">
          <a:extLst>
            <a:ext uri="{FF2B5EF4-FFF2-40B4-BE49-F238E27FC236}">
              <a16:creationId xmlns:a16="http://schemas.microsoft.com/office/drawing/2014/main" id="{00000000-0008-0000-0700-000094020000}"/>
            </a:ext>
          </a:extLst>
        </xdr:cNvPr>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79</xdr:row>
      <xdr:rowOff>48079</xdr:rowOff>
    </xdr:from>
    <xdr:to>
      <xdr:col>85</xdr:col>
      <xdr:colOff>177800</xdr:colOff>
      <xdr:row>79</xdr:row>
      <xdr:rowOff>149679</xdr:rowOff>
    </xdr:to>
    <xdr:sp macro="" textlink="">
      <xdr:nvSpPr>
        <xdr:cNvPr id="661" name="楕円 660">
          <a:extLst>
            <a:ext uri="{FF2B5EF4-FFF2-40B4-BE49-F238E27FC236}">
              <a16:creationId xmlns:a16="http://schemas.microsoft.com/office/drawing/2014/main" id="{00000000-0008-0000-0700-000095020000}"/>
            </a:ext>
          </a:extLst>
        </xdr:cNvPr>
        <xdr:cNvSpPr/>
      </xdr:nvSpPr>
      <xdr:spPr>
        <a:xfrm>
          <a:off x="162687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78</xdr:row>
      <xdr:rowOff>134456</xdr:rowOff>
    </xdr:from>
    <xdr:ext cx="249299" cy="259045"/>
    <xdr:sp macro="" textlink="">
      <xdr:nvSpPr>
        <xdr:cNvPr id="662" name="災害復旧費該当値テキスト">
          <a:extLst>
            <a:ext uri="{FF2B5EF4-FFF2-40B4-BE49-F238E27FC236}">
              <a16:creationId xmlns:a16="http://schemas.microsoft.com/office/drawing/2014/main" id="{00000000-0008-0000-0700-000096020000}"/>
            </a:ext>
          </a:extLst>
        </xdr:cNvPr>
        <xdr:cNvSpPr txBox="1"/>
      </xdr:nvSpPr>
      <xdr:spPr>
        <a:xfrm>
          <a:off x="16370300" y="135075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79</xdr:row>
      <xdr:rowOff>45825</xdr:rowOff>
    </xdr:from>
    <xdr:to>
      <xdr:col>81</xdr:col>
      <xdr:colOff>101600</xdr:colOff>
      <xdr:row>79</xdr:row>
      <xdr:rowOff>147425</xdr:rowOff>
    </xdr:to>
    <xdr:sp macro="" textlink="">
      <xdr:nvSpPr>
        <xdr:cNvPr id="663" name="楕円 662">
          <a:extLst>
            <a:ext uri="{FF2B5EF4-FFF2-40B4-BE49-F238E27FC236}">
              <a16:creationId xmlns:a16="http://schemas.microsoft.com/office/drawing/2014/main" id="{00000000-0008-0000-0700-000097020000}"/>
            </a:ext>
          </a:extLst>
        </xdr:cNvPr>
        <xdr:cNvSpPr/>
      </xdr:nvSpPr>
      <xdr:spPr>
        <a:xfrm>
          <a:off x="15430500" y="135903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80</xdr:col>
      <xdr:colOff>52017</xdr:colOff>
      <xdr:row>79</xdr:row>
      <xdr:rowOff>138552</xdr:rowOff>
    </xdr:from>
    <xdr:ext cx="378565" cy="259045"/>
    <xdr:sp macro="" textlink="">
      <xdr:nvSpPr>
        <xdr:cNvPr id="664" name="テキスト ボックス 663">
          <a:extLst>
            <a:ext uri="{FF2B5EF4-FFF2-40B4-BE49-F238E27FC236}">
              <a16:creationId xmlns:a16="http://schemas.microsoft.com/office/drawing/2014/main" id="{00000000-0008-0000-0700-000098020000}"/>
            </a:ext>
          </a:extLst>
        </xdr:cNvPr>
        <xdr:cNvSpPr txBox="1"/>
      </xdr:nvSpPr>
      <xdr:spPr>
        <a:xfrm>
          <a:off x="15292017" y="1368310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138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79</xdr:row>
      <xdr:rowOff>48079</xdr:rowOff>
    </xdr:from>
    <xdr:to>
      <xdr:col>76</xdr:col>
      <xdr:colOff>165100</xdr:colOff>
      <xdr:row>79</xdr:row>
      <xdr:rowOff>149679</xdr:rowOff>
    </xdr:to>
    <xdr:sp macro="" textlink="">
      <xdr:nvSpPr>
        <xdr:cNvPr id="665" name="楕円 664">
          <a:extLst>
            <a:ext uri="{FF2B5EF4-FFF2-40B4-BE49-F238E27FC236}">
              <a16:creationId xmlns:a16="http://schemas.microsoft.com/office/drawing/2014/main" id="{00000000-0008-0000-0700-000099020000}"/>
            </a:ext>
          </a:extLst>
        </xdr:cNvPr>
        <xdr:cNvSpPr/>
      </xdr:nvSpPr>
      <xdr:spPr>
        <a:xfrm>
          <a:off x="14541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180150</xdr:colOff>
      <xdr:row>79</xdr:row>
      <xdr:rowOff>140806</xdr:rowOff>
    </xdr:from>
    <xdr:ext cx="249299" cy="259045"/>
    <xdr:sp macro="" textlink="">
      <xdr:nvSpPr>
        <xdr:cNvPr id="666" name="テキスト ボックス 665">
          <a:extLst>
            <a:ext uri="{FF2B5EF4-FFF2-40B4-BE49-F238E27FC236}">
              <a16:creationId xmlns:a16="http://schemas.microsoft.com/office/drawing/2014/main" id="{00000000-0008-0000-0700-00009A020000}"/>
            </a:ext>
          </a:extLst>
        </xdr:cNvPr>
        <xdr:cNvSpPr txBox="1"/>
      </xdr:nvSpPr>
      <xdr:spPr>
        <a:xfrm>
          <a:off x="14467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79</xdr:row>
      <xdr:rowOff>48079</xdr:rowOff>
    </xdr:from>
    <xdr:to>
      <xdr:col>72</xdr:col>
      <xdr:colOff>38100</xdr:colOff>
      <xdr:row>79</xdr:row>
      <xdr:rowOff>149679</xdr:rowOff>
    </xdr:to>
    <xdr:sp macro="" textlink="">
      <xdr:nvSpPr>
        <xdr:cNvPr id="667" name="楕円 666">
          <a:extLst>
            <a:ext uri="{FF2B5EF4-FFF2-40B4-BE49-F238E27FC236}">
              <a16:creationId xmlns:a16="http://schemas.microsoft.com/office/drawing/2014/main" id="{00000000-0008-0000-0700-00009B020000}"/>
            </a:ext>
          </a:extLst>
        </xdr:cNvPr>
        <xdr:cNvSpPr/>
      </xdr:nvSpPr>
      <xdr:spPr>
        <a:xfrm>
          <a:off x="13652500" y="13592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71</xdr:col>
      <xdr:colOff>53150</xdr:colOff>
      <xdr:row>79</xdr:row>
      <xdr:rowOff>140806</xdr:rowOff>
    </xdr:from>
    <xdr:ext cx="249299" cy="259045"/>
    <xdr:sp macro="" textlink="">
      <xdr:nvSpPr>
        <xdr:cNvPr id="668" name="テキスト ボックス 667">
          <a:extLst>
            <a:ext uri="{FF2B5EF4-FFF2-40B4-BE49-F238E27FC236}">
              <a16:creationId xmlns:a16="http://schemas.microsoft.com/office/drawing/2014/main" id="{00000000-0008-0000-0700-00009C020000}"/>
            </a:ext>
          </a:extLst>
        </xdr:cNvPr>
        <xdr:cNvSpPr txBox="1"/>
      </xdr:nvSpPr>
      <xdr:spPr>
        <a:xfrm>
          <a:off x="13578650" y="1368535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79</xdr:row>
      <xdr:rowOff>45727</xdr:rowOff>
    </xdr:from>
    <xdr:to>
      <xdr:col>67</xdr:col>
      <xdr:colOff>101600</xdr:colOff>
      <xdr:row>79</xdr:row>
      <xdr:rowOff>147327</xdr:rowOff>
    </xdr:to>
    <xdr:sp macro="" textlink="">
      <xdr:nvSpPr>
        <xdr:cNvPr id="669" name="楕円 668">
          <a:extLst>
            <a:ext uri="{FF2B5EF4-FFF2-40B4-BE49-F238E27FC236}">
              <a16:creationId xmlns:a16="http://schemas.microsoft.com/office/drawing/2014/main" id="{00000000-0008-0000-0700-00009D020000}"/>
            </a:ext>
          </a:extLst>
        </xdr:cNvPr>
        <xdr:cNvSpPr/>
      </xdr:nvSpPr>
      <xdr:spPr>
        <a:xfrm>
          <a:off x="12763500" y="135902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66</xdr:col>
      <xdr:colOff>52017</xdr:colOff>
      <xdr:row>79</xdr:row>
      <xdr:rowOff>138454</xdr:rowOff>
    </xdr:from>
    <xdr:ext cx="378565" cy="259045"/>
    <xdr:sp macro="" textlink="">
      <xdr:nvSpPr>
        <xdr:cNvPr id="670" name="テキスト ボックス 669">
          <a:extLst>
            <a:ext uri="{FF2B5EF4-FFF2-40B4-BE49-F238E27FC236}">
              <a16:creationId xmlns:a16="http://schemas.microsoft.com/office/drawing/2014/main" id="{00000000-0008-0000-0700-00009E020000}"/>
            </a:ext>
          </a:extLst>
        </xdr:cNvPr>
        <xdr:cNvSpPr txBox="1"/>
      </xdr:nvSpPr>
      <xdr:spPr>
        <a:xfrm>
          <a:off x="12625017" y="1368300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57150</xdr:rowOff>
    </xdr:from>
    <xdr:to>
      <xdr:col>89</xdr:col>
      <xdr:colOff>177800</xdr:colOff>
      <xdr:row>85</xdr:row>
      <xdr:rowOff>31750</xdr:rowOff>
    </xdr:to>
    <xdr:sp macro="" textlink="">
      <xdr:nvSpPr>
        <xdr:cNvPr id="671" name="正方形/長方形 670">
          <a:extLst>
            <a:ext uri="{FF2B5EF4-FFF2-40B4-BE49-F238E27FC236}">
              <a16:creationId xmlns:a16="http://schemas.microsoft.com/office/drawing/2014/main" id="{00000000-0008-0000-0700-00009F020000}"/>
            </a:ext>
          </a:extLst>
        </xdr:cNvPr>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公債費</a:t>
          </a:r>
        </a:p>
      </xdr:txBody>
    </xdr:sp>
    <xdr:clientData/>
  </xdr:twoCellAnchor>
  <xdr:twoCellAnchor>
    <xdr:from>
      <xdr:col>66</xdr:col>
      <xdr:colOff>0</xdr:colOff>
      <xdr:row>85</xdr:row>
      <xdr:rowOff>57150</xdr:rowOff>
    </xdr:from>
    <xdr:to>
      <xdr:col>74</xdr:col>
      <xdr:colOff>0</xdr:colOff>
      <xdr:row>86</xdr:row>
      <xdr:rowOff>139700</xdr:rowOff>
    </xdr:to>
    <xdr:sp macro="" textlink="">
      <xdr:nvSpPr>
        <xdr:cNvPr id="672" name="正方形/長方形 671">
          <a:extLst>
            <a:ext uri="{FF2B5EF4-FFF2-40B4-BE49-F238E27FC236}">
              <a16:creationId xmlns:a16="http://schemas.microsoft.com/office/drawing/2014/main" id="{00000000-0008-0000-0700-0000A0020000}"/>
            </a:ext>
          </a:extLst>
        </xdr:cNvPr>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86</xdr:row>
      <xdr:rowOff>88900</xdr:rowOff>
    </xdr:from>
    <xdr:to>
      <xdr:col>74</xdr:col>
      <xdr:colOff>0</xdr:colOff>
      <xdr:row>88</xdr:row>
      <xdr:rowOff>0</xdr:rowOff>
    </xdr:to>
    <xdr:sp macro="" textlink="">
      <xdr:nvSpPr>
        <xdr:cNvPr id="673" name="正方形/長方形 672">
          <a:extLst>
            <a:ext uri="{FF2B5EF4-FFF2-40B4-BE49-F238E27FC236}">
              <a16:creationId xmlns:a16="http://schemas.microsoft.com/office/drawing/2014/main" id="{00000000-0008-0000-0700-0000A1020000}"/>
            </a:ext>
          </a:extLst>
        </xdr:cNvPr>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85</xdr:row>
      <xdr:rowOff>57150</xdr:rowOff>
    </xdr:from>
    <xdr:to>
      <xdr:col>79</xdr:col>
      <xdr:colOff>63500</xdr:colOff>
      <xdr:row>86</xdr:row>
      <xdr:rowOff>139700</xdr:rowOff>
    </xdr:to>
    <xdr:sp macro="" textlink="">
      <xdr:nvSpPr>
        <xdr:cNvPr id="674" name="正方形/長方形 673">
          <a:extLst>
            <a:ext uri="{FF2B5EF4-FFF2-40B4-BE49-F238E27FC236}">
              <a16:creationId xmlns:a16="http://schemas.microsoft.com/office/drawing/2014/main" id="{00000000-0008-0000-0700-0000A2020000}"/>
            </a:ext>
          </a:extLst>
        </xdr:cNvPr>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86</xdr:row>
      <xdr:rowOff>88900</xdr:rowOff>
    </xdr:from>
    <xdr:to>
      <xdr:col>79</xdr:col>
      <xdr:colOff>63500</xdr:colOff>
      <xdr:row>88</xdr:row>
      <xdr:rowOff>0</xdr:rowOff>
    </xdr:to>
    <xdr:sp macro="" textlink="">
      <xdr:nvSpPr>
        <xdr:cNvPr id="675" name="正方形/長方形 674">
          <a:extLst>
            <a:ext uri="{FF2B5EF4-FFF2-40B4-BE49-F238E27FC236}">
              <a16:creationId xmlns:a16="http://schemas.microsoft.com/office/drawing/2014/main" id="{00000000-0008-0000-0700-0000A3020000}"/>
            </a:ext>
          </a:extLst>
        </xdr:cNvPr>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85</xdr:row>
      <xdr:rowOff>57150</xdr:rowOff>
    </xdr:from>
    <xdr:to>
      <xdr:col>85</xdr:col>
      <xdr:colOff>63500</xdr:colOff>
      <xdr:row>86</xdr:row>
      <xdr:rowOff>139700</xdr:rowOff>
    </xdr:to>
    <xdr:sp macro="" textlink="">
      <xdr:nvSpPr>
        <xdr:cNvPr id="676" name="正方形/長方形 675">
          <a:extLst>
            <a:ext uri="{FF2B5EF4-FFF2-40B4-BE49-F238E27FC236}">
              <a16:creationId xmlns:a16="http://schemas.microsoft.com/office/drawing/2014/main" id="{00000000-0008-0000-0700-0000A4020000}"/>
            </a:ext>
          </a:extLst>
        </xdr:cNvPr>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86</xdr:row>
      <xdr:rowOff>88900</xdr:rowOff>
    </xdr:from>
    <xdr:to>
      <xdr:col>85</xdr:col>
      <xdr:colOff>63500</xdr:colOff>
      <xdr:row>88</xdr:row>
      <xdr:rowOff>0</xdr:rowOff>
    </xdr:to>
    <xdr:sp macro="" textlink="">
      <xdr:nvSpPr>
        <xdr:cNvPr id="677" name="正方形/長方形 676">
          <a:extLst>
            <a:ext uri="{FF2B5EF4-FFF2-40B4-BE49-F238E27FC236}">
              <a16:creationId xmlns:a16="http://schemas.microsoft.com/office/drawing/2014/main" id="{00000000-0008-0000-0700-0000A5020000}"/>
            </a:ext>
          </a:extLst>
        </xdr:cNvPr>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38,163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88</xdr:row>
      <xdr:rowOff>25400</xdr:rowOff>
    </xdr:from>
    <xdr:to>
      <xdr:col>89</xdr:col>
      <xdr:colOff>177800</xdr:colOff>
      <xdr:row>101</xdr:row>
      <xdr:rowOff>82550</xdr:rowOff>
    </xdr:to>
    <xdr:sp macro="" textlink="">
      <xdr:nvSpPr>
        <xdr:cNvPr id="678" name="正方形/長方形 677">
          <a:extLst>
            <a:ext uri="{FF2B5EF4-FFF2-40B4-BE49-F238E27FC236}">
              <a16:creationId xmlns:a16="http://schemas.microsoft.com/office/drawing/2014/main" id="{00000000-0008-0000-0700-0000A6020000}"/>
            </a:ext>
          </a:extLst>
        </xdr:cNvPr>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87</xdr:row>
      <xdr:rowOff>6350</xdr:rowOff>
    </xdr:from>
    <xdr:ext cx="349839" cy="225703"/>
    <xdr:sp macro="" textlink="">
      <xdr:nvSpPr>
        <xdr:cNvPr id="679" name="テキスト ボックス 678">
          <a:extLst>
            <a:ext uri="{FF2B5EF4-FFF2-40B4-BE49-F238E27FC236}">
              <a16:creationId xmlns:a16="http://schemas.microsoft.com/office/drawing/2014/main" id="{00000000-0008-0000-0700-0000A7020000}"/>
            </a:ext>
          </a:extLst>
        </xdr:cNvPr>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82550</xdr:rowOff>
    </xdr:from>
    <xdr:to>
      <xdr:col>89</xdr:col>
      <xdr:colOff>177800</xdr:colOff>
      <xdr:row>101</xdr:row>
      <xdr:rowOff>82550</xdr:rowOff>
    </xdr:to>
    <xdr:cxnSp macro="">
      <xdr:nvCxnSpPr>
        <xdr:cNvPr id="680" name="直線コネクタ 679">
          <a:extLst>
            <a:ext uri="{FF2B5EF4-FFF2-40B4-BE49-F238E27FC236}">
              <a16:creationId xmlns:a16="http://schemas.microsoft.com/office/drawing/2014/main" id="{00000000-0008-0000-0700-0000A8020000}"/>
            </a:ext>
          </a:extLst>
        </xdr:cNvPr>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64</xdr:col>
      <xdr:colOff>5214</xdr:colOff>
      <xdr:row>100</xdr:row>
      <xdr:rowOff>111777</xdr:rowOff>
    </xdr:from>
    <xdr:ext cx="248786" cy="259045"/>
    <xdr:sp macro="" textlink="">
      <xdr:nvSpPr>
        <xdr:cNvPr id="681" name="テキスト ボックス 680">
          <a:extLst>
            <a:ext uri="{FF2B5EF4-FFF2-40B4-BE49-F238E27FC236}">
              <a16:creationId xmlns:a16="http://schemas.microsoft.com/office/drawing/2014/main" id="{00000000-0008-0000-0700-0000A9020000}"/>
            </a:ext>
          </a:extLst>
        </xdr:cNvPr>
        <xdr:cNvSpPr txBox="1"/>
      </xdr:nvSpPr>
      <xdr:spPr>
        <a:xfrm>
          <a:off x="12197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98879</xdr:rowOff>
    </xdr:from>
    <xdr:to>
      <xdr:col>89</xdr:col>
      <xdr:colOff>177800</xdr:colOff>
      <xdr:row>99</xdr:row>
      <xdr:rowOff>98879</xdr:rowOff>
    </xdr:to>
    <xdr:cxnSp macro="">
      <xdr:nvCxnSpPr>
        <xdr:cNvPr id="682" name="直線コネクタ 681">
          <a:extLst>
            <a:ext uri="{FF2B5EF4-FFF2-40B4-BE49-F238E27FC236}">
              <a16:creationId xmlns:a16="http://schemas.microsoft.com/office/drawing/2014/main" id="{00000000-0008-0000-0700-0000AA020000}"/>
            </a:ext>
          </a:extLst>
        </xdr:cNvPr>
        <xdr:cNvCxnSpPr/>
      </xdr:nvCxnSpPr>
      <xdr:spPr>
        <a:xfrm>
          <a:off x="12446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98</xdr:row>
      <xdr:rowOff>128106</xdr:rowOff>
    </xdr:from>
    <xdr:ext cx="531299" cy="259045"/>
    <xdr:sp macro="" textlink="">
      <xdr:nvSpPr>
        <xdr:cNvPr id="683" name="テキスト ボックス 682">
          <a:extLst>
            <a:ext uri="{FF2B5EF4-FFF2-40B4-BE49-F238E27FC236}">
              <a16:creationId xmlns:a16="http://schemas.microsoft.com/office/drawing/2014/main" id="{00000000-0008-0000-0700-0000AB020000}"/>
            </a:ext>
          </a:extLst>
        </xdr:cNvPr>
        <xdr:cNvSpPr txBox="1"/>
      </xdr:nvSpPr>
      <xdr:spPr>
        <a:xfrm>
          <a:off x="11914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115207</xdr:rowOff>
    </xdr:from>
    <xdr:to>
      <xdr:col>89</xdr:col>
      <xdr:colOff>177800</xdr:colOff>
      <xdr:row>97</xdr:row>
      <xdr:rowOff>115207</xdr:rowOff>
    </xdr:to>
    <xdr:cxnSp macro="">
      <xdr:nvCxnSpPr>
        <xdr:cNvPr id="684" name="直線コネクタ 683">
          <a:extLst>
            <a:ext uri="{FF2B5EF4-FFF2-40B4-BE49-F238E27FC236}">
              <a16:creationId xmlns:a16="http://schemas.microsoft.com/office/drawing/2014/main" id="{00000000-0008-0000-0700-0000AC020000}"/>
            </a:ext>
          </a:extLst>
        </xdr:cNvPr>
        <xdr:cNvCxnSpPr/>
      </xdr:nvCxnSpPr>
      <xdr:spPr>
        <a:xfrm>
          <a:off x="12446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96</xdr:row>
      <xdr:rowOff>144434</xdr:rowOff>
    </xdr:from>
    <xdr:ext cx="531299" cy="259045"/>
    <xdr:sp macro="" textlink="">
      <xdr:nvSpPr>
        <xdr:cNvPr id="685" name="テキスト ボックス 684">
          <a:extLst>
            <a:ext uri="{FF2B5EF4-FFF2-40B4-BE49-F238E27FC236}">
              <a16:creationId xmlns:a16="http://schemas.microsoft.com/office/drawing/2014/main" id="{00000000-0008-0000-0700-0000AD020000}"/>
            </a:ext>
          </a:extLst>
        </xdr:cNvPr>
        <xdr:cNvSpPr txBox="1"/>
      </xdr:nvSpPr>
      <xdr:spPr>
        <a:xfrm>
          <a:off x="11914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95</xdr:row>
      <xdr:rowOff>131536</xdr:rowOff>
    </xdr:from>
    <xdr:to>
      <xdr:col>89</xdr:col>
      <xdr:colOff>177800</xdr:colOff>
      <xdr:row>95</xdr:row>
      <xdr:rowOff>131536</xdr:rowOff>
    </xdr:to>
    <xdr:cxnSp macro="">
      <xdr:nvCxnSpPr>
        <xdr:cNvPr id="686" name="直線コネクタ 685">
          <a:extLst>
            <a:ext uri="{FF2B5EF4-FFF2-40B4-BE49-F238E27FC236}">
              <a16:creationId xmlns:a16="http://schemas.microsoft.com/office/drawing/2014/main" id="{00000000-0008-0000-0700-0000AE020000}"/>
            </a:ext>
          </a:extLst>
        </xdr:cNvPr>
        <xdr:cNvCxnSpPr/>
      </xdr:nvCxnSpPr>
      <xdr:spPr>
        <a:xfrm>
          <a:off x="12446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94</xdr:row>
      <xdr:rowOff>160763</xdr:rowOff>
    </xdr:from>
    <xdr:ext cx="531299" cy="259045"/>
    <xdr:sp macro="" textlink="">
      <xdr:nvSpPr>
        <xdr:cNvPr id="687" name="テキスト ボックス 686">
          <a:extLst>
            <a:ext uri="{FF2B5EF4-FFF2-40B4-BE49-F238E27FC236}">
              <a16:creationId xmlns:a16="http://schemas.microsoft.com/office/drawing/2014/main" id="{00000000-0008-0000-0700-0000AF020000}"/>
            </a:ext>
          </a:extLst>
        </xdr:cNvPr>
        <xdr:cNvSpPr txBox="1"/>
      </xdr:nvSpPr>
      <xdr:spPr>
        <a:xfrm>
          <a:off x="11914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93</xdr:row>
      <xdr:rowOff>147864</xdr:rowOff>
    </xdr:from>
    <xdr:to>
      <xdr:col>89</xdr:col>
      <xdr:colOff>177800</xdr:colOff>
      <xdr:row>93</xdr:row>
      <xdr:rowOff>147864</xdr:rowOff>
    </xdr:to>
    <xdr:cxnSp macro="">
      <xdr:nvCxnSpPr>
        <xdr:cNvPr id="688" name="直線コネクタ 687">
          <a:extLst>
            <a:ext uri="{FF2B5EF4-FFF2-40B4-BE49-F238E27FC236}">
              <a16:creationId xmlns:a16="http://schemas.microsoft.com/office/drawing/2014/main" id="{00000000-0008-0000-0700-0000B0020000}"/>
            </a:ext>
          </a:extLst>
        </xdr:cNvPr>
        <xdr:cNvCxnSpPr/>
      </xdr:nvCxnSpPr>
      <xdr:spPr>
        <a:xfrm>
          <a:off x="12446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103701</xdr:colOff>
      <xdr:row>93</xdr:row>
      <xdr:rowOff>5641</xdr:rowOff>
    </xdr:from>
    <xdr:ext cx="531299" cy="259045"/>
    <xdr:sp macro="" textlink="">
      <xdr:nvSpPr>
        <xdr:cNvPr id="689" name="テキスト ボックス 688">
          <a:extLst>
            <a:ext uri="{FF2B5EF4-FFF2-40B4-BE49-F238E27FC236}">
              <a16:creationId xmlns:a16="http://schemas.microsoft.com/office/drawing/2014/main" id="{00000000-0008-0000-0700-0000B1020000}"/>
            </a:ext>
          </a:extLst>
        </xdr:cNvPr>
        <xdr:cNvSpPr txBox="1"/>
      </xdr:nvSpPr>
      <xdr:spPr>
        <a:xfrm>
          <a:off x="11914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164193</xdr:rowOff>
    </xdr:from>
    <xdr:to>
      <xdr:col>89</xdr:col>
      <xdr:colOff>177800</xdr:colOff>
      <xdr:row>91</xdr:row>
      <xdr:rowOff>164193</xdr:rowOff>
    </xdr:to>
    <xdr:cxnSp macro="">
      <xdr:nvCxnSpPr>
        <xdr:cNvPr id="690" name="直線コネクタ 689">
          <a:extLst>
            <a:ext uri="{FF2B5EF4-FFF2-40B4-BE49-F238E27FC236}">
              <a16:creationId xmlns:a16="http://schemas.microsoft.com/office/drawing/2014/main" id="{00000000-0008-0000-0700-0000B2020000}"/>
            </a:ext>
          </a:extLst>
        </xdr:cNvPr>
        <xdr:cNvCxnSpPr/>
      </xdr:nvCxnSpPr>
      <xdr:spPr>
        <a:xfrm>
          <a:off x="12446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91</xdr:row>
      <xdr:rowOff>21970</xdr:rowOff>
    </xdr:from>
    <xdr:ext cx="595419" cy="259045"/>
    <xdr:sp macro="" textlink="">
      <xdr:nvSpPr>
        <xdr:cNvPr id="691" name="テキスト ボックス 690">
          <a:extLst>
            <a:ext uri="{FF2B5EF4-FFF2-40B4-BE49-F238E27FC236}">
              <a16:creationId xmlns:a16="http://schemas.microsoft.com/office/drawing/2014/main" id="{00000000-0008-0000-0700-0000B3020000}"/>
            </a:ext>
          </a:extLst>
        </xdr:cNvPr>
        <xdr:cNvSpPr txBox="1"/>
      </xdr:nvSpPr>
      <xdr:spPr>
        <a:xfrm>
          <a:off x="11850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90</xdr:row>
      <xdr:rowOff>9071</xdr:rowOff>
    </xdr:from>
    <xdr:to>
      <xdr:col>89</xdr:col>
      <xdr:colOff>177800</xdr:colOff>
      <xdr:row>90</xdr:row>
      <xdr:rowOff>9071</xdr:rowOff>
    </xdr:to>
    <xdr:cxnSp macro="">
      <xdr:nvCxnSpPr>
        <xdr:cNvPr id="692" name="直線コネクタ 691">
          <a:extLst>
            <a:ext uri="{FF2B5EF4-FFF2-40B4-BE49-F238E27FC236}">
              <a16:creationId xmlns:a16="http://schemas.microsoft.com/office/drawing/2014/main" id="{00000000-0008-0000-0700-0000B4020000}"/>
            </a:ext>
          </a:extLst>
        </xdr:cNvPr>
        <xdr:cNvCxnSpPr/>
      </xdr:nvCxnSpPr>
      <xdr:spPr>
        <a:xfrm>
          <a:off x="12446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89</xdr:row>
      <xdr:rowOff>38298</xdr:rowOff>
    </xdr:from>
    <xdr:ext cx="595419" cy="259045"/>
    <xdr:sp macro="" textlink="">
      <xdr:nvSpPr>
        <xdr:cNvPr id="693" name="テキスト ボックス 692">
          <a:extLst>
            <a:ext uri="{FF2B5EF4-FFF2-40B4-BE49-F238E27FC236}">
              <a16:creationId xmlns:a16="http://schemas.microsoft.com/office/drawing/2014/main" id="{00000000-0008-0000-0700-0000B5020000}"/>
            </a:ext>
          </a:extLst>
        </xdr:cNvPr>
        <xdr:cNvSpPr txBox="1"/>
      </xdr:nvSpPr>
      <xdr:spPr>
        <a:xfrm>
          <a:off x="11850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88</xdr:row>
      <xdr:rowOff>25400</xdr:rowOff>
    </xdr:to>
    <xdr:cxnSp macro="">
      <xdr:nvCxnSpPr>
        <xdr:cNvPr id="694" name="直線コネクタ 693">
          <a:extLst>
            <a:ext uri="{FF2B5EF4-FFF2-40B4-BE49-F238E27FC236}">
              <a16:creationId xmlns:a16="http://schemas.microsoft.com/office/drawing/2014/main" id="{00000000-0008-0000-0700-0000B6020000}"/>
            </a:ext>
          </a:extLst>
        </xdr:cNvPr>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39581</xdr:colOff>
      <xdr:row>87</xdr:row>
      <xdr:rowOff>54627</xdr:rowOff>
    </xdr:from>
    <xdr:ext cx="595419" cy="259045"/>
    <xdr:sp macro="" textlink="">
      <xdr:nvSpPr>
        <xdr:cNvPr id="695" name="テキスト ボックス 694">
          <a:extLst>
            <a:ext uri="{FF2B5EF4-FFF2-40B4-BE49-F238E27FC236}">
              <a16:creationId xmlns:a16="http://schemas.microsoft.com/office/drawing/2014/main" id="{00000000-0008-0000-0700-0000B7020000}"/>
            </a:ext>
          </a:extLst>
        </xdr:cNvPr>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25400</xdr:rowOff>
    </xdr:from>
    <xdr:to>
      <xdr:col>89</xdr:col>
      <xdr:colOff>177800</xdr:colOff>
      <xdr:row>101</xdr:row>
      <xdr:rowOff>82550</xdr:rowOff>
    </xdr:to>
    <xdr:sp macro="" textlink="">
      <xdr:nvSpPr>
        <xdr:cNvPr id="696" name="公債費グラフ枠">
          <a:extLst>
            <a:ext uri="{FF2B5EF4-FFF2-40B4-BE49-F238E27FC236}">
              <a16:creationId xmlns:a16="http://schemas.microsoft.com/office/drawing/2014/main" id="{00000000-0008-0000-0700-0000B8020000}"/>
            </a:ext>
          </a:extLst>
        </xdr:cNvPr>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125095</xdr:colOff>
      <xdr:row>90</xdr:row>
      <xdr:rowOff>11668</xdr:rowOff>
    </xdr:from>
    <xdr:to>
      <xdr:col>85</xdr:col>
      <xdr:colOff>126364</xdr:colOff>
      <xdr:row>98</xdr:row>
      <xdr:rowOff>124662</xdr:rowOff>
    </xdr:to>
    <xdr:cxnSp macro="">
      <xdr:nvCxnSpPr>
        <xdr:cNvPr id="697" name="直線コネクタ 696">
          <a:extLst>
            <a:ext uri="{FF2B5EF4-FFF2-40B4-BE49-F238E27FC236}">
              <a16:creationId xmlns:a16="http://schemas.microsoft.com/office/drawing/2014/main" id="{00000000-0008-0000-0700-0000B9020000}"/>
            </a:ext>
          </a:extLst>
        </xdr:cNvPr>
        <xdr:cNvCxnSpPr/>
      </xdr:nvCxnSpPr>
      <xdr:spPr>
        <a:xfrm flipV="1">
          <a:off x="16317595" y="15442168"/>
          <a:ext cx="1269" cy="1484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98</xdr:row>
      <xdr:rowOff>128489</xdr:rowOff>
    </xdr:from>
    <xdr:ext cx="534377" cy="259045"/>
    <xdr:sp macro="" textlink="">
      <xdr:nvSpPr>
        <xdr:cNvPr id="698" name="公債費最小値テキスト">
          <a:extLst>
            <a:ext uri="{FF2B5EF4-FFF2-40B4-BE49-F238E27FC236}">
              <a16:creationId xmlns:a16="http://schemas.microsoft.com/office/drawing/2014/main" id="{00000000-0008-0000-0700-0000BA020000}"/>
            </a:ext>
          </a:extLst>
        </xdr:cNvPr>
        <xdr:cNvSpPr txBox="1"/>
      </xdr:nvSpPr>
      <xdr:spPr>
        <a:xfrm>
          <a:off x="16370300" y="169305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28,921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98</xdr:row>
      <xdr:rowOff>124662</xdr:rowOff>
    </xdr:from>
    <xdr:to>
      <xdr:col>86</xdr:col>
      <xdr:colOff>25400</xdr:colOff>
      <xdr:row>98</xdr:row>
      <xdr:rowOff>124662</xdr:rowOff>
    </xdr:to>
    <xdr:cxnSp macro="">
      <xdr:nvCxnSpPr>
        <xdr:cNvPr id="699" name="直線コネクタ 698">
          <a:extLst>
            <a:ext uri="{FF2B5EF4-FFF2-40B4-BE49-F238E27FC236}">
              <a16:creationId xmlns:a16="http://schemas.microsoft.com/office/drawing/2014/main" id="{00000000-0008-0000-0700-0000BB020000}"/>
            </a:ext>
          </a:extLst>
        </xdr:cNvPr>
        <xdr:cNvCxnSpPr/>
      </xdr:nvCxnSpPr>
      <xdr:spPr>
        <a:xfrm>
          <a:off x="16230600" y="1692676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88</xdr:row>
      <xdr:rowOff>129795</xdr:rowOff>
    </xdr:from>
    <xdr:ext cx="599010" cy="259045"/>
    <xdr:sp macro="" textlink="">
      <xdr:nvSpPr>
        <xdr:cNvPr id="700" name="公債費最大値テキスト">
          <a:extLst>
            <a:ext uri="{FF2B5EF4-FFF2-40B4-BE49-F238E27FC236}">
              <a16:creationId xmlns:a16="http://schemas.microsoft.com/office/drawing/2014/main" id="{00000000-0008-0000-0700-0000BC020000}"/>
            </a:ext>
          </a:extLst>
        </xdr:cNvPr>
        <xdr:cNvSpPr txBox="1"/>
      </xdr:nvSpPr>
      <xdr:spPr>
        <a:xfrm>
          <a:off x="16370300" y="152173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119,841</a:t>
          </a:r>
          <a:endParaRPr kumimoji="1" lang="ja-JP" altLang="en-US" sz="1000" b="1">
            <a:latin typeface="ＭＳ Ｐゴシック" panose="020B0600070205080204" pitchFamily="50" charset="-128"/>
          </a:endParaRPr>
        </a:p>
      </xdr:txBody>
    </xdr:sp>
    <xdr:clientData/>
  </xdr:oneCellAnchor>
  <xdr:twoCellAnchor>
    <xdr:from>
      <xdr:col>85</xdr:col>
      <xdr:colOff>38100</xdr:colOff>
      <xdr:row>90</xdr:row>
      <xdr:rowOff>11668</xdr:rowOff>
    </xdr:from>
    <xdr:to>
      <xdr:col>86</xdr:col>
      <xdr:colOff>25400</xdr:colOff>
      <xdr:row>90</xdr:row>
      <xdr:rowOff>11668</xdr:rowOff>
    </xdr:to>
    <xdr:cxnSp macro="">
      <xdr:nvCxnSpPr>
        <xdr:cNvPr id="701" name="直線コネクタ 700">
          <a:extLst>
            <a:ext uri="{FF2B5EF4-FFF2-40B4-BE49-F238E27FC236}">
              <a16:creationId xmlns:a16="http://schemas.microsoft.com/office/drawing/2014/main" id="{00000000-0008-0000-0700-0000BD020000}"/>
            </a:ext>
          </a:extLst>
        </xdr:cNvPr>
        <xdr:cNvCxnSpPr/>
      </xdr:nvCxnSpPr>
      <xdr:spPr>
        <a:xfrm>
          <a:off x="16230600" y="1544216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50800</xdr:colOff>
      <xdr:row>98</xdr:row>
      <xdr:rowOff>108251</xdr:rowOff>
    </xdr:from>
    <xdr:to>
      <xdr:col>85</xdr:col>
      <xdr:colOff>127000</xdr:colOff>
      <xdr:row>98</xdr:row>
      <xdr:rowOff>112855</xdr:rowOff>
    </xdr:to>
    <xdr:cxnSp macro="">
      <xdr:nvCxnSpPr>
        <xdr:cNvPr id="702" name="直線コネクタ 701">
          <a:extLst>
            <a:ext uri="{FF2B5EF4-FFF2-40B4-BE49-F238E27FC236}">
              <a16:creationId xmlns:a16="http://schemas.microsoft.com/office/drawing/2014/main" id="{00000000-0008-0000-0700-0000BE020000}"/>
            </a:ext>
          </a:extLst>
        </xdr:cNvPr>
        <xdr:cNvCxnSpPr/>
      </xdr:nvCxnSpPr>
      <xdr:spPr>
        <a:xfrm>
          <a:off x="15481300" y="16910351"/>
          <a:ext cx="838200" cy="46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177800</xdr:colOff>
      <xdr:row>94</xdr:row>
      <xdr:rowOff>22672</xdr:rowOff>
    </xdr:from>
    <xdr:ext cx="534377" cy="259045"/>
    <xdr:sp macro="" textlink="">
      <xdr:nvSpPr>
        <xdr:cNvPr id="703" name="公債費平均値テキスト">
          <a:extLst>
            <a:ext uri="{FF2B5EF4-FFF2-40B4-BE49-F238E27FC236}">
              <a16:creationId xmlns:a16="http://schemas.microsoft.com/office/drawing/2014/main" id="{00000000-0008-0000-0700-0000BF020000}"/>
            </a:ext>
          </a:extLst>
        </xdr:cNvPr>
        <xdr:cNvSpPr txBox="1"/>
      </xdr:nvSpPr>
      <xdr:spPr>
        <a:xfrm>
          <a:off x="16370300" y="1613897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64,957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94</xdr:row>
      <xdr:rowOff>171245</xdr:rowOff>
    </xdr:from>
    <xdr:to>
      <xdr:col>85</xdr:col>
      <xdr:colOff>177800</xdr:colOff>
      <xdr:row>95</xdr:row>
      <xdr:rowOff>101395</xdr:rowOff>
    </xdr:to>
    <xdr:sp macro="" textlink="">
      <xdr:nvSpPr>
        <xdr:cNvPr id="704" name="フローチャート: 判断 703">
          <a:extLst>
            <a:ext uri="{FF2B5EF4-FFF2-40B4-BE49-F238E27FC236}">
              <a16:creationId xmlns:a16="http://schemas.microsoft.com/office/drawing/2014/main" id="{00000000-0008-0000-0700-0000C0020000}"/>
            </a:ext>
          </a:extLst>
        </xdr:cNvPr>
        <xdr:cNvSpPr/>
      </xdr:nvSpPr>
      <xdr:spPr>
        <a:xfrm>
          <a:off x="16268700" y="162875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98</xdr:row>
      <xdr:rowOff>95875</xdr:rowOff>
    </xdr:from>
    <xdr:to>
      <xdr:col>81</xdr:col>
      <xdr:colOff>50800</xdr:colOff>
      <xdr:row>98</xdr:row>
      <xdr:rowOff>108251</xdr:rowOff>
    </xdr:to>
    <xdr:cxnSp macro="">
      <xdr:nvCxnSpPr>
        <xdr:cNvPr id="705" name="直線コネクタ 704">
          <a:extLst>
            <a:ext uri="{FF2B5EF4-FFF2-40B4-BE49-F238E27FC236}">
              <a16:creationId xmlns:a16="http://schemas.microsoft.com/office/drawing/2014/main" id="{00000000-0008-0000-0700-0000C1020000}"/>
            </a:ext>
          </a:extLst>
        </xdr:cNvPr>
        <xdr:cNvCxnSpPr/>
      </xdr:nvCxnSpPr>
      <xdr:spPr>
        <a:xfrm>
          <a:off x="14592300" y="16897975"/>
          <a:ext cx="889000" cy="123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81</xdr:col>
      <xdr:colOff>0</xdr:colOff>
      <xdr:row>95</xdr:row>
      <xdr:rowOff>16467</xdr:rowOff>
    </xdr:from>
    <xdr:to>
      <xdr:col>81</xdr:col>
      <xdr:colOff>101600</xdr:colOff>
      <xdr:row>95</xdr:row>
      <xdr:rowOff>118067</xdr:rowOff>
    </xdr:to>
    <xdr:sp macro="" textlink="">
      <xdr:nvSpPr>
        <xdr:cNvPr id="706" name="フローチャート: 判断 705">
          <a:extLst>
            <a:ext uri="{FF2B5EF4-FFF2-40B4-BE49-F238E27FC236}">
              <a16:creationId xmlns:a16="http://schemas.microsoft.com/office/drawing/2014/main" id="{00000000-0008-0000-0700-0000C2020000}"/>
            </a:ext>
          </a:extLst>
        </xdr:cNvPr>
        <xdr:cNvSpPr/>
      </xdr:nvSpPr>
      <xdr:spPr>
        <a:xfrm>
          <a:off x="15430500" y="163042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93</xdr:row>
      <xdr:rowOff>134594</xdr:rowOff>
    </xdr:from>
    <xdr:ext cx="534377" cy="259045"/>
    <xdr:sp macro="" textlink="">
      <xdr:nvSpPr>
        <xdr:cNvPr id="707" name="テキスト ボックス 706">
          <a:extLst>
            <a:ext uri="{FF2B5EF4-FFF2-40B4-BE49-F238E27FC236}">
              <a16:creationId xmlns:a16="http://schemas.microsoft.com/office/drawing/2014/main" id="{00000000-0008-0000-0700-0000C3020000}"/>
            </a:ext>
          </a:extLst>
        </xdr:cNvPr>
        <xdr:cNvSpPr txBox="1"/>
      </xdr:nvSpPr>
      <xdr:spPr>
        <a:xfrm>
          <a:off x="15214111" y="160794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63,936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177800</xdr:colOff>
      <xdr:row>98</xdr:row>
      <xdr:rowOff>95875</xdr:rowOff>
    </xdr:from>
    <xdr:to>
      <xdr:col>76</xdr:col>
      <xdr:colOff>114300</xdr:colOff>
      <xdr:row>98</xdr:row>
      <xdr:rowOff>101082</xdr:rowOff>
    </xdr:to>
    <xdr:cxnSp macro="">
      <xdr:nvCxnSpPr>
        <xdr:cNvPr id="708" name="直線コネクタ 707">
          <a:extLst>
            <a:ext uri="{FF2B5EF4-FFF2-40B4-BE49-F238E27FC236}">
              <a16:creationId xmlns:a16="http://schemas.microsoft.com/office/drawing/2014/main" id="{00000000-0008-0000-0700-0000C4020000}"/>
            </a:ext>
          </a:extLst>
        </xdr:cNvPr>
        <xdr:cNvCxnSpPr/>
      </xdr:nvCxnSpPr>
      <xdr:spPr>
        <a:xfrm flipV="1">
          <a:off x="13703300" y="16897975"/>
          <a:ext cx="889000" cy="52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95</xdr:row>
      <xdr:rowOff>34804</xdr:rowOff>
    </xdr:from>
    <xdr:to>
      <xdr:col>76</xdr:col>
      <xdr:colOff>165100</xdr:colOff>
      <xdr:row>95</xdr:row>
      <xdr:rowOff>136404</xdr:rowOff>
    </xdr:to>
    <xdr:sp macro="" textlink="">
      <xdr:nvSpPr>
        <xdr:cNvPr id="709" name="フローチャート: 判断 708">
          <a:extLst>
            <a:ext uri="{FF2B5EF4-FFF2-40B4-BE49-F238E27FC236}">
              <a16:creationId xmlns:a16="http://schemas.microsoft.com/office/drawing/2014/main" id="{00000000-0008-0000-0700-0000C5020000}"/>
            </a:ext>
          </a:extLst>
        </xdr:cNvPr>
        <xdr:cNvSpPr/>
      </xdr:nvSpPr>
      <xdr:spPr>
        <a:xfrm>
          <a:off x="14541500" y="163225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93</xdr:row>
      <xdr:rowOff>152931</xdr:rowOff>
    </xdr:from>
    <xdr:ext cx="534377" cy="259045"/>
    <xdr:sp macro="" textlink="">
      <xdr:nvSpPr>
        <xdr:cNvPr id="710" name="テキスト ボックス 709">
          <a:extLst>
            <a:ext uri="{FF2B5EF4-FFF2-40B4-BE49-F238E27FC236}">
              <a16:creationId xmlns:a16="http://schemas.microsoft.com/office/drawing/2014/main" id="{00000000-0008-0000-0700-0000C6020000}"/>
            </a:ext>
          </a:extLst>
        </xdr:cNvPr>
        <xdr:cNvSpPr txBox="1"/>
      </xdr:nvSpPr>
      <xdr:spPr>
        <a:xfrm>
          <a:off x="14325111" y="160977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50800</xdr:colOff>
      <xdr:row>98</xdr:row>
      <xdr:rowOff>101082</xdr:rowOff>
    </xdr:from>
    <xdr:to>
      <xdr:col>71</xdr:col>
      <xdr:colOff>177800</xdr:colOff>
      <xdr:row>98</xdr:row>
      <xdr:rowOff>109950</xdr:rowOff>
    </xdr:to>
    <xdr:cxnSp macro="">
      <xdr:nvCxnSpPr>
        <xdr:cNvPr id="711" name="直線コネクタ 710">
          <a:extLst>
            <a:ext uri="{FF2B5EF4-FFF2-40B4-BE49-F238E27FC236}">
              <a16:creationId xmlns:a16="http://schemas.microsoft.com/office/drawing/2014/main" id="{00000000-0008-0000-0700-0000C7020000}"/>
            </a:ext>
          </a:extLst>
        </xdr:cNvPr>
        <xdr:cNvCxnSpPr/>
      </xdr:nvCxnSpPr>
      <xdr:spPr>
        <a:xfrm flipV="1">
          <a:off x="12814300" y="16903182"/>
          <a:ext cx="889000" cy="8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95</xdr:row>
      <xdr:rowOff>34705</xdr:rowOff>
    </xdr:from>
    <xdr:to>
      <xdr:col>72</xdr:col>
      <xdr:colOff>38100</xdr:colOff>
      <xdr:row>95</xdr:row>
      <xdr:rowOff>136305</xdr:rowOff>
    </xdr:to>
    <xdr:sp macro="" textlink="">
      <xdr:nvSpPr>
        <xdr:cNvPr id="712" name="フローチャート: 判断 711">
          <a:extLst>
            <a:ext uri="{FF2B5EF4-FFF2-40B4-BE49-F238E27FC236}">
              <a16:creationId xmlns:a16="http://schemas.microsoft.com/office/drawing/2014/main" id="{00000000-0008-0000-0700-0000C8020000}"/>
            </a:ext>
          </a:extLst>
        </xdr:cNvPr>
        <xdr:cNvSpPr/>
      </xdr:nvSpPr>
      <xdr:spPr>
        <a:xfrm>
          <a:off x="13652500" y="16322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93</xdr:row>
      <xdr:rowOff>152832</xdr:rowOff>
    </xdr:from>
    <xdr:ext cx="534377" cy="259045"/>
    <xdr:sp macro="" textlink="">
      <xdr:nvSpPr>
        <xdr:cNvPr id="713" name="テキスト ボックス 712">
          <a:extLst>
            <a:ext uri="{FF2B5EF4-FFF2-40B4-BE49-F238E27FC236}">
              <a16:creationId xmlns:a16="http://schemas.microsoft.com/office/drawing/2014/main" id="{00000000-0008-0000-0700-0000C9020000}"/>
            </a:ext>
          </a:extLst>
        </xdr:cNvPr>
        <xdr:cNvSpPr txBox="1"/>
      </xdr:nvSpPr>
      <xdr:spPr>
        <a:xfrm>
          <a:off x="13436111" y="16097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62,819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97</xdr:row>
      <xdr:rowOff>128073</xdr:rowOff>
    </xdr:from>
    <xdr:to>
      <xdr:col>67</xdr:col>
      <xdr:colOff>101600</xdr:colOff>
      <xdr:row>98</xdr:row>
      <xdr:rowOff>58223</xdr:rowOff>
    </xdr:to>
    <xdr:sp macro="" textlink="">
      <xdr:nvSpPr>
        <xdr:cNvPr id="714" name="フローチャート: 判断 713">
          <a:extLst>
            <a:ext uri="{FF2B5EF4-FFF2-40B4-BE49-F238E27FC236}">
              <a16:creationId xmlns:a16="http://schemas.microsoft.com/office/drawing/2014/main" id="{00000000-0008-0000-0700-0000CA020000}"/>
            </a:ext>
          </a:extLst>
        </xdr:cNvPr>
        <xdr:cNvSpPr/>
      </xdr:nvSpPr>
      <xdr:spPr>
        <a:xfrm>
          <a:off x="12763500" y="167587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96</xdr:row>
      <xdr:rowOff>74750</xdr:rowOff>
    </xdr:from>
    <xdr:ext cx="534377" cy="259045"/>
    <xdr:sp macro="" textlink="">
      <xdr:nvSpPr>
        <xdr:cNvPr id="715" name="テキスト ボックス 714">
          <a:extLst>
            <a:ext uri="{FF2B5EF4-FFF2-40B4-BE49-F238E27FC236}">
              <a16:creationId xmlns:a16="http://schemas.microsoft.com/office/drawing/2014/main" id="{00000000-0008-0000-0700-0000CB020000}"/>
            </a:ext>
          </a:extLst>
        </xdr:cNvPr>
        <xdr:cNvSpPr txBox="1"/>
      </xdr:nvSpPr>
      <xdr:spPr>
        <a:xfrm>
          <a:off x="12547111" y="165339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36,101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84</xdr:col>
      <xdr:colOff>127000</xdr:colOff>
      <xdr:row>101</xdr:row>
      <xdr:rowOff>80027</xdr:rowOff>
    </xdr:from>
    <xdr:ext cx="762000" cy="259045"/>
    <xdr:sp macro="" textlink="">
      <xdr:nvSpPr>
        <xdr:cNvPr id="716" name="テキスト ボックス 715">
          <a:extLst>
            <a:ext uri="{FF2B5EF4-FFF2-40B4-BE49-F238E27FC236}">
              <a16:creationId xmlns:a16="http://schemas.microsoft.com/office/drawing/2014/main" id="{00000000-0008-0000-0700-0000CC020000}"/>
            </a:ext>
          </a:extLst>
        </xdr:cNvPr>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101</xdr:row>
      <xdr:rowOff>80027</xdr:rowOff>
    </xdr:from>
    <xdr:ext cx="762000" cy="259045"/>
    <xdr:sp macro="" textlink="">
      <xdr:nvSpPr>
        <xdr:cNvPr id="717" name="テキスト ボックス 716">
          <a:extLst>
            <a:ext uri="{FF2B5EF4-FFF2-40B4-BE49-F238E27FC236}">
              <a16:creationId xmlns:a16="http://schemas.microsoft.com/office/drawing/2014/main" id="{00000000-0008-0000-0700-0000CD020000}"/>
            </a:ext>
          </a:extLst>
        </xdr:cNvPr>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101</xdr:row>
      <xdr:rowOff>80027</xdr:rowOff>
    </xdr:from>
    <xdr:ext cx="762000" cy="259045"/>
    <xdr:sp macro="" textlink="">
      <xdr:nvSpPr>
        <xdr:cNvPr id="718" name="テキスト ボックス 717">
          <a:extLst>
            <a:ext uri="{FF2B5EF4-FFF2-40B4-BE49-F238E27FC236}">
              <a16:creationId xmlns:a16="http://schemas.microsoft.com/office/drawing/2014/main" id="{00000000-0008-0000-0700-0000CE020000}"/>
            </a:ext>
          </a:extLst>
        </xdr:cNvPr>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101</xdr:row>
      <xdr:rowOff>80027</xdr:rowOff>
    </xdr:from>
    <xdr:ext cx="762000" cy="259045"/>
    <xdr:sp macro="" textlink="">
      <xdr:nvSpPr>
        <xdr:cNvPr id="719" name="テキスト ボックス 718">
          <a:extLst>
            <a:ext uri="{FF2B5EF4-FFF2-40B4-BE49-F238E27FC236}">
              <a16:creationId xmlns:a16="http://schemas.microsoft.com/office/drawing/2014/main" id="{00000000-0008-0000-0700-0000CF020000}"/>
            </a:ext>
          </a:extLst>
        </xdr:cNvPr>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101</xdr:row>
      <xdr:rowOff>80027</xdr:rowOff>
    </xdr:from>
    <xdr:ext cx="762000" cy="259045"/>
    <xdr:sp macro="" textlink="">
      <xdr:nvSpPr>
        <xdr:cNvPr id="720" name="テキスト ボックス 719">
          <a:extLst>
            <a:ext uri="{FF2B5EF4-FFF2-40B4-BE49-F238E27FC236}">
              <a16:creationId xmlns:a16="http://schemas.microsoft.com/office/drawing/2014/main" id="{00000000-0008-0000-0700-0000D0020000}"/>
            </a:ext>
          </a:extLst>
        </xdr:cNvPr>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98</xdr:row>
      <xdr:rowOff>62055</xdr:rowOff>
    </xdr:from>
    <xdr:to>
      <xdr:col>85</xdr:col>
      <xdr:colOff>177800</xdr:colOff>
      <xdr:row>98</xdr:row>
      <xdr:rowOff>163655</xdr:rowOff>
    </xdr:to>
    <xdr:sp macro="" textlink="">
      <xdr:nvSpPr>
        <xdr:cNvPr id="721" name="楕円 720">
          <a:extLst>
            <a:ext uri="{FF2B5EF4-FFF2-40B4-BE49-F238E27FC236}">
              <a16:creationId xmlns:a16="http://schemas.microsoft.com/office/drawing/2014/main" id="{00000000-0008-0000-0700-0000D1020000}"/>
            </a:ext>
          </a:extLst>
        </xdr:cNvPr>
        <xdr:cNvSpPr/>
      </xdr:nvSpPr>
      <xdr:spPr>
        <a:xfrm>
          <a:off x="16268700" y="1686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177800</xdr:colOff>
      <xdr:row>97</xdr:row>
      <xdr:rowOff>148432</xdr:rowOff>
    </xdr:from>
    <xdr:ext cx="534377" cy="259045"/>
    <xdr:sp macro="" textlink="">
      <xdr:nvSpPr>
        <xdr:cNvPr id="722" name="公債費該当値テキスト">
          <a:extLst>
            <a:ext uri="{FF2B5EF4-FFF2-40B4-BE49-F238E27FC236}">
              <a16:creationId xmlns:a16="http://schemas.microsoft.com/office/drawing/2014/main" id="{00000000-0008-0000-0700-0000D2020000}"/>
            </a:ext>
          </a:extLst>
        </xdr:cNvPr>
        <xdr:cNvSpPr txBox="1"/>
      </xdr:nvSpPr>
      <xdr:spPr>
        <a:xfrm>
          <a:off x="16370300" y="167790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29,644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98</xdr:row>
      <xdr:rowOff>57451</xdr:rowOff>
    </xdr:from>
    <xdr:to>
      <xdr:col>81</xdr:col>
      <xdr:colOff>101600</xdr:colOff>
      <xdr:row>98</xdr:row>
      <xdr:rowOff>159051</xdr:rowOff>
    </xdr:to>
    <xdr:sp macro="" textlink="">
      <xdr:nvSpPr>
        <xdr:cNvPr id="723" name="楕円 722">
          <a:extLst>
            <a:ext uri="{FF2B5EF4-FFF2-40B4-BE49-F238E27FC236}">
              <a16:creationId xmlns:a16="http://schemas.microsoft.com/office/drawing/2014/main" id="{00000000-0008-0000-0700-0000D3020000}"/>
            </a:ext>
          </a:extLst>
        </xdr:cNvPr>
        <xdr:cNvSpPr/>
      </xdr:nvSpPr>
      <xdr:spPr>
        <a:xfrm>
          <a:off x="15430500" y="168595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79</xdr:col>
      <xdr:colOff>164611</xdr:colOff>
      <xdr:row>98</xdr:row>
      <xdr:rowOff>150178</xdr:rowOff>
    </xdr:from>
    <xdr:ext cx="534377" cy="259045"/>
    <xdr:sp macro="" textlink="">
      <xdr:nvSpPr>
        <xdr:cNvPr id="724" name="テキスト ボックス 723">
          <a:extLst>
            <a:ext uri="{FF2B5EF4-FFF2-40B4-BE49-F238E27FC236}">
              <a16:creationId xmlns:a16="http://schemas.microsoft.com/office/drawing/2014/main" id="{00000000-0008-0000-0700-0000D4020000}"/>
            </a:ext>
          </a:extLst>
        </xdr:cNvPr>
        <xdr:cNvSpPr txBox="1"/>
      </xdr:nvSpPr>
      <xdr:spPr>
        <a:xfrm>
          <a:off x="15214111" y="169522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29,926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76</xdr:col>
      <xdr:colOff>63500</xdr:colOff>
      <xdr:row>98</xdr:row>
      <xdr:rowOff>45075</xdr:rowOff>
    </xdr:from>
    <xdr:to>
      <xdr:col>76</xdr:col>
      <xdr:colOff>165100</xdr:colOff>
      <xdr:row>98</xdr:row>
      <xdr:rowOff>146675</xdr:rowOff>
    </xdr:to>
    <xdr:sp macro="" textlink="">
      <xdr:nvSpPr>
        <xdr:cNvPr id="725" name="楕円 724">
          <a:extLst>
            <a:ext uri="{FF2B5EF4-FFF2-40B4-BE49-F238E27FC236}">
              <a16:creationId xmlns:a16="http://schemas.microsoft.com/office/drawing/2014/main" id="{00000000-0008-0000-0700-0000D5020000}"/>
            </a:ext>
          </a:extLst>
        </xdr:cNvPr>
        <xdr:cNvSpPr/>
      </xdr:nvSpPr>
      <xdr:spPr>
        <a:xfrm>
          <a:off x="14541500" y="1684717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37611</xdr:colOff>
      <xdr:row>98</xdr:row>
      <xdr:rowOff>137802</xdr:rowOff>
    </xdr:from>
    <xdr:ext cx="534377" cy="259045"/>
    <xdr:sp macro="" textlink="">
      <xdr:nvSpPr>
        <xdr:cNvPr id="726" name="テキスト ボックス 725">
          <a:extLst>
            <a:ext uri="{FF2B5EF4-FFF2-40B4-BE49-F238E27FC236}">
              <a16:creationId xmlns:a16="http://schemas.microsoft.com/office/drawing/2014/main" id="{00000000-0008-0000-0700-0000D6020000}"/>
            </a:ext>
          </a:extLst>
        </xdr:cNvPr>
        <xdr:cNvSpPr txBox="1"/>
      </xdr:nvSpPr>
      <xdr:spPr>
        <a:xfrm>
          <a:off x="14325111" y="169399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30,684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71</xdr:col>
      <xdr:colOff>127000</xdr:colOff>
      <xdr:row>98</xdr:row>
      <xdr:rowOff>50282</xdr:rowOff>
    </xdr:from>
    <xdr:to>
      <xdr:col>72</xdr:col>
      <xdr:colOff>38100</xdr:colOff>
      <xdr:row>98</xdr:row>
      <xdr:rowOff>151882</xdr:rowOff>
    </xdr:to>
    <xdr:sp macro="" textlink="">
      <xdr:nvSpPr>
        <xdr:cNvPr id="727" name="楕円 726">
          <a:extLst>
            <a:ext uri="{FF2B5EF4-FFF2-40B4-BE49-F238E27FC236}">
              <a16:creationId xmlns:a16="http://schemas.microsoft.com/office/drawing/2014/main" id="{00000000-0008-0000-0700-0000D7020000}"/>
            </a:ext>
          </a:extLst>
        </xdr:cNvPr>
        <xdr:cNvSpPr/>
      </xdr:nvSpPr>
      <xdr:spPr>
        <a:xfrm>
          <a:off x="13652500" y="16852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70</xdr:col>
      <xdr:colOff>101111</xdr:colOff>
      <xdr:row>98</xdr:row>
      <xdr:rowOff>143009</xdr:rowOff>
    </xdr:from>
    <xdr:ext cx="534377" cy="259045"/>
    <xdr:sp macro="" textlink="">
      <xdr:nvSpPr>
        <xdr:cNvPr id="728" name="テキスト ボックス 727">
          <a:extLst>
            <a:ext uri="{FF2B5EF4-FFF2-40B4-BE49-F238E27FC236}">
              <a16:creationId xmlns:a16="http://schemas.microsoft.com/office/drawing/2014/main" id="{00000000-0008-0000-0700-0000D8020000}"/>
            </a:ext>
          </a:extLst>
        </xdr:cNvPr>
        <xdr:cNvSpPr txBox="1"/>
      </xdr:nvSpPr>
      <xdr:spPr>
        <a:xfrm>
          <a:off x="13436111" y="169451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30,365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67</xdr:col>
      <xdr:colOff>0</xdr:colOff>
      <xdr:row>98</xdr:row>
      <xdr:rowOff>59150</xdr:rowOff>
    </xdr:from>
    <xdr:to>
      <xdr:col>67</xdr:col>
      <xdr:colOff>101600</xdr:colOff>
      <xdr:row>98</xdr:row>
      <xdr:rowOff>160750</xdr:rowOff>
    </xdr:to>
    <xdr:sp macro="" textlink="">
      <xdr:nvSpPr>
        <xdr:cNvPr id="729" name="楕円 728">
          <a:extLst>
            <a:ext uri="{FF2B5EF4-FFF2-40B4-BE49-F238E27FC236}">
              <a16:creationId xmlns:a16="http://schemas.microsoft.com/office/drawing/2014/main" id="{00000000-0008-0000-0700-0000D9020000}"/>
            </a:ext>
          </a:extLst>
        </xdr:cNvPr>
        <xdr:cNvSpPr/>
      </xdr:nvSpPr>
      <xdr:spPr>
        <a:xfrm>
          <a:off x="12763500" y="168612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164611</xdr:colOff>
      <xdr:row>98</xdr:row>
      <xdr:rowOff>151877</xdr:rowOff>
    </xdr:from>
    <xdr:ext cx="534377" cy="259045"/>
    <xdr:sp macro="" textlink="">
      <xdr:nvSpPr>
        <xdr:cNvPr id="730" name="テキスト ボックス 729">
          <a:extLst>
            <a:ext uri="{FF2B5EF4-FFF2-40B4-BE49-F238E27FC236}">
              <a16:creationId xmlns:a16="http://schemas.microsoft.com/office/drawing/2014/main" id="{00000000-0008-0000-0700-0000DA020000}"/>
            </a:ext>
          </a:extLst>
        </xdr:cNvPr>
        <xdr:cNvSpPr txBox="1"/>
      </xdr:nvSpPr>
      <xdr:spPr>
        <a:xfrm>
          <a:off x="12547111" y="169539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29,822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23</xdr:row>
      <xdr:rowOff>57150</xdr:rowOff>
    </xdr:from>
    <xdr:to>
      <xdr:col>120</xdr:col>
      <xdr:colOff>114300</xdr:colOff>
      <xdr:row>25</xdr:row>
      <xdr:rowOff>31750</xdr:rowOff>
    </xdr:to>
    <xdr:sp macro="" textlink="">
      <xdr:nvSpPr>
        <xdr:cNvPr id="731" name="正方形/長方形 730">
          <a:extLst>
            <a:ext uri="{FF2B5EF4-FFF2-40B4-BE49-F238E27FC236}">
              <a16:creationId xmlns:a16="http://schemas.microsoft.com/office/drawing/2014/main" id="{00000000-0008-0000-0700-0000DB020000}"/>
            </a:ext>
          </a:extLst>
        </xdr:cNvPr>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諸支出金</a:t>
          </a:r>
        </a:p>
      </xdr:txBody>
    </xdr:sp>
    <xdr:clientData/>
  </xdr:twoCellAnchor>
  <xdr:twoCellAnchor>
    <xdr:from>
      <xdr:col>96</xdr:col>
      <xdr:colOff>127000</xdr:colOff>
      <xdr:row>25</xdr:row>
      <xdr:rowOff>57150</xdr:rowOff>
    </xdr:from>
    <xdr:to>
      <xdr:col>104</xdr:col>
      <xdr:colOff>127000</xdr:colOff>
      <xdr:row>26</xdr:row>
      <xdr:rowOff>139700</xdr:rowOff>
    </xdr:to>
    <xdr:sp macro="" textlink="">
      <xdr:nvSpPr>
        <xdr:cNvPr id="732" name="正方形/長方形 731">
          <a:extLst>
            <a:ext uri="{FF2B5EF4-FFF2-40B4-BE49-F238E27FC236}">
              <a16:creationId xmlns:a16="http://schemas.microsoft.com/office/drawing/2014/main" id="{00000000-0008-0000-0700-0000DC020000}"/>
            </a:ext>
          </a:extLst>
        </xdr:cNvPr>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26</xdr:row>
      <xdr:rowOff>88900</xdr:rowOff>
    </xdr:from>
    <xdr:to>
      <xdr:col>104</xdr:col>
      <xdr:colOff>127000</xdr:colOff>
      <xdr:row>28</xdr:row>
      <xdr:rowOff>0</xdr:rowOff>
    </xdr:to>
    <xdr:sp macro="" textlink="">
      <xdr:nvSpPr>
        <xdr:cNvPr id="733" name="正方形/長方形 732">
          <a:extLst>
            <a:ext uri="{FF2B5EF4-FFF2-40B4-BE49-F238E27FC236}">
              <a16:creationId xmlns:a16="http://schemas.microsoft.com/office/drawing/2014/main" id="{00000000-0008-0000-0700-0000DD020000}"/>
            </a:ext>
          </a:extLst>
        </xdr:cNvPr>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25</xdr:row>
      <xdr:rowOff>57150</xdr:rowOff>
    </xdr:from>
    <xdr:to>
      <xdr:col>110</xdr:col>
      <xdr:colOff>0</xdr:colOff>
      <xdr:row>26</xdr:row>
      <xdr:rowOff>139700</xdr:rowOff>
    </xdr:to>
    <xdr:sp macro="" textlink="">
      <xdr:nvSpPr>
        <xdr:cNvPr id="734" name="正方形/長方形 733">
          <a:extLst>
            <a:ext uri="{FF2B5EF4-FFF2-40B4-BE49-F238E27FC236}">
              <a16:creationId xmlns:a16="http://schemas.microsoft.com/office/drawing/2014/main" id="{00000000-0008-0000-0700-0000DE020000}"/>
            </a:ext>
          </a:extLst>
        </xdr:cNvPr>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26</xdr:row>
      <xdr:rowOff>88900</xdr:rowOff>
    </xdr:from>
    <xdr:to>
      <xdr:col>110</xdr:col>
      <xdr:colOff>0</xdr:colOff>
      <xdr:row>28</xdr:row>
      <xdr:rowOff>0</xdr:rowOff>
    </xdr:to>
    <xdr:sp macro="" textlink="">
      <xdr:nvSpPr>
        <xdr:cNvPr id="735" name="正方形/長方形 734">
          <a:extLst>
            <a:ext uri="{FF2B5EF4-FFF2-40B4-BE49-F238E27FC236}">
              <a16:creationId xmlns:a16="http://schemas.microsoft.com/office/drawing/2014/main" id="{00000000-0008-0000-0700-0000DF020000}"/>
            </a:ext>
          </a:extLst>
        </xdr:cNvPr>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25</xdr:row>
      <xdr:rowOff>57150</xdr:rowOff>
    </xdr:from>
    <xdr:to>
      <xdr:col>116</xdr:col>
      <xdr:colOff>0</xdr:colOff>
      <xdr:row>26</xdr:row>
      <xdr:rowOff>139700</xdr:rowOff>
    </xdr:to>
    <xdr:sp macro="" textlink="">
      <xdr:nvSpPr>
        <xdr:cNvPr id="736" name="正方形/長方形 735">
          <a:extLst>
            <a:ext uri="{FF2B5EF4-FFF2-40B4-BE49-F238E27FC236}">
              <a16:creationId xmlns:a16="http://schemas.microsoft.com/office/drawing/2014/main" id="{00000000-0008-0000-0700-0000E0020000}"/>
            </a:ext>
          </a:extLst>
        </xdr:cNvPr>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26</xdr:row>
      <xdr:rowOff>88900</xdr:rowOff>
    </xdr:from>
    <xdr:to>
      <xdr:col>116</xdr:col>
      <xdr:colOff>0</xdr:colOff>
      <xdr:row>28</xdr:row>
      <xdr:rowOff>0</xdr:rowOff>
    </xdr:to>
    <xdr:sp macro="" textlink="">
      <xdr:nvSpPr>
        <xdr:cNvPr id="737" name="正方形/長方形 736">
          <a:extLst>
            <a:ext uri="{FF2B5EF4-FFF2-40B4-BE49-F238E27FC236}">
              <a16:creationId xmlns:a16="http://schemas.microsoft.com/office/drawing/2014/main" id="{00000000-0008-0000-0700-0000E1020000}"/>
            </a:ext>
          </a:extLst>
        </xdr:cNvPr>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28</xdr:row>
      <xdr:rowOff>25400</xdr:rowOff>
    </xdr:from>
    <xdr:to>
      <xdr:col>120</xdr:col>
      <xdr:colOff>114300</xdr:colOff>
      <xdr:row>41</xdr:row>
      <xdr:rowOff>82550</xdr:rowOff>
    </xdr:to>
    <xdr:sp macro="" textlink="">
      <xdr:nvSpPr>
        <xdr:cNvPr id="738" name="正方形/長方形 737">
          <a:extLst>
            <a:ext uri="{FF2B5EF4-FFF2-40B4-BE49-F238E27FC236}">
              <a16:creationId xmlns:a16="http://schemas.microsoft.com/office/drawing/2014/main" id="{00000000-0008-0000-0700-0000E2020000}"/>
            </a:ext>
          </a:extLst>
        </xdr:cNvPr>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27</xdr:row>
      <xdr:rowOff>6350</xdr:rowOff>
    </xdr:from>
    <xdr:ext cx="349839" cy="225703"/>
    <xdr:sp macro="" textlink="">
      <xdr:nvSpPr>
        <xdr:cNvPr id="739" name="テキスト ボックス 738">
          <a:extLst>
            <a:ext uri="{FF2B5EF4-FFF2-40B4-BE49-F238E27FC236}">
              <a16:creationId xmlns:a16="http://schemas.microsoft.com/office/drawing/2014/main" id="{00000000-0008-0000-0700-0000E3020000}"/>
            </a:ext>
          </a:extLst>
        </xdr:cNvPr>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41</xdr:row>
      <xdr:rowOff>82550</xdr:rowOff>
    </xdr:from>
    <xdr:to>
      <xdr:col>120</xdr:col>
      <xdr:colOff>114300</xdr:colOff>
      <xdr:row>41</xdr:row>
      <xdr:rowOff>82550</xdr:rowOff>
    </xdr:to>
    <xdr:cxnSp macro="">
      <xdr:nvCxnSpPr>
        <xdr:cNvPr id="740" name="直線コネクタ 739">
          <a:extLst>
            <a:ext uri="{FF2B5EF4-FFF2-40B4-BE49-F238E27FC236}">
              <a16:creationId xmlns:a16="http://schemas.microsoft.com/office/drawing/2014/main" id="{00000000-0008-0000-0700-0000E4020000}"/>
            </a:ext>
          </a:extLst>
        </xdr:cNvPr>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38</xdr:row>
      <xdr:rowOff>139700</xdr:rowOff>
    </xdr:from>
    <xdr:to>
      <xdr:col>120</xdr:col>
      <xdr:colOff>114300</xdr:colOff>
      <xdr:row>38</xdr:row>
      <xdr:rowOff>139700</xdr:rowOff>
    </xdr:to>
    <xdr:cxnSp macro="">
      <xdr:nvCxnSpPr>
        <xdr:cNvPr id="741" name="直線コネクタ 740">
          <a:extLst>
            <a:ext uri="{FF2B5EF4-FFF2-40B4-BE49-F238E27FC236}">
              <a16:creationId xmlns:a16="http://schemas.microsoft.com/office/drawing/2014/main" id="{00000000-0008-0000-0700-0000E5020000}"/>
            </a:ext>
          </a:extLst>
        </xdr:cNvPr>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37</xdr:row>
      <xdr:rowOff>168927</xdr:rowOff>
    </xdr:from>
    <xdr:ext cx="248786" cy="259045"/>
    <xdr:sp macro="" textlink="">
      <xdr:nvSpPr>
        <xdr:cNvPr id="742" name="テキスト ボックス 741">
          <a:extLst>
            <a:ext uri="{FF2B5EF4-FFF2-40B4-BE49-F238E27FC236}">
              <a16:creationId xmlns:a16="http://schemas.microsoft.com/office/drawing/2014/main" id="{00000000-0008-0000-0700-0000E6020000}"/>
            </a:ext>
          </a:extLst>
        </xdr:cNvPr>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25400</xdr:rowOff>
    </xdr:from>
    <xdr:to>
      <xdr:col>120</xdr:col>
      <xdr:colOff>114300</xdr:colOff>
      <xdr:row>36</xdr:row>
      <xdr:rowOff>25400</xdr:rowOff>
    </xdr:to>
    <xdr:cxnSp macro="">
      <xdr:nvCxnSpPr>
        <xdr:cNvPr id="743" name="直線コネクタ 742">
          <a:extLst>
            <a:ext uri="{FF2B5EF4-FFF2-40B4-BE49-F238E27FC236}">
              <a16:creationId xmlns:a16="http://schemas.microsoft.com/office/drawing/2014/main" id="{00000000-0008-0000-0700-0000E7020000}"/>
            </a:ext>
          </a:extLst>
        </xdr:cNvPr>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35</xdr:row>
      <xdr:rowOff>54627</xdr:rowOff>
    </xdr:from>
    <xdr:ext cx="531299" cy="259045"/>
    <xdr:sp macro="" textlink="">
      <xdr:nvSpPr>
        <xdr:cNvPr id="744" name="テキスト ボックス 743">
          <a:extLst>
            <a:ext uri="{FF2B5EF4-FFF2-40B4-BE49-F238E27FC236}">
              <a16:creationId xmlns:a16="http://schemas.microsoft.com/office/drawing/2014/main" id="{00000000-0008-0000-0700-0000E8020000}"/>
            </a:ext>
          </a:extLst>
        </xdr:cNvPr>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82550</xdr:rowOff>
    </xdr:from>
    <xdr:to>
      <xdr:col>120</xdr:col>
      <xdr:colOff>114300</xdr:colOff>
      <xdr:row>33</xdr:row>
      <xdr:rowOff>82550</xdr:rowOff>
    </xdr:to>
    <xdr:cxnSp macro="">
      <xdr:nvCxnSpPr>
        <xdr:cNvPr id="745" name="直線コネクタ 744">
          <a:extLst>
            <a:ext uri="{FF2B5EF4-FFF2-40B4-BE49-F238E27FC236}">
              <a16:creationId xmlns:a16="http://schemas.microsoft.com/office/drawing/2014/main" id="{00000000-0008-0000-0700-0000E9020000}"/>
            </a:ext>
          </a:extLst>
        </xdr:cNvPr>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32</xdr:row>
      <xdr:rowOff>111777</xdr:rowOff>
    </xdr:from>
    <xdr:ext cx="531299" cy="259045"/>
    <xdr:sp macro="" textlink="">
      <xdr:nvSpPr>
        <xdr:cNvPr id="746" name="テキスト ボックス 745">
          <a:extLst>
            <a:ext uri="{FF2B5EF4-FFF2-40B4-BE49-F238E27FC236}">
              <a16:creationId xmlns:a16="http://schemas.microsoft.com/office/drawing/2014/main" id="{00000000-0008-0000-0700-0000EA020000}"/>
            </a:ext>
          </a:extLst>
        </xdr:cNvPr>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30</xdr:row>
      <xdr:rowOff>139700</xdr:rowOff>
    </xdr:from>
    <xdr:to>
      <xdr:col>120</xdr:col>
      <xdr:colOff>114300</xdr:colOff>
      <xdr:row>30</xdr:row>
      <xdr:rowOff>139700</xdr:rowOff>
    </xdr:to>
    <xdr:cxnSp macro="">
      <xdr:nvCxnSpPr>
        <xdr:cNvPr id="747" name="直線コネクタ 746">
          <a:extLst>
            <a:ext uri="{FF2B5EF4-FFF2-40B4-BE49-F238E27FC236}">
              <a16:creationId xmlns:a16="http://schemas.microsoft.com/office/drawing/2014/main" id="{00000000-0008-0000-0700-0000EB020000}"/>
            </a:ext>
          </a:extLst>
        </xdr:cNvPr>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29</xdr:row>
      <xdr:rowOff>168927</xdr:rowOff>
    </xdr:from>
    <xdr:ext cx="531299" cy="259045"/>
    <xdr:sp macro="" textlink="">
      <xdr:nvSpPr>
        <xdr:cNvPr id="748" name="テキスト ボックス 747">
          <a:extLst>
            <a:ext uri="{FF2B5EF4-FFF2-40B4-BE49-F238E27FC236}">
              <a16:creationId xmlns:a16="http://schemas.microsoft.com/office/drawing/2014/main" id="{00000000-0008-0000-0700-0000EC020000}"/>
            </a:ext>
          </a:extLst>
        </xdr:cNvPr>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28</xdr:row>
      <xdr:rowOff>25400</xdr:rowOff>
    </xdr:to>
    <xdr:cxnSp macro="">
      <xdr:nvCxnSpPr>
        <xdr:cNvPr id="749" name="直線コネクタ 748">
          <a:extLst>
            <a:ext uri="{FF2B5EF4-FFF2-40B4-BE49-F238E27FC236}">
              <a16:creationId xmlns:a16="http://schemas.microsoft.com/office/drawing/2014/main" id="{00000000-0008-0000-0700-0000ED020000}"/>
            </a:ext>
          </a:extLst>
        </xdr:cNvPr>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40201</xdr:colOff>
      <xdr:row>27</xdr:row>
      <xdr:rowOff>54627</xdr:rowOff>
    </xdr:from>
    <xdr:ext cx="531299" cy="259045"/>
    <xdr:sp macro="" textlink="">
      <xdr:nvSpPr>
        <xdr:cNvPr id="750" name="テキスト ボックス 749">
          <a:extLst>
            <a:ext uri="{FF2B5EF4-FFF2-40B4-BE49-F238E27FC236}">
              <a16:creationId xmlns:a16="http://schemas.microsoft.com/office/drawing/2014/main" id="{00000000-0008-0000-0700-0000EE020000}"/>
            </a:ext>
          </a:extLst>
        </xdr:cNvPr>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28</xdr:row>
      <xdr:rowOff>25400</xdr:rowOff>
    </xdr:from>
    <xdr:to>
      <xdr:col>120</xdr:col>
      <xdr:colOff>114300</xdr:colOff>
      <xdr:row>41</xdr:row>
      <xdr:rowOff>82550</xdr:rowOff>
    </xdr:to>
    <xdr:sp macro="" textlink="">
      <xdr:nvSpPr>
        <xdr:cNvPr id="751" name="諸支出金グラフ枠">
          <a:extLst>
            <a:ext uri="{FF2B5EF4-FFF2-40B4-BE49-F238E27FC236}">
              <a16:creationId xmlns:a16="http://schemas.microsoft.com/office/drawing/2014/main" id="{00000000-0008-0000-0700-0000EF020000}"/>
            </a:ext>
          </a:extLst>
        </xdr:cNvPr>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32</xdr:row>
      <xdr:rowOff>60833</xdr:rowOff>
    </xdr:from>
    <xdr:to>
      <xdr:col>116</xdr:col>
      <xdr:colOff>62864</xdr:colOff>
      <xdr:row>38</xdr:row>
      <xdr:rowOff>139700</xdr:rowOff>
    </xdr:to>
    <xdr:cxnSp macro="">
      <xdr:nvCxnSpPr>
        <xdr:cNvPr id="752" name="直線コネクタ 751">
          <a:extLst>
            <a:ext uri="{FF2B5EF4-FFF2-40B4-BE49-F238E27FC236}">
              <a16:creationId xmlns:a16="http://schemas.microsoft.com/office/drawing/2014/main" id="{00000000-0008-0000-0700-0000F0020000}"/>
            </a:ext>
          </a:extLst>
        </xdr:cNvPr>
        <xdr:cNvCxnSpPr/>
      </xdr:nvCxnSpPr>
      <xdr:spPr>
        <a:xfrm flipV="1">
          <a:off x="22159595" y="5547233"/>
          <a:ext cx="1269" cy="110756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38</xdr:row>
      <xdr:rowOff>171147</xdr:rowOff>
    </xdr:from>
    <xdr:ext cx="249299" cy="259045"/>
    <xdr:sp macro="" textlink="">
      <xdr:nvSpPr>
        <xdr:cNvPr id="753" name="諸支出金最小値テキスト">
          <a:extLst>
            <a:ext uri="{FF2B5EF4-FFF2-40B4-BE49-F238E27FC236}">
              <a16:creationId xmlns:a16="http://schemas.microsoft.com/office/drawing/2014/main" id="{00000000-0008-0000-0700-0000F1020000}"/>
            </a:ext>
          </a:extLst>
        </xdr:cNvPr>
        <xdr:cNvSpPr txBox="1"/>
      </xdr:nvSpPr>
      <xdr:spPr>
        <a:xfrm>
          <a:off x="22212300" y="6686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38</xdr:row>
      <xdr:rowOff>139700</xdr:rowOff>
    </xdr:from>
    <xdr:to>
      <xdr:col>116</xdr:col>
      <xdr:colOff>152400</xdr:colOff>
      <xdr:row>38</xdr:row>
      <xdr:rowOff>139700</xdr:rowOff>
    </xdr:to>
    <xdr:cxnSp macro="">
      <xdr:nvCxnSpPr>
        <xdr:cNvPr id="754" name="直線コネクタ 753">
          <a:extLst>
            <a:ext uri="{FF2B5EF4-FFF2-40B4-BE49-F238E27FC236}">
              <a16:creationId xmlns:a16="http://schemas.microsoft.com/office/drawing/2014/main" id="{00000000-0008-0000-0700-0000F2020000}"/>
            </a:ext>
          </a:extLst>
        </xdr:cNvPr>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31</xdr:row>
      <xdr:rowOff>7510</xdr:rowOff>
    </xdr:from>
    <xdr:ext cx="534377" cy="259045"/>
    <xdr:sp macro="" textlink="">
      <xdr:nvSpPr>
        <xdr:cNvPr id="755" name="諸支出金最大値テキスト">
          <a:extLst>
            <a:ext uri="{FF2B5EF4-FFF2-40B4-BE49-F238E27FC236}">
              <a16:creationId xmlns:a16="http://schemas.microsoft.com/office/drawing/2014/main" id="{00000000-0008-0000-0700-0000F3020000}"/>
            </a:ext>
          </a:extLst>
        </xdr:cNvPr>
        <xdr:cNvSpPr txBox="1"/>
      </xdr:nvSpPr>
      <xdr:spPr>
        <a:xfrm>
          <a:off x="22212300" y="53224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24,225</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32</xdr:row>
      <xdr:rowOff>60833</xdr:rowOff>
    </xdr:from>
    <xdr:to>
      <xdr:col>116</xdr:col>
      <xdr:colOff>152400</xdr:colOff>
      <xdr:row>32</xdr:row>
      <xdr:rowOff>60833</xdr:rowOff>
    </xdr:to>
    <xdr:cxnSp macro="">
      <xdr:nvCxnSpPr>
        <xdr:cNvPr id="756" name="直線コネクタ 755">
          <a:extLst>
            <a:ext uri="{FF2B5EF4-FFF2-40B4-BE49-F238E27FC236}">
              <a16:creationId xmlns:a16="http://schemas.microsoft.com/office/drawing/2014/main" id="{00000000-0008-0000-0700-0000F4020000}"/>
            </a:ext>
          </a:extLst>
        </xdr:cNvPr>
        <xdr:cNvCxnSpPr/>
      </xdr:nvCxnSpPr>
      <xdr:spPr>
        <a:xfrm>
          <a:off x="22072600" y="554723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38</xdr:row>
      <xdr:rowOff>139700</xdr:rowOff>
    </xdr:from>
    <xdr:to>
      <xdr:col>116</xdr:col>
      <xdr:colOff>63500</xdr:colOff>
      <xdr:row>38</xdr:row>
      <xdr:rowOff>139700</xdr:rowOff>
    </xdr:to>
    <xdr:cxnSp macro="">
      <xdr:nvCxnSpPr>
        <xdr:cNvPr id="757" name="直線コネクタ 756">
          <a:extLst>
            <a:ext uri="{FF2B5EF4-FFF2-40B4-BE49-F238E27FC236}">
              <a16:creationId xmlns:a16="http://schemas.microsoft.com/office/drawing/2014/main" id="{00000000-0008-0000-0700-0000F5020000}"/>
            </a:ext>
          </a:extLst>
        </xdr:cNvPr>
        <xdr:cNvCxnSpPr/>
      </xdr:nvCxnSpPr>
      <xdr:spPr>
        <a:xfrm>
          <a:off x="21323300" y="66548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37</xdr:row>
      <xdr:rowOff>88597</xdr:rowOff>
    </xdr:from>
    <xdr:ext cx="378565" cy="259045"/>
    <xdr:sp macro="" textlink="">
      <xdr:nvSpPr>
        <xdr:cNvPr id="758" name="諸支出金平均値テキスト">
          <a:extLst>
            <a:ext uri="{FF2B5EF4-FFF2-40B4-BE49-F238E27FC236}">
              <a16:creationId xmlns:a16="http://schemas.microsoft.com/office/drawing/2014/main" id="{00000000-0008-0000-0700-0000F6020000}"/>
            </a:ext>
          </a:extLst>
        </xdr:cNvPr>
        <xdr:cNvSpPr txBox="1"/>
      </xdr:nvSpPr>
      <xdr:spPr>
        <a:xfrm>
          <a:off x="22212300" y="6432247"/>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65720</xdr:rowOff>
    </xdr:from>
    <xdr:to>
      <xdr:col>116</xdr:col>
      <xdr:colOff>114300</xdr:colOff>
      <xdr:row>38</xdr:row>
      <xdr:rowOff>167320</xdr:rowOff>
    </xdr:to>
    <xdr:sp macro="" textlink="">
      <xdr:nvSpPr>
        <xdr:cNvPr id="759" name="フローチャート: 判断 758">
          <a:extLst>
            <a:ext uri="{FF2B5EF4-FFF2-40B4-BE49-F238E27FC236}">
              <a16:creationId xmlns:a16="http://schemas.microsoft.com/office/drawing/2014/main" id="{00000000-0008-0000-0700-0000F7020000}"/>
            </a:ext>
          </a:extLst>
        </xdr:cNvPr>
        <xdr:cNvSpPr/>
      </xdr:nvSpPr>
      <xdr:spPr>
        <a:xfrm>
          <a:off x="22110700" y="6580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38</xdr:row>
      <xdr:rowOff>139700</xdr:rowOff>
    </xdr:from>
    <xdr:to>
      <xdr:col>111</xdr:col>
      <xdr:colOff>177800</xdr:colOff>
      <xdr:row>38</xdr:row>
      <xdr:rowOff>139700</xdr:rowOff>
    </xdr:to>
    <xdr:cxnSp macro="">
      <xdr:nvCxnSpPr>
        <xdr:cNvPr id="760" name="直線コネクタ 759">
          <a:extLst>
            <a:ext uri="{FF2B5EF4-FFF2-40B4-BE49-F238E27FC236}">
              <a16:creationId xmlns:a16="http://schemas.microsoft.com/office/drawing/2014/main" id="{00000000-0008-0000-0700-0000F8020000}"/>
            </a:ext>
          </a:extLst>
        </xdr:cNvPr>
        <xdr:cNvCxnSpPr/>
      </xdr:nvCxnSpPr>
      <xdr:spPr>
        <a:xfrm>
          <a:off x="20434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38</xdr:row>
      <xdr:rowOff>68509</xdr:rowOff>
    </xdr:from>
    <xdr:to>
      <xdr:col>112</xdr:col>
      <xdr:colOff>38100</xdr:colOff>
      <xdr:row>38</xdr:row>
      <xdr:rowOff>170109</xdr:rowOff>
    </xdr:to>
    <xdr:sp macro="" textlink="">
      <xdr:nvSpPr>
        <xdr:cNvPr id="761" name="フローチャート: 判断 760">
          <a:extLst>
            <a:ext uri="{FF2B5EF4-FFF2-40B4-BE49-F238E27FC236}">
              <a16:creationId xmlns:a16="http://schemas.microsoft.com/office/drawing/2014/main" id="{00000000-0008-0000-0700-0000F9020000}"/>
            </a:ext>
          </a:extLst>
        </xdr:cNvPr>
        <xdr:cNvSpPr/>
      </xdr:nvSpPr>
      <xdr:spPr>
        <a:xfrm>
          <a:off x="21272500" y="65836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110</xdr:col>
      <xdr:colOff>179017</xdr:colOff>
      <xdr:row>37</xdr:row>
      <xdr:rowOff>15186</xdr:rowOff>
    </xdr:from>
    <xdr:ext cx="378565" cy="259045"/>
    <xdr:sp macro="" textlink="">
      <xdr:nvSpPr>
        <xdr:cNvPr id="762" name="テキスト ボックス 761">
          <a:extLst>
            <a:ext uri="{FF2B5EF4-FFF2-40B4-BE49-F238E27FC236}">
              <a16:creationId xmlns:a16="http://schemas.microsoft.com/office/drawing/2014/main" id="{00000000-0008-0000-0700-0000FA020000}"/>
            </a:ext>
          </a:extLst>
        </xdr:cNvPr>
        <xdr:cNvSpPr txBox="1"/>
      </xdr:nvSpPr>
      <xdr:spPr>
        <a:xfrm>
          <a:off x="21134017" y="635883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38</xdr:row>
      <xdr:rowOff>139700</xdr:rowOff>
    </xdr:from>
    <xdr:to>
      <xdr:col>107</xdr:col>
      <xdr:colOff>50800</xdr:colOff>
      <xdr:row>38</xdr:row>
      <xdr:rowOff>139700</xdr:rowOff>
    </xdr:to>
    <xdr:cxnSp macro="">
      <xdr:nvCxnSpPr>
        <xdr:cNvPr id="763" name="直線コネクタ 762">
          <a:extLst>
            <a:ext uri="{FF2B5EF4-FFF2-40B4-BE49-F238E27FC236}">
              <a16:creationId xmlns:a16="http://schemas.microsoft.com/office/drawing/2014/main" id="{00000000-0008-0000-0700-0000FB020000}"/>
            </a:ext>
          </a:extLst>
        </xdr:cNvPr>
        <xdr:cNvCxnSpPr/>
      </xdr:nvCxnSpPr>
      <xdr:spPr>
        <a:xfrm>
          <a:off x="19545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38</xdr:row>
      <xdr:rowOff>65217</xdr:rowOff>
    </xdr:from>
    <xdr:to>
      <xdr:col>107</xdr:col>
      <xdr:colOff>101600</xdr:colOff>
      <xdr:row>38</xdr:row>
      <xdr:rowOff>166817</xdr:rowOff>
    </xdr:to>
    <xdr:sp macro="" textlink="">
      <xdr:nvSpPr>
        <xdr:cNvPr id="764" name="フローチャート: 判断 763">
          <a:extLst>
            <a:ext uri="{FF2B5EF4-FFF2-40B4-BE49-F238E27FC236}">
              <a16:creationId xmlns:a16="http://schemas.microsoft.com/office/drawing/2014/main" id="{00000000-0008-0000-0700-0000FC020000}"/>
            </a:ext>
          </a:extLst>
        </xdr:cNvPr>
        <xdr:cNvSpPr/>
      </xdr:nvSpPr>
      <xdr:spPr>
        <a:xfrm>
          <a:off x="20383500" y="65803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52017</xdr:colOff>
      <xdr:row>37</xdr:row>
      <xdr:rowOff>11894</xdr:rowOff>
    </xdr:from>
    <xdr:ext cx="378565" cy="259045"/>
    <xdr:sp macro="" textlink="">
      <xdr:nvSpPr>
        <xdr:cNvPr id="765" name="テキスト ボックス 764">
          <a:extLst>
            <a:ext uri="{FF2B5EF4-FFF2-40B4-BE49-F238E27FC236}">
              <a16:creationId xmlns:a16="http://schemas.microsoft.com/office/drawing/2014/main" id="{00000000-0008-0000-0700-0000FD020000}"/>
            </a:ext>
          </a:extLst>
        </xdr:cNvPr>
        <xdr:cNvSpPr txBox="1"/>
      </xdr:nvSpPr>
      <xdr:spPr>
        <a:xfrm>
          <a:off x="20245017" y="635554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38</xdr:row>
      <xdr:rowOff>139700</xdr:rowOff>
    </xdr:from>
    <xdr:to>
      <xdr:col>102</xdr:col>
      <xdr:colOff>114300</xdr:colOff>
      <xdr:row>38</xdr:row>
      <xdr:rowOff>139700</xdr:rowOff>
    </xdr:to>
    <xdr:cxnSp macro="">
      <xdr:nvCxnSpPr>
        <xdr:cNvPr id="766" name="直線コネクタ 765">
          <a:extLst>
            <a:ext uri="{FF2B5EF4-FFF2-40B4-BE49-F238E27FC236}">
              <a16:creationId xmlns:a16="http://schemas.microsoft.com/office/drawing/2014/main" id="{00000000-0008-0000-0700-0000FE020000}"/>
            </a:ext>
          </a:extLst>
        </xdr:cNvPr>
        <xdr:cNvCxnSpPr/>
      </xdr:nvCxnSpPr>
      <xdr:spPr>
        <a:xfrm>
          <a:off x="18656300" y="66548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38</xdr:row>
      <xdr:rowOff>67137</xdr:rowOff>
    </xdr:from>
    <xdr:to>
      <xdr:col>102</xdr:col>
      <xdr:colOff>165100</xdr:colOff>
      <xdr:row>38</xdr:row>
      <xdr:rowOff>168737</xdr:rowOff>
    </xdr:to>
    <xdr:sp macro="" textlink="">
      <xdr:nvSpPr>
        <xdr:cNvPr id="767" name="フローチャート: 判断 766">
          <a:extLst>
            <a:ext uri="{FF2B5EF4-FFF2-40B4-BE49-F238E27FC236}">
              <a16:creationId xmlns:a16="http://schemas.microsoft.com/office/drawing/2014/main" id="{00000000-0008-0000-0700-0000FF020000}"/>
            </a:ext>
          </a:extLst>
        </xdr:cNvPr>
        <xdr:cNvSpPr/>
      </xdr:nvSpPr>
      <xdr:spPr>
        <a:xfrm>
          <a:off x="19494500" y="6582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115517</xdr:colOff>
      <xdr:row>37</xdr:row>
      <xdr:rowOff>13814</xdr:rowOff>
    </xdr:from>
    <xdr:ext cx="378565" cy="259045"/>
    <xdr:sp macro="" textlink="">
      <xdr:nvSpPr>
        <xdr:cNvPr id="768" name="テキスト ボックス 767">
          <a:extLst>
            <a:ext uri="{FF2B5EF4-FFF2-40B4-BE49-F238E27FC236}">
              <a16:creationId xmlns:a16="http://schemas.microsoft.com/office/drawing/2014/main" id="{00000000-0008-0000-0700-000000030000}"/>
            </a:ext>
          </a:extLst>
        </xdr:cNvPr>
        <xdr:cNvSpPr txBox="1"/>
      </xdr:nvSpPr>
      <xdr:spPr>
        <a:xfrm>
          <a:off x="19356017" y="635746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83414</xdr:rowOff>
    </xdr:from>
    <xdr:to>
      <xdr:col>98</xdr:col>
      <xdr:colOff>38100</xdr:colOff>
      <xdr:row>39</xdr:row>
      <xdr:rowOff>13564</xdr:rowOff>
    </xdr:to>
    <xdr:sp macro="" textlink="">
      <xdr:nvSpPr>
        <xdr:cNvPr id="769" name="フローチャート: 判断 768">
          <a:extLst>
            <a:ext uri="{FF2B5EF4-FFF2-40B4-BE49-F238E27FC236}">
              <a16:creationId xmlns:a16="http://schemas.microsoft.com/office/drawing/2014/main" id="{00000000-0008-0000-0700-000001030000}"/>
            </a:ext>
          </a:extLst>
        </xdr:cNvPr>
        <xdr:cNvSpPr/>
      </xdr:nvSpPr>
      <xdr:spPr>
        <a:xfrm>
          <a:off x="18605500" y="6598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96</xdr:col>
      <xdr:colOff>179017</xdr:colOff>
      <xdr:row>37</xdr:row>
      <xdr:rowOff>30091</xdr:rowOff>
    </xdr:from>
    <xdr:ext cx="378565" cy="259045"/>
    <xdr:sp macro="" textlink="">
      <xdr:nvSpPr>
        <xdr:cNvPr id="770" name="テキスト ボックス 769">
          <a:extLst>
            <a:ext uri="{FF2B5EF4-FFF2-40B4-BE49-F238E27FC236}">
              <a16:creationId xmlns:a16="http://schemas.microsoft.com/office/drawing/2014/main" id="{00000000-0008-0000-0700-000002030000}"/>
            </a:ext>
          </a:extLst>
        </xdr:cNvPr>
        <xdr:cNvSpPr txBox="1"/>
      </xdr:nvSpPr>
      <xdr:spPr>
        <a:xfrm>
          <a:off x="18467017" y="6373741"/>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41</xdr:row>
      <xdr:rowOff>80027</xdr:rowOff>
    </xdr:from>
    <xdr:ext cx="762000" cy="259045"/>
    <xdr:sp macro="" textlink="">
      <xdr:nvSpPr>
        <xdr:cNvPr id="771" name="テキスト ボックス 770">
          <a:extLst>
            <a:ext uri="{FF2B5EF4-FFF2-40B4-BE49-F238E27FC236}">
              <a16:creationId xmlns:a16="http://schemas.microsoft.com/office/drawing/2014/main" id="{00000000-0008-0000-0700-000003030000}"/>
            </a:ext>
          </a:extLst>
        </xdr:cNvPr>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41</xdr:row>
      <xdr:rowOff>80027</xdr:rowOff>
    </xdr:from>
    <xdr:ext cx="762000" cy="259045"/>
    <xdr:sp macro="" textlink="">
      <xdr:nvSpPr>
        <xdr:cNvPr id="772" name="テキスト ボックス 771">
          <a:extLst>
            <a:ext uri="{FF2B5EF4-FFF2-40B4-BE49-F238E27FC236}">
              <a16:creationId xmlns:a16="http://schemas.microsoft.com/office/drawing/2014/main" id="{00000000-0008-0000-0700-000004030000}"/>
            </a:ext>
          </a:extLst>
        </xdr:cNvPr>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41</xdr:row>
      <xdr:rowOff>80027</xdr:rowOff>
    </xdr:from>
    <xdr:ext cx="762000" cy="259045"/>
    <xdr:sp macro="" textlink="">
      <xdr:nvSpPr>
        <xdr:cNvPr id="773" name="テキスト ボックス 772">
          <a:extLst>
            <a:ext uri="{FF2B5EF4-FFF2-40B4-BE49-F238E27FC236}">
              <a16:creationId xmlns:a16="http://schemas.microsoft.com/office/drawing/2014/main" id="{00000000-0008-0000-0700-000005030000}"/>
            </a:ext>
          </a:extLst>
        </xdr:cNvPr>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41</xdr:row>
      <xdr:rowOff>80027</xdr:rowOff>
    </xdr:from>
    <xdr:ext cx="762000" cy="259045"/>
    <xdr:sp macro="" textlink="">
      <xdr:nvSpPr>
        <xdr:cNvPr id="774" name="テキスト ボックス 773">
          <a:extLst>
            <a:ext uri="{FF2B5EF4-FFF2-40B4-BE49-F238E27FC236}">
              <a16:creationId xmlns:a16="http://schemas.microsoft.com/office/drawing/2014/main" id="{00000000-0008-0000-0700-000006030000}"/>
            </a:ext>
          </a:extLst>
        </xdr:cNvPr>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41</xdr:row>
      <xdr:rowOff>80027</xdr:rowOff>
    </xdr:from>
    <xdr:ext cx="762000" cy="259045"/>
    <xdr:sp macro="" textlink="">
      <xdr:nvSpPr>
        <xdr:cNvPr id="775" name="テキスト ボックス 774">
          <a:extLst>
            <a:ext uri="{FF2B5EF4-FFF2-40B4-BE49-F238E27FC236}">
              <a16:creationId xmlns:a16="http://schemas.microsoft.com/office/drawing/2014/main" id="{00000000-0008-0000-0700-000007030000}"/>
            </a:ext>
          </a:extLst>
        </xdr:cNvPr>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88900</xdr:rowOff>
    </xdr:from>
    <xdr:to>
      <xdr:col>116</xdr:col>
      <xdr:colOff>114300</xdr:colOff>
      <xdr:row>39</xdr:row>
      <xdr:rowOff>19050</xdr:rowOff>
    </xdr:to>
    <xdr:sp macro="" textlink="">
      <xdr:nvSpPr>
        <xdr:cNvPr id="776" name="楕円 775">
          <a:extLst>
            <a:ext uri="{FF2B5EF4-FFF2-40B4-BE49-F238E27FC236}">
              <a16:creationId xmlns:a16="http://schemas.microsoft.com/office/drawing/2014/main" id="{00000000-0008-0000-0700-000008030000}"/>
            </a:ext>
          </a:extLst>
        </xdr:cNvPr>
        <xdr:cNvSpPr/>
      </xdr:nvSpPr>
      <xdr:spPr>
        <a:xfrm>
          <a:off x="221107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38</xdr:row>
      <xdr:rowOff>44147</xdr:rowOff>
    </xdr:from>
    <xdr:ext cx="249299" cy="259045"/>
    <xdr:sp macro="" textlink="">
      <xdr:nvSpPr>
        <xdr:cNvPr id="777" name="諸支出金該当値テキスト">
          <a:extLst>
            <a:ext uri="{FF2B5EF4-FFF2-40B4-BE49-F238E27FC236}">
              <a16:creationId xmlns:a16="http://schemas.microsoft.com/office/drawing/2014/main" id="{00000000-0008-0000-0700-000009030000}"/>
            </a:ext>
          </a:extLst>
        </xdr:cNvPr>
        <xdr:cNvSpPr txBox="1"/>
      </xdr:nvSpPr>
      <xdr:spPr>
        <a:xfrm>
          <a:off x="22212300" y="655924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38</xdr:row>
      <xdr:rowOff>88900</xdr:rowOff>
    </xdr:from>
    <xdr:to>
      <xdr:col>112</xdr:col>
      <xdr:colOff>38100</xdr:colOff>
      <xdr:row>39</xdr:row>
      <xdr:rowOff>19050</xdr:rowOff>
    </xdr:to>
    <xdr:sp macro="" textlink="">
      <xdr:nvSpPr>
        <xdr:cNvPr id="778" name="楕円 777">
          <a:extLst>
            <a:ext uri="{FF2B5EF4-FFF2-40B4-BE49-F238E27FC236}">
              <a16:creationId xmlns:a16="http://schemas.microsoft.com/office/drawing/2014/main" id="{00000000-0008-0000-0700-00000A030000}"/>
            </a:ext>
          </a:extLst>
        </xdr:cNvPr>
        <xdr:cNvSpPr/>
      </xdr:nvSpPr>
      <xdr:spPr>
        <a:xfrm>
          <a:off x="21272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39</xdr:row>
      <xdr:rowOff>10177</xdr:rowOff>
    </xdr:from>
    <xdr:ext cx="249299" cy="259045"/>
    <xdr:sp macro="" textlink="">
      <xdr:nvSpPr>
        <xdr:cNvPr id="779" name="テキスト ボックス 778">
          <a:extLst>
            <a:ext uri="{FF2B5EF4-FFF2-40B4-BE49-F238E27FC236}">
              <a16:creationId xmlns:a16="http://schemas.microsoft.com/office/drawing/2014/main" id="{00000000-0008-0000-0700-00000B030000}"/>
            </a:ext>
          </a:extLst>
        </xdr:cNvPr>
        <xdr:cNvSpPr txBox="1"/>
      </xdr:nvSpPr>
      <xdr:spPr>
        <a:xfrm>
          <a:off x="21198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38</xdr:row>
      <xdr:rowOff>88900</xdr:rowOff>
    </xdr:from>
    <xdr:to>
      <xdr:col>107</xdr:col>
      <xdr:colOff>101600</xdr:colOff>
      <xdr:row>39</xdr:row>
      <xdr:rowOff>19050</xdr:rowOff>
    </xdr:to>
    <xdr:sp macro="" textlink="">
      <xdr:nvSpPr>
        <xdr:cNvPr id="780" name="楕円 779">
          <a:extLst>
            <a:ext uri="{FF2B5EF4-FFF2-40B4-BE49-F238E27FC236}">
              <a16:creationId xmlns:a16="http://schemas.microsoft.com/office/drawing/2014/main" id="{00000000-0008-0000-0700-00000C030000}"/>
            </a:ext>
          </a:extLst>
        </xdr:cNvPr>
        <xdr:cNvSpPr/>
      </xdr:nvSpPr>
      <xdr:spPr>
        <a:xfrm>
          <a:off x="20383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39</xdr:row>
      <xdr:rowOff>10177</xdr:rowOff>
    </xdr:from>
    <xdr:ext cx="249299" cy="259045"/>
    <xdr:sp macro="" textlink="">
      <xdr:nvSpPr>
        <xdr:cNvPr id="781" name="テキスト ボックス 780">
          <a:extLst>
            <a:ext uri="{FF2B5EF4-FFF2-40B4-BE49-F238E27FC236}">
              <a16:creationId xmlns:a16="http://schemas.microsoft.com/office/drawing/2014/main" id="{00000000-0008-0000-0700-00000D030000}"/>
            </a:ext>
          </a:extLst>
        </xdr:cNvPr>
        <xdr:cNvSpPr txBox="1"/>
      </xdr:nvSpPr>
      <xdr:spPr>
        <a:xfrm>
          <a:off x="20309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38</xdr:row>
      <xdr:rowOff>88900</xdr:rowOff>
    </xdr:from>
    <xdr:to>
      <xdr:col>102</xdr:col>
      <xdr:colOff>165100</xdr:colOff>
      <xdr:row>39</xdr:row>
      <xdr:rowOff>19050</xdr:rowOff>
    </xdr:to>
    <xdr:sp macro="" textlink="">
      <xdr:nvSpPr>
        <xdr:cNvPr id="782" name="楕円 781">
          <a:extLst>
            <a:ext uri="{FF2B5EF4-FFF2-40B4-BE49-F238E27FC236}">
              <a16:creationId xmlns:a16="http://schemas.microsoft.com/office/drawing/2014/main" id="{00000000-0008-0000-0700-00000E030000}"/>
            </a:ext>
          </a:extLst>
        </xdr:cNvPr>
        <xdr:cNvSpPr/>
      </xdr:nvSpPr>
      <xdr:spPr>
        <a:xfrm>
          <a:off x="19494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39</xdr:row>
      <xdr:rowOff>10177</xdr:rowOff>
    </xdr:from>
    <xdr:ext cx="249299" cy="259045"/>
    <xdr:sp macro="" textlink="">
      <xdr:nvSpPr>
        <xdr:cNvPr id="783" name="テキスト ボックス 782">
          <a:extLst>
            <a:ext uri="{FF2B5EF4-FFF2-40B4-BE49-F238E27FC236}">
              <a16:creationId xmlns:a16="http://schemas.microsoft.com/office/drawing/2014/main" id="{00000000-0008-0000-0700-00000F030000}"/>
            </a:ext>
          </a:extLst>
        </xdr:cNvPr>
        <xdr:cNvSpPr txBox="1"/>
      </xdr:nvSpPr>
      <xdr:spPr>
        <a:xfrm>
          <a:off x="19420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38</xdr:row>
      <xdr:rowOff>88900</xdr:rowOff>
    </xdr:from>
    <xdr:to>
      <xdr:col>98</xdr:col>
      <xdr:colOff>38100</xdr:colOff>
      <xdr:row>39</xdr:row>
      <xdr:rowOff>19050</xdr:rowOff>
    </xdr:to>
    <xdr:sp macro="" textlink="">
      <xdr:nvSpPr>
        <xdr:cNvPr id="784" name="楕円 783">
          <a:extLst>
            <a:ext uri="{FF2B5EF4-FFF2-40B4-BE49-F238E27FC236}">
              <a16:creationId xmlns:a16="http://schemas.microsoft.com/office/drawing/2014/main" id="{00000000-0008-0000-0700-000010030000}"/>
            </a:ext>
          </a:extLst>
        </xdr:cNvPr>
        <xdr:cNvSpPr/>
      </xdr:nvSpPr>
      <xdr:spPr>
        <a:xfrm>
          <a:off x="18605500" y="6604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39</xdr:row>
      <xdr:rowOff>10177</xdr:rowOff>
    </xdr:from>
    <xdr:ext cx="249299" cy="259045"/>
    <xdr:sp macro="" textlink="">
      <xdr:nvSpPr>
        <xdr:cNvPr id="785" name="テキスト ボックス 784">
          <a:extLst>
            <a:ext uri="{FF2B5EF4-FFF2-40B4-BE49-F238E27FC236}">
              <a16:creationId xmlns:a16="http://schemas.microsoft.com/office/drawing/2014/main" id="{00000000-0008-0000-0700-000011030000}"/>
            </a:ext>
          </a:extLst>
        </xdr:cNvPr>
        <xdr:cNvSpPr txBox="1"/>
      </xdr:nvSpPr>
      <xdr:spPr>
        <a:xfrm>
          <a:off x="18531650" y="66967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43</xdr:row>
      <xdr:rowOff>57150</xdr:rowOff>
    </xdr:from>
    <xdr:to>
      <xdr:col>120</xdr:col>
      <xdr:colOff>114300</xdr:colOff>
      <xdr:row>45</xdr:row>
      <xdr:rowOff>31750</xdr:rowOff>
    </xdr:to>
    <xdr:sp macro="" textlink="">
      <xdr:nvSpPr>
        <xdr:cNvPr id="786" name="正方形/長方形 785">
          <a:extLst>
            <a:ext uri="{FF2B5EF4-FFF2-40B4-BE49-F238E27FC236}">
              <a16:creationId xmlns:a16="http://schemas.microsoft.com/office/drawing/2014/main" id="{00000000-0008-0000-0700-000012030000}"/>
            </a:ext>
          </a:extLst>
        </xdr:cNvPr>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前年度繰上充用金</a:t>
          </a:r>
        </a:p>
      </xdr:txBody>
    </xdr:sp>
    <xdr:clientData/>
  </xdr:twoCellAnchor>
  <xdr:twoCellAnchor>
    <xdr:from>
      <xdr:col>96</xdr:col>
      <xdr:colOff>127000</xdr:colOff>
      <xdr:row>45</xdr:row>
      <xdr:rowOff>57150</xdr:rowOff>
    </xdr:from>
    <xdr:to>
      <xdr:col>104</xdr:col>
      <xdr:colOff>127000</xdr:colOff>
      <xdr:row>46</xdr:row>
      <xdr:rowOff>139700</xdr:rowOff>
    </xdr:to>
    <xdr:sp macro="" textlink="">
      <xdr:nvSpPr>
        <xdr:cNvPr id="787" name="正方形/長方形 786">
          <a:extLst>
            <a:ext uri="{FF2B5EF4-FFF2-40B4-BE49-F238E27FC236}">
              <a16:creationId xmlns:a16="http://schemas.microsoft.com/office/drawing/2014/main" id="{00000000-0008-0000-0700-000013030000}"/>
            </a:ext>
          </a:extLst>
        </xdr:cNvPr>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46</xdr:row>
      <xdr:rowOff>88900</xdr:rowOff>
    </xdr:from>
    <xdr:to>
      <xdr:col>104</xdr:col>
      <xdr:colOff>127000</xdr:colOff>
      <xdr:row>48</xdr:row>
      <xdr:rowOff>0</xdr:rowOff>
    </xdr:to>
    <xdr:sp macro="" textlink="">
      <xdr:nvSpPr>
        <xdr:cNvPr id="788" name="正方形/長方形 787">
          <a:extLst>
            <a:ext uri="{FF2B5EF4-FFF2-40B4-BE49-F238E27FC236}">
              <a16:creationId xmlns:a16="http://schemas.microsoft.com/office/drawing/2014/main" id="{00000000-0008-0000-0700-000014030000}"/>
            </a:ext>
          </a:extLst>
        </xdr:cNvPr>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45</xdr:row>
      <xdr:rowOff>57150</xdr:rowOff>
    </xdr:from>
    <xdr:to>
      <xdr:col>110</xdr:col>
      <xdr:colOff>0</xdr:colOff>
      <xdr:row>46</xdr:row>
      <xdr:rowOff>139700</xdr:rowOff>
    </xdr:to>
    <xdr:sp macro="" textlink="">
      <xdr:nvSpPr>
        <xdr:cNvPr id="789" name="正方形/長方形 788">
          <a:extLst>
            <a:ext uri="{FF2B5EF4-FFF2-40B4-BE49-F238E27FC236}">
              <a16:creationId xmlns:a16="http://schemas.microsoft.com/office/drawing/2014/main" id="{00000000-0008-0000-0700-000015030000}"/>
            </a:ext>
          </a:extLst>
        </xdr:cNvPr>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46</xdr:row>
      <xdr:rowOff>88900</xdr:rowOff>
    </xdr:from>
    <xdr:to>
      <xdr:col>110</xdr:col>
      <xdr:colOff>0</xdr:colOff>
      <xdr:row>48</xdr:row>
      <xdr:rowOff>0</xdr:rowOff>
    </xdr:to>
    <xdr:sp macro="" textlink="">
      <xdr:nvSpPr>
        <xdr:cNvPr id="790" name="正方形/長方形 789">
          <a:extLst>
            <a:ext uri="{FF2B5EF4-FFF2-40B4-BE49-F238E27FC236}">
              <a16:creationId xmlns:a16="http://schemas.microsoft.com/office/drawing/2014/main" id="{00000000-0008-0000-0700-000016030000}"/>
            </a:ext>
          </a:extLst>
        </xdr:cNvPr>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45</xdr:row>
      <xdr:rowOff>57150</xdr:rowOff>
    </xdr:from>
    <xdr:to>
      <xdr:col>116</xdr:col>
      <xdr:colOff>0</xdr:colOff>
      <xdr:row>46</xdr:row>
      <xdr:rowOff>139700</xdr:rowOff>
    </xdr:to>
    <xdr:sp macro="" textlink="">
      <xdr:nvSpPr>
        <xdr:cNvPr id="791" name="正方形/長方形 790">
          <a:extLst>
            <a:ext uri="{FF2B5EF4-FFF2-40B4-BE49-F238E27FC236}">
              <a16:creationId xmlns:a16="http://schemas.microsoft.com/office/drawing/2014/main" id="{00000000-0008-0000-0700-000017030000}"/>
            </a:ext>
          </a:extLst>
        </xdr:cNvPr>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46</xdr:row>
      <xdr:rowOff>88900</xdr:rowOff>
    </xdr:from>
    <xdr:to>
      <xdr:col>116</xdr:col>
      <xdr:colOff>0</xdr:colOff>
      <xdr:row>48</xdr:row>
      <xdr:rowOff>0</xdr:rowOff>
    </xdr:to>
    <xdr:sp macro="" textlink="">
      <xdr:nvSpPr>
        <xdr:cNvPr id="792" name="正方形/長方形 791">
          <a:extLst>
            <a:ext uri="{FF2B5EF4-FFF2-40B4-BE49-F238E27FC236}">
              <a16:creationId xmlns:a16="http://schemas.microsoft.com/office/drawing/2014/main" id="{00000000-0008-0000-0700-000018030000}"/>
            </a:ext>
          </a:extLst>
        </xdr:cNvPr>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48</xdr:row>
      <xdr:rowOff>25400</xdr:rowOff>
    </xdr:from>
    <xdr:to>
      <xdr:col>120</xdr:col>
      <xdr:colOff>114300</xdr:colOff>
      <xdr:row>61</xdr:row>
      <xdr:rowOff>82550</xdr:rowOff>
    </xdr:to>
    <xdr:sp macro="" textlink="">
      <xdr:nvSpPr>
        <xdr:cNvPr id="793" name="正方形/長方形 792">
          <a:extLst>
            <a:ext uri="{FF2B5EF4-FFF2-40B4-BE49-F238E27FC236}">
              <a16:creationId xmlns:a16="http://schemas.microsoft.com/office/drawing/2014/main" id="{00000000-0008-0000-0700-000019030000}"/>
            </a:ext>
          </a:extLst>
        </xdr:cNvPr>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47</xdr:row>
      <xdr:rowOff>6350</xdr:rowOff>
    </xdr:from>
    <xdr:ext cx="349839" cy="225703"/>
    <xdr:sp macro="" textlink="">
      <xdr:nvSpPr>
        <xdr:cNvPr id="794" name="テキスト ボックス 793">
          <a:extLst>
            <a:ext uri="{FF2B5EF4-FFF2-40B4-BE49-F238E27FC236}">
              <a16:creationId xmlns:a16="http://schemas.microsoft.com/office/drawing/2014/main" id="{00000000-0008-0000-0700-00001A030000}"/>
            </a:ext>
          </a:extLst>
        </xdr:cNvPr>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82550</xdr:rowOff>
    </xdr:from>
    <xdr:to>
      <xdr:col>120</xdr:col>
      <xdr:colOff>114300</xdr:colOff>
      <xdr:row>61</xdr:row>
      <xdr:rowOff>82550</xdr:rowOff>
    </xdr:to>
    <xdr:cxnSp macro="">
      <xdr:nvCxnSpPr>
        <xdr:cNvPr id="795" name="直線コネクタ 794">
          <a:extLst>
            <a:ext uri="{FF2B5EF4-FFF2-40B4-BE49-F238E27FC236}">
              <a16:creationId xmlns:a16="http://schemas.microsoft.com/office/drawing/2014/main" id="{00000000-0008-0000-0700-00001B030000}"/>
            </a:ext>
          </a:extLst>
        </xdr:cNvPr>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54</xdr:row>
      <xdr:rowOff>139700</xdr:rowOff>
    </xdr:from>
    <xdr:to>
      <xdr:col>120</xdr:col>
      <xdr:colOff>114300</xdr:colOff>
      <xdr:row>54</xdr:row>
      <xdr:rowOff>139700</xdr:rowOff>
    </xdr:to>
    <xdr:cxnSp macro="">
      <xdr:nvCxnSpPr>
        <xdr:cNvPr id="796" name="直線コネクタ 795">
          <a:extLst>
            <a:ext uri="{FF2B5EF4-FFF2-40B4-BE49-F238E27FC236}">
              <a16:creationId xmlns:a16="http://schemas.microsoft.com/office/drawing/2014/main" id="{00000000-0008-0000-0700-00001C030000}"/>
            </a:ext>
          </a:extLst>
        </xdr:cNvPr>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53</xdr:row>
      <xdr:rowOff>168927</xdr:rowOff>
    </xdr:from>
    <xdr:ext cx="248786" cy="259045"/>
    <xdr:sp macro="" textlink="">
      <xdr:nvSpPr>
        <xdr:cNvPr id="797" name="テキスト ボックス 796">
          <a:extLst>
            <a:ext uri="{FF2B5EF4-FFF2-40B4-BE49-F238E27FC236}">
              <a16:creationId xmlns:a16="http://schemas.microsoft.com/office/drawing/2014/main" id="{00000000-0008-0000-0700-00001D030000}"/>
            </a:ext>
          </a:extLst>
        </xdr:cNvPr>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48</xdr:row>
      <xdr:rowOff>25400</xdr:rowOff>
    </xdr:to>
    <xdr:cxnSp macro="">
      <xdr:nvCxnSpPr>
        <xdr:cNvPr id="798" name="直線コネクタ 797">
          <a:extLst>
            <a:ext uri="{FF2B5EF4-FFF2-40B4-BE49-F238E27FC236}">
              <a16:creationId xmlns:a16="http://schemas.microsoft.com/office/drawing/2014/main" id="{00000000-0008-0000-0700-00001E030000}"/>
            </a:ext>
          </a:extLst>
        </xdr:cNvPr>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47</xdr:row>
      <xdr:rowOff>54627</xdr:rowOff>
    </xdr:from>
    <xdr:ext cx="248786" cy="259045"/>
    <xdr:sp macro="" textlink="">
      <xdr:nvSpPr>
        <xdr:cNvPr id="799" name="テキスト ボックス 798">
          <a:extLst>
            <a:ext uri="{FF2B5EF4-FFF2-40B4-BE49-F238E27FC236}">
              <a16:creationId xmlns:a16="http://schemas.microsoft.com/office/drawing/2014/main" id="{00000000-0008-0000-0700-00001F030000}"/>
            </a:ext>
          </a:extLst>
        </xdr:cNvPr>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48</xdr:row>
      <xdr:rowOff>25400</xdr:rowOff>
    </xdr:from>
    <xdr:to>
      <xdr:col>120</xdr:col>
      <xdr:colOff>114300</xdr:colOff>
      <xdr:row>61</xdr:row>
      <xdr:rowOff>82550</xdr:rowOff>
    </xdr:to>
    <xdr:sp macro="" textlink="">
      <xdr:nvSpPr>
        <xdr:cNvPr id="800" name="前年度繰上充用金グラフ枠">
          <a:extLst>
            <a:ext uri="{FF2B5EF4-FFF2-40B4-BE49-F238E27FC236}">
              <a16:creationId xmlns:a16="http://schemas.microsoft.com/office/drawing/2014/main" id="{00000000-0008-0000-0700-000020030000}"/>
            </a:ext>
          </a:extLst>
        </xdr:cNvPr>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61595</xdr:colOff>
      <xdr:row>54</xdr:row>
      <xdr:rowOff>139700</xdr:rowOff>
    </xdr:from>
    <xdr:to>
      <xdr:col>116</xdr:col>
      <xdr:colOff>62864</xdr:colOff>
      <xdr:row>54</xdr:row>
      <xdr:rowOff>139700</xdr:rowOff>
    </xdr:to>
    <xdr:cxnSp macro="">
      <xdr:nvCxnSpPr>
        <xdr:cNvPr id="801" name="直線コネクタ 800">
          <a:extLst>
            <a:ext uri="{FF2B5EF4-FFF2-40B4-BE49-F238E27FC236}">
              <a16:creationId xmlns:a16="http://schemas.microsoft.com/office/drawing/2014/main" id="{00000000-0008-0000-0700-000021030000}"/>
            </a:ext>
          </a:extLst>
        </xdr:cNvPr>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55</xdr:row>
      <xdr:rowOff>10177</xdr:rowOff>
    </xdr:from>
    <xdr:ext cx="249299" cy="259045"/>
    <xdr:sp macro="" textlink="">
      <xdr:nvSpPr>
        <xdr:cNvPr id="802" name="前年度繰上充用金最小値テキスト">
          <a:extLst>
            <a:ext uri="{FF2B5EF4-FFF2-40B4-BE49-F238E27FC236}">
              <a16:creationId xmlns:a16="http://schemas.microsoft.com/office/drawing/2014/main" id="{00000000-0008-0000-0700-000022030000}"/>
            </a:ext>
          </a:extLst>
        </xdr:cNvPr>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3" name="直線コネクタ 802">
          <a:extLst>
            <a:ext uri="{FF2B5EF4-FFF2-40B4-BE49-F238E27FC236}">
              <a16:creationId xmlns:a16="http://schemas.microsoft.com/office/drawing/2014/main" id="{00000000-0008-0000-0700-000023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53</xdr:row>
      <xdr:rowOff>10177</xdr:rowOff>
    </xdr:from>
    <xdr:ext cx="249299" cy="259045"/>
    <xdr:sp macro="" textlink="">
      <xdr:nvSpPr>
        <xdr:cNvPr id="804" name="前年度繰上充用金最大値テキスト">
          <a:extLst>
            <a:ext uri="{FF2B5EF4-FFF2-40B4-BE49-F238E27FC236}">
              <a16:creationId xmlns:a16="http://schemas.microsoft.com/office/drawing/2014/main" id="{00000000-0008-0000-0700-000024030000}"/>
            </a:ext>
          </a:extLst>
        </xdr:cNvPr>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rPr>
            <a:t>0</a:t>
          </a:r>
          <a:endParaRPr kumimoji="1" lang="ja-JP" altLang="en-US" sz="1000" b="1">
            <a:latin typeface="ＭＳ Ｐゴシック" panose="020B0600070205080204" pitchFamily="50" charset="-128"/>
          </a:endParaRPr>
        </a:p>
      </xdr:txBody>
    </xdr:sp>
    <xdr:clientData/>
  </xdr:oneCellAnchor>
  <xdr:twoCellAnchor>
    <xdr:from>
      <xdr:col>115</xdr:col>
      <xdr:colOff>165100</xdr:colOff>
      <xdr:row>54</xdr:row>
      <xdr:rowOff>139700</xdr:rowOff>
    </xdr:from>
    <xdr:to>
      <xdr:col>116</xdr:col>
      <xdr:colOff>152400</xdr:colOff>
      <xdr:row>54</xdr:row>
      <xdr:rowOff>139700</xdr:rowOff>
    </xdr:to>
    <xdr:cxnSp macro="">
      <xdr:nvCxnSpPr>
        <xdr:cNvPr id="805" name="直線コネクタ 804">
          <a:extLst>
            <a:ext uri="{FF2B5EF4-FFF2-40B4-BE49-F238E27FC236}">
              <a16:creationId xmlns:a16="http://schemas.microsoft.com/office/drawing/2014/main" id="{00000000-0008-0000-0700-000025030000}"/>
            </a:ext>
          </a:extLst>
        </xdr:cNvPr>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177800</xdr:colOff>
      <xdr:row>54</xdr:row>
      <xdr:rowOff>139700</xdr:rowOff>
    </xdr:from>
    <xdr:to>
      <xdr:col>116</xdr:col>
      <xdr:colOff>63500</xdr:colOff>
      <xdr:row>54</xdr:row>
      <xdr:rowOff>139700</xdr:rowOff>
    </xdr:to>
    <xdr:cxnSp macro="">
      <xdr:nvCxnSpPr>
        <xdr:cNvPr id="806" name="直線コネクタ 805">
          <a:extLst>
            <a:ext uri="{FF2B5EF4-FFF2-40B4-BE49-F238E27FC236}">
              <a16:creationId xmlns:a16="http://schemas.microsoft.com/office/drawing/2014/main" id="{00000000-0008-0000-0700-000026030000}"/>
            </a:ext>
          </a:extLst>
        </xdr:cNvPr>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114300</xdr:colOff>
      <xdr:row>54</xdr:row>
      <xdr:rowOff>67327</xdr:rowOff>
    </xdr:from>
    <xdr:ext cx="249299" cy="259045"/>
    <xdr:sp macro="" textlink="">
      <xdr:nvSpPr>
        <xdr:cNvPr id="807" name="前年度繰上充用金平均値テキスト">
          <a:extLst>
            <a:ext uri="{FF2B5EF4-FFF2-40B4-BE49-F238E27FC236}">
              <a16:creationId xmlns:a16="http://schemas.microsoft.com/office/drawing/2014/main" id="{00000000-0008-0000-0700-000027030000}"/>
            </a:ext>
          </a:extLst>
        </xdr:cNvPr>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08" name="フローチャート: 判断 807">
          <a:extLst>
            <a:ext uri="{FF2B5EF4-FFF2-40B4-BE49-F238E27FC236}">
              <a16:creationId xmlns:a16="http://schemas.microsoft.com/office/drawing/2014/main" id="{00000000-0008-0000-0700-000028030000}"/>
            </a:ext>
          </a:extLst>
        </xdr:cNvPr>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54</xdr:row>
      <xdr:rowOff>139700</xdr:rowOff>
    </xdr:from>
    <xdr:to>
      <xdr:col>111</xdr:col>
      <xdr:colOff>177800</xdr:colOff>
      <xdr:row>54</xdr:row>
      <xdr:rowOff>139700</xdr:rowOff>
    </xdr:to>
    <xdr:cxnSp macro="">
      <xdr:nvCxnSpPr>
        <xdr:cNvPr id="809" name="直線コネクタ 808">
          <a:extLst>
            <a:ext uri="{FF2B5EF4-FFF2-40B4-BE49-F238E27FC236}">
              <a16:creationId xmlns:a16="http://schemas.microsoft.com/office/drawing/2014/main" id="{00000000-0008-0000-0700-000029030000}"/>
            </a:ext>
          </a:extLst>
        </xdr:cNvPr>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111</xdr:col>
      <xdr:colOff>127000</xdr:colOff>
      <xdr:row>54</xdr:row>
      <xdr:rowOff>88900</xdr:rowOff>
    </xdr:from>
    <xdr:to>
      <xdr:col>112</xdr:col>
      <xdr:colOff>38100</xdr:colOff>
      <xdr:row>55</xdr:row>
      <xdr:rowOff>19050</xdr:rowOff>
    </xdr:to>
    <xdr:sp macro="" textlink="">
      <xdr:nvSpPr>
        <xdr:cNvPr id="810" name="フローチャート: 判断 809">
          <a:extLst>
            <a:ext uri="{FF2B5EF4-FFF2-40B4-BE49-F238E27FC236}">
              <a16:creationId xmlns:a16="http://schemas.microsoft.com/office/drawing/2014/main" id="{00000000-0008-0000-0700-00002A030000}"/>
            </a:ext>
          </a:extLst>
        </xdr:cNvPr>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55</xdr:row>
      <xdr:rowOff>10177</xdr:rowOff>
    </xdr:from>
    <xdr:ext cx="249299" cy="259045"/>
    <xdr:sp macro="" textlink="">
      <xdr:nvSpPr>
        <xdr:cNvPr id="811" name="テキスト ボックス 810">
          <a:extLst>
            <a:ext uri="{FF2B5EF4-FFF2-40B4-BE49-F238E27FC236}">
              <a16:creationId xmlns:a16="http://schemas.microsoft.com/office/drawing/2014/main" id="{00000000-0008-0000-0700-00002B030000}"/>
            </a:ext>
          </a:extLst>
        </xdr:cNvPr>
        <xdr:cNvSpPr txBox="1"/>
      </xdr:nvSpPr>
      <xdr:spPr>
        <a:xfrm>
          <a:off x="21198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114300</xdr:colOff>
      <xdr:row>54</xdr:row>
      <xdr:rowOff>139700</xdr:rowOff>
    </xdr:from>
    <xdr:to>
      <xdr:col>107</xdr:col>
      <xdr:colOff>50800</xdr:colOff>
      <xdr:row>54</xdr:row>
      <xdr:rowOff>139700</xdr:rowOff>
    </xdr:to>
    <xdr:cxnSp macro="">
      <xdr:nvCxnSpPr>
        <xdr:cNvPr id="812" name="直線コネクタ 811">
          <a:extLst>
            <a:ext uri="{FF2B5EF4-FFF2-40B4-BE49-F238E27FC236}">
              <a16:creationId xmlns:a16="http://schemas.microsoft.com/office/drawing/2014/main" id="{00000000-0008-0000-0700-00002C030000}"/>
            </a:ext>
          </a:extLst>
        </xdr:cNvPr>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54</xdr:row>
      <xdr:rowOff>88900</xdr:rowOff>
    </xdr:from>
    <xdr:to>
      <xdr:col>107</xdr:col>
      <xdr:colOff>101600</xdr:colOff>
      <xdr:row>55</xdr:row>
      <xdr:rowOff>19050</xdr:rowOff>
    </xdr:to>
    <xdr:sp macro="" textlink="">
      <xdr:nvSpPr>
        <xdr:cNvPr id="813" name="フローチャート: 判断 812">
          <a:extLst>
            <a:ext uri="{FF2B5EF4-FFF2-40B4-BE49-F238E27FC236}">
              <a16:creationId xmlns:a16="http://schemas.microsoft.com/office/drawing/2014/main" id="{00000000-0008-0000-0700-00002D030000}"/>
            </a:ext>
          </a:extLst>
        </xdr:cNvPr>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55</xdr:row>
      <xdr:rowOff>10177</xdr:rowOff>
    </xdr:from>
    <xdr:ext cx="249299" cy="259045"/>
    <xdr:sp macro="" textlink="">
      <xdr:nvSpPr>
        <xdr:cNvPr id="814" name="テキスト ボックス 813">
          <a:extLst>
            <a:ext uri="{FF2B5EF4-FFF2-40B4-BE49-F238E27FC236}">
              <a16:creationId xmlns:a16="http://schemas.microsoft.com/office/drawing/2014/main" id="{00000000-0008-0000-0700-00002E030000}"/>
            </a:ext>
          </a:extLst>
        </xdr:cNvPr>
        <xdr:cNvSpPr txBox="1"/>
      </xdr:nvSpPr>
      <xdr:spPr>
        <a:xfrm>
          <a:off x="20309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177800</xdr:colOff>
      <xdr:row>54</xdr:row>
      <xdr:rowOff>139700</xdr:rowOff>
    </xdr:from>
    <xdr:to>
      <xdr:col>102</xdr:col>
      <xdr:colOff>114300</xdr:colOff>
      <xdr:row>54</xdr:row>
      <xdr:rowOff>139700</xdr:rowOff>
    </xdr:to>
    <xdr:cxnSp macro="">
      <xdr:nvCxnSpPr>
        <xdr:cNvPr id="815" name="直線コネクタ 814">
          <a:extLst>
            <a:ext uri="{FF2B5EF4-FFF2-40B4-BE49-F238E27FC236}">
              <a16:creationId xmlns:a16="http://schemas.microsoft.com/office/drawing/2014/main" id="{00000000-0008-0000-0700-00002F030000}"/>
            </a:ext>
          </a:extLst>
        </xdr:cNvPr>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54</xdr:row>
      <xdr:rowOff>88900</xdr:rowOff>
    </xdr:from>
    <xdr:to>
      <xdr:col>102</xdr:col>
      <xdr:colOff>165100</xdr:colOff>
      <xdr:row>55</xdr:row>
      <xdr:rowOff>19050</xdr:rowOff>
    </xdr:to>
    <xdr:sp macro="" textlink="">
      <xdr:nvSpPr>
        <xdr:cNvPr id="816" name="フローチャート: 判断 815">
          <a:extLst>
            <a:ext uri="{FF2B5EF4-FFF2-40B4-BE49-F238E27FC236}">
              <a16:creationId xmlns:a16="http://schemas.microsoft.com/office/drawing/2014/main" id="{00000000-0008-0000-0700-000030030000}"/>
            </a:ext>
          </a:extLst>
        </xdr:cNvPr>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55</xdr:row>
      <xdr:rowOff>10177</xdr:rowOff>
    </xdr:from>
    <xdr:ext cx="249299" cy="259045"/>
    <xdr:sp macro="" textlink="">
      <xdr:nvSpPr>
        <xdr:cNvPr id="817" name="テキスト ボックス 816">
          <a:extLst>
            <a:ext uri="{FF2B5EF4-FFF2-40B4-BE49-F238E27FC236}">
              <a16:creationId xmlns:a16="http://schemas.microsoft.com/office/drawing/2014/main" id="{00000000-0008-0000-0700-000031030000}"/>
            </a:ext>
          </a:extLst>
        </xdr:cNvPr>
        <xdr:cNvSpPr txBox="1"/>
      </xdr:nvSpPr>
      <xdr:spPr>
        <a:xfrm>
          <a:off x="19420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18" name="フローチャート: 判断 817">
          <a:extLst>
            <a:ext uri="{FF2B5EF4-FFF2-40B4-BE49-F238E27FC236}">
              <a16:creationId xmlns:a16="http://schemas.microsoft.com/office/drawing/2014/main" id="{00000000-0008-0000-0700-000032030000}"/>
            </a:ext>
          </a:extLst>
        </xdr:cNvPr>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55</xdr:row>
      <xdr:rowOff>10177</xdr:rowOff>
    </xdr:from>
    <xdr:ext cx="249299" cy="259045"/>
    <xdr:sp macro="" textlink="">
      <xdr:nvSpPr>
        <xdr:cNvPr id="819" name="テキスト ボックス 818">
          <a:extLst>
            <a:ext uri="{FF2B5EF4-FFF2-40B4-BE49-F238E27FC236}">
              <a16:creationId xmlns:a16="http://schemas.microsoft.com/office/drawing/2014/main" id="{00000000-0008-0000-0700-000033030000}"/>
            </a:ext>
          </a:extLst>
        </xdr:cNvPr>
        <xdr:cNvSpPr txBox="1"/>
      </xdr:nvSpPr>
      <xdr:spPr>
        <a:xfrm>
          <a:off x="1853165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115</xdr:col>
      <xdr:colOff>63500</xdr:colOff>
      <xdr:row>61</xdr:row>
      <xdr:rowOff>80027</xdr:rowOff>
    </xdr:from>
    <xdr:ext cx="762000" cy="259045"/>
    <xdr:sp macro="" textlink="">
      <xdr:nvSpPr>
        <xdr:cNvPr id="820" name="テキスト ボックス 819">
          <a:extLst>
            <a:ext uri="{FF2B5EF4-FFF2-40B4-BE49-F238E27FC236}">
              <a16:creationId xmlns:a16="http://schemas.microsoft.com/office/drawing/2014/main" id="{00000000-0008-0000-0700-000034030000}"/>
            </a:ext>
          </a:extLst>
        </xdr:cNvPr>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61</xdr:row>
      <xdr:rowOff>80027</xdr:rowOff>
    </xdr:from>
    <xdr:ext cx="762000" cy="259045"/>
    <xdr:sp macro="" textlink="">
      <xdr:nvSpPr>
        <xdr:cNvPr id="821" name="テキスト ボックス 820">
          <a:extLst>
            <a:ext uri="{FF2B5EF4-FFF2-40B4-BE49-F238E27FC236}">
              <a16:creationId xmlns:a16="http://schemas.microsoft.com/office/drawing/2014/main" id="{00000000-0008-0000-0700-000035030000}"/>
            </a:ext>
          </a:extLst>
        </xdr:cNvPr>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61</xdr:row>
      <xdr:rowOff>80027</xdr:rowOff>
    </xdr:from>
    <xdr:ext cx="762000" cy="259045"/>
    <xdr:sp macro="" textlink="">
      <xdr:nvSpPr>
        <xdr:cNvPr id="822" name="テキスト ボックス 821">
          <a:extLst>
            <a:ext uri="{FF2B5EF4-FFF2-40B4-BE49-F238E27FC236}">
              <a16:creationId xmlns:a16="http://schemas.microsoft.com/office/drawing/2014/main" id="{00000000-0008-0000-0700-000036030000}"/>
            </a:ext>
          </a:extLst>
        </xdr:cNvPr>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61</xdr:row>
      <xdr:rowOff>80027</xdr:rowOff>
    </xdr:from>
    <xdr:ext cx="762000" cy="259045"/>
    <xdr:sp macro="" textlink="">
      <xdr:nvSpPr>
        <xdr:cNvPr id="823" name="テキスト ボックス 822">
          <a:extLst>
            <a:ext uri="{FF2B5EF4-FFF2-40B4-BE49-F238E27FC236}">
              <a16:creationId xmlns:a16="http://schemas.microsoft.com/office/drawing/2014/main" id="{00000000-0008-0000-0700-000037030000}"/>
            </a:ext>
          </a:extLst>
        </xdr:cNvPr>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61</xdr:row>
      <xdr:rowOff>80027</xdr:rowOff>
    </xdr:from>
    <xdr:ext cx="762000" cy="259045"/>
    <xdr:sp macro="" textlink="">
      <xdr:nvSpPr>
        <xdr:cNvPr id="824" name="テキスト ボックス 823">
          <a:extLst>
            <a:ext uri="{FF2B5EF4-FFF2-40B4-BE49-F238E27FC236}">
              <a16:creationId xmlns:a16="http://schemas.microsoft.com/office/drawing/2014/main" id="{00000000-0008-0000-0700-000038030000}"/>
            </a:ext>
          </a:extLst>
        </xdr:cNvPr>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54</xdr:row>
      <xdr:rowOff>88900</xdr:rowOff>
    </xdr:from>
    <xdr:to>
      <xdr:col>116</xdr:col>
      <xdr:colOff>114300</xdr:colOff>
      <xdr:row>55</xdr:row>
      <xdr:rowOff>19050</xdr:rowOff>
    </xdr:to>
    <xdr:sp macro="" textlink="">
      <xdr:nvSpPr>
        <xdr:cNvPr id="825" name="楕円 824">
          <a:extLst>
            <a:ext uri="{FF2B5EF4-FFF2-40B4-BE49-F238E27FC236}">
              <a16:creationId xmlns:a16="http://schemas.microsoft.com/office/drawing/2014/main" id="{00000000-0008-0000-0700-000039030000}"/>
            </a:ext>
          </a:extLst>
        </xdr:cNvPr>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114300</xdr:colOff>
      <xdr:row>53</xdr:row>
      <xdr:rowOff>124477</xdr:rowOff>
    </xdr:from>
    <xdr:ext cx="249299" cy="259045"/>
    <xdr:sp macro="" textlink="">
      <xdr:nvSpPr>
        <xdr:cNvPr id="826" name="前年度繰上充用金該当値テキスト">
          <a:extLst>
            <a:ext uri="{FF2B5EF4-FFF2-40B4-BE49-F238E27FC236}">
              <a16:creationId xmlns:a16="http://schemas.microsoft.com/office/drawing/2014/main" id="{00000000-0008-0000-0700-00003A030000}"/>
            </a:ext>
          </a:extLst>
        </xdr:cNvPr>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54</xdr:row>
      <xdr:rowOff>88900</xdr:rowOff>
    </xdr:from>
    <xdr:to>
      <xdr:col>112</xdr:col>
      <xdr:colOff>38100</xdr:colOff>
      <xdr:row>55</xdr:row>
      <xdr:rowOff>19050</xdr:rowOff>
    </xdr:to>
    <xdr:sp macro="" textlink="">
      <xdr:nvSpPr>
        <xdr:cNvPr id="827" name="楕円 826">
          <a:extLst>
            <a:ext uri="{FF2B5EF4-FFF2-40B4-BE49-F238E27FC236}">
              <a16:creationId xmlns:a16="http://schemas.microsoft.com/office/drawing/2014/main" id="{00000000-0008-0000-0700-00003B030000}"/>
            </a:ext>
          </a:extLst>
        </xdr:cNvPr>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111</xdr:col>
      <xdr:colOff>53150</xdr:colOff>
      <xdr:row>53</xdr:row>
      <xdr:rowOff>35577</xdr:rowOff>
    </xdr:from>
    <xdr:ext cx="249299" cy="259045"/>
    <xdr:sp macro="" textlink="">
      <xdr:nvSpPr>
        <xdr:cNvPr id="828" name="テキスト ボックス 827">
          <a:extLst>
            <a:ext uri="{FF2B5EF4-FFF2-40B4-BE49-F238E27FC236}">
              <a16:creationId xmlns:a16="http://schemas.microsoft.com/office/drawing/2014/main" id="{00000000-0008-0000-0700-00003C030000}"/>
            </a:ext>
          </a:extLst>
        </xdr:cNvPr>
        <xdr:cNvSpPr txBox="1"/>
      </xdr:nvSpPr>
      <xdr:spPr>
        <a:xfrm>
          <a:off x="21198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107</xdr:col>
      <xdr:colOff>0</xdr:colOff>
      <xdr:row>54</xdr:row>
      <xdr:rowOff>88900</xdr:rowOff>
    </xdr:from>
    <xdr:to>
      <xdr:col>107</xdr:col>
      <xdr:colOff>101600</xdr:colOff>
      <xdr:row>55</xdr:row>
      <xdr:rowOff>19050</xdr:rowOff>
    </xdr:to>
    <xdr:sp macro="" textlink="">
      <xdr:nvSpPr>
        <xdr:cNvPr id="829" name="楕円 828">
          <a:extLst>
            <a:ext uri="{FF2B5EF4-FFF2-40B4-BE49-F238E27FC236}">
              <a16:creationId xmlns:a16="http://schemas.microsoft.com/office/drawing/2014/main" id="{00000000-0008-0000-0700-00003D030000}"/>
            </a:ext>
          </a:extLst>
        </xdr:cNvPr>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106</xdr:col>
      <xdr:colOff>116650</xdr:colOff>
      <xdr:row>53</xdr:row>
      <xdr:rowOff>35577</xdr:rowOff>
    </xdr:from>
    <xdr:ext cx="249299" cy="259045"/>
    <xdr:sp macro="" textlink="">
      <xdr:nvSpPr>
        <xdr:cNvPr id="830" name="テキスト ボックス 829">
          <a:extLst>
            <a:ext uri="{FF2B5EF4-FFF2-40B4-BE49-F238E27FC236}">
              <a16:creationId xmlns:a16="http://schemas.microsoft.com/office/drawing/2014/main" id="{00000000-0008-0000-0700-00003E030000}"/>
            </a:ext>
          </a:extLst>
        </xdr:cNvPr>
        <xdr:cNvSpPr txBox="1"/>
      </xdr:nvSpPr>
      <xdr:spPr>
        <a:xfrm>
          <a:off x="20309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102</xdr:col>
      <xdr:colOff>63500</xdr:colOff>
      <xdr:row>54</xdr:row>
      <xdr:rowOff>88900</xdr:rowOff>
    </xdr:from>
    <xdr:to>
      <xdr:col>102</xdr:col>
      <xdr:colOff>165100</xdr:colOff>
      <xdr:row>55</xdr:row>
      <xdr:rowOff>19050</xdr:rowOff>
    </xdr:to>
    <xdr:sp macro="" textlink="">
      <xdr:nvSpPr>
        <xdr:cNvPr id="831" name="楕円 830">
          <a:extLst>
            <a:ext uri="{FF2B5EF4-FFF2-40B4-BE49-F238E27FC236}">
              <a16:creationId xmlns:a16="http://schemas.microsoft.com/office/drawing/2014/main" id="{00000000-0008-0000-0700-00003F030000}"/>
            </a:ext>
          </a:extLst>
        </xdr:cNvPr>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101</xdr:col>
      <xdr:colOff>180150</xdr:colOff>
      <xdr:row>53</xdr:row>
      <xdr:rowOff>35577</xdr:rowOff>
    </xdr:from>
    <xdr:ext cx="249299" cy="259045"/>
    <xdr:sp macro="" textlink="">
      <xdr:nvSpPr>
        <xdr:cNvPr id="832" name="テキスト ボックス 831">
          <a:extLst>
            <a:ext uri="{FF2B5EF4-FFF2-40B4-BE49-F238E27FC236}">
              <a16:creationId xmlns:a16="http://schemas.microsoft.com/office/drawing/2014/main" id="{00000000-0008-0000-0700-000040030000}"/>
            </a:ext>
          </a:extLst>
        </xdr:cNvPr>
        <xdr:cNvSpPr txBox="1"/>
      </xdr:nvSpPr>
      <xdr:spPr>
        <a:xfrm>
          <a:off x="19420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97</xdr:col>
      <xdr:colOff>127000</xdr:colOff>
      <xdr:row>54</xdr:row>
      <xdr:rowOff>88900</xdr:rowOff>
    </xdr:from>
    <xdr:to>
      <xdr:col>98</xdr:col>
      <xdr:colOff>38100</xdr:colOff>
      <xdr:row>55</xdr:row>
      <xdr:rowOff>19050</xdr:rowOff>
    </xdr:to>
    <xdr:sp macro="" textlink="">
      <xdr:nvSpPr>
        <xdr:cNvPr id="833" name="楕円 832">
          <a:extLst>
            <a:ext uri="{FF2B5EF4-FFF2-40B4-BE49-F238E27FC236}">
              <a16:creationId xmlns:a16="http://schemas.microsoft.com/office/drawing/2014/main" id="{00000000-0008-0000-0700-000041030000}"/>
            </a:ext>
          </a:extLst>
        </xdr:cNvPr>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97</xdr:col>
      <xdr:colOff>53150</xdr:colOff>
      <xdr:row>53</xdr:row>
      <xdr:rowOff>35577</xdr:rowOff>
    </xdr:from>
    <xdr:ext cx="249299" cy="259045"/>
    <xdr:sp macro="" textlink="">
      <xdr:nvSpPr>
        <xdr:cNvPr id="834" name="テキスト ボックス 833">
          <a:extLst>
            <a:ext uri="{FF2B5EF4-FFF2-40B4-BE49-F238E27FC236}">
              <a16:creationId xmlns:a16="http://schemas.microsoft.com/office/drawing/2014/main" id="{00000000-0008-0000-0700-000042030000}"/>
            </a:ext>
          </a:extLst>
        </xdr:cNvPr>
        <xdr:cNvSpPr txBox="1"/>
      </xdr:nvSpPr>
      <xdr:spPr>
        <a:xfrm>
          <a:off x="18531650"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103</xdr:row>
      <xdr:rowOff>120650</xdr:rowOff>
    </xdr:from>
    <xdr:to>
      <xdr:col>120</xdr:col>
      <xdr:colOff>114300</xdr:colOff>
      <xdr:row>114</xdr:row>
      <xdr:rowOff>139700</xdr:rowOff>
    </xdr:to>
    <xdr:sp macro="" textlink="">
      <xdr:nvSpPr>
        <xdr:cNvPr id="835" name="正方形/長方形 834">
          <a:extLst>
            <a:ext uri="{FF2B5EF4-FFF2-40B4-BE49-F238E27FC236}">
              <a16:creationId xmlns:a16="http://schemas.microsoft.com/office/drawing/2014/main" id="{00000000-0008-0000-0700-000043030000}"/>
            </a:ext>
          </a:extLst>
        </xdr:cNvPr>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104</xdr:row>
      <xdr:rowOff>12700</xdr:rowOff>
    </xdr:from>
    <xdr:to>
      <xdr:col>24</xdr:col>
      <xdr:colOff>38100</xdr:colOff>
      <xdr:row>105</xdr:row>
      <xdr:rowOff>95250</xdr:rowOff>
    </xdr:to>
    <xdr:sp macro="" textlink="">
      <xdr:nvSpPr>
        <xdr:cNvPr id="836" name="正方形/長方形 835">
          <a:extLst>
            <a:ext uri="{FF2B5EF4-FFF2-40B4-BE49-F238E27FC236}">
              <a16:creationId xmlns:a16="http://schemas.microsoft.com/office/drawing/2014/main" id="{00000000-0008-0000-0700-000044030000}"/>
            </a:ext>
          </a:extLst>
        </xdr:cNvPr>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目的別歳出の分析欄</a:t>
          </a:r>
        </a:p>
      </xdr:txBody>
    </xdr:sp>
    <xdr:clientData/>
  </xdr:twoCellAnchor>
  <xdr:twoCellAnchor>
    <xdr:from>
      <xdr:col>4</xdr:col>
      <xdr:colOff>25400</xdr:colOff>
      <xdr:row>105</xdr:row>
      <xdr:rowOff>95250</xdr:rowOff>
    </xdr:from>
    <xdr:to>
      <xdr:col>120</xdr:col>
      <xdr:colOff>88900</xdr:colOff>
      <xdr:row>114</xdr:row>
      <xdr:rowOff>76200</xdr:rowOff>
    </xdr:to>
    <xdr:sp macro="" textlink="" fLocksText="0">
      <xdr:nvSpPr>
        <xdr:cNvPr id="837" name="テキスト ボックス 836">
          <a:extLst>
            <a:ext uri="{FF2B5EF4-FFF2-40B4-BE49-F238E27FC236}">
              <a16:creationId xmlns:a16="http://schemas.microsoft.com/office/drawing/2014/main" id="{00000000-0008-0000-0700-000045030000}"/>
            </a:ext>
          </a:extLst>
        </xdr:cNvPr>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本市においては、目的別決算額における民生費の構成比が最も高く、類似団体を大きく上回り</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位となっている。特に昨年度と比較して施設型・地域型保育給付事業（</a:t>
          </a:r>
          <a:r>
            <a:rPr kumimoji="1" lang="en-US" altLang="ja-JP" sz="1300">
              <a:latin typeface="ＭＳ Ｐゴシック" panose="020B0600070205080204" pitchFamily="50" charset="-128"/>
              <a:ea typeface="ＭＳ Ｐゴシック" panose="020B0600070205080204" pitchFamily="50" charset="-128"/>
            </a:rPr>
            <a:t>585,747</a:t>
          </a:r>
          <a:r>
            <a:rPr kumimoji="1" lang="ja-JP" altLang="en-US" sz="1300">
              <a:latin typeface="ＭＳ Ｐゴシック" panose="020B0600070205080204" pitchFamily="50" charset="-128"/>
              <a:ea typeface="ＭＳ Ｐゴシック" panose="020B0600070205080204" pitchFamily="50" charset="-128"/>
            </a:rPr>
            <a:t>千円増）及び障害者福祉サービス費等給付事業（</a:t>
          </a:r>
          <a:r>
            <a:rPr kumimoji="1" lang="en-US" altLang="ja-JP" sz="1300">
              <a:latin typeface="ＭＳ Ｐゴシック" panose="020B0600070205080204" pitchFamily="50" charset="-128"/>
              <a:ea typeface="ＭＳ Ｐゴシック" panose="020B0600070205080204" pitchFamily="50" charset="-128"/>
            </a:rPr>
            <a:t>426,184</a:t>
          </a:r>
          <a:r>
            <a:rPr kumimoji="1" lang="ja-JP" altLang="en-US" sz="1300">
              <a:latin typeface="ＭＳ Ｐゴシック" panose="020B0600070205080204" pitchFamily="50" charset="-128"/>
              <a:ea typeface="ＭＳ Ｐゴシック" panose="020B0600070205080204" pitchFamily="50" charset="-128"/>
            </a:rPr>
            <a:t>千円増）の増額が大きく、</a:t>
          </a:r>
          <a:r>
            <a:rPr kumimoji="1" lang="en-US" altLang="ja-JP" sz="1300">
              <a:latin typeface="ＭＳ Ｐゴシック" panose="020B0600070205080204" pitchFamily="50" charset="-128"/>
              <a:ea typeface="ＭＳ Ｐゴシック" panose="020B0600070205080204" pitchFamily="50" charset="-128"/>
            </a:rPr>
            <a:t>1</a:t>
          </a:r>
          <a:r>
            <a:rPr kumimoji="1" lang="ja-JP" altLang="en-US" sz="1300">
              <a:latin typeface="ＭＳ Ｐゴシック" panose="020B0600070205080204" pitchFamily="50" charset="-128"/>
              <a:ea typeface="ＭＳ Ｐゴシック" panose="020B0600070205080204" pitchFamily="50" charset="-128"/>
            </a:rPr>
            <a:t>人当たりのコストが</a:t>
          </a:r>
          <a:r>
            <a:rPr kumimoji="1" lang="en-US" altLang="ja-JP" sz="1300">
              <a:latin typeface="ＭＳ Ｐゴシック" panose="020B0600070205080204" pitchFamily="50" charset="-128"/>
              <a:ea typeface="ＭＳ Ｐゴシック" panose="020B0600070205080204" pitchFamily="50" charset="-128"/>
            </a:rPr>
            <a:t>32,500</a:t>
          </a:r>
          <a:r>
            <a:rPr kumimoji="1" lang="ja-JP" altLang="en-US" sz="1300">
              <a:latin typeface="ＭＳ Ｐゴシック" panose="020B0600070205080204" pitchFamily="50" charset="-128"/>
              <a:ea typeface="ＭＳ Ｐゴシック" panose="020B0600070205080204" pitchFamily="50" charset="-128"/>
            </a:rPr>
            <a:t>円増加する状態となっており、依然適切な予算執行が求められる。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総務費については、防災行政無線機能強化更新事業（</a:t>
          </a:r>
          <a:r>
            <a:rPr kumimoji="1" lang="en-US" altLang="ja-JP" sz="1300">
              <a:latin typeface="ＭＳ Ｐゴシック" panose="020B0600070205080204" pitchFamily="50" charset="-128"/>
              <a:ea typeface="ＭＳ Ｐゴシック" panose="020B0600070205080204" pitchFamily="50" charset="-128"/>
            </a:rPr>
            <a:t>607,056</a:t>
          </a:r>
          <a:r>
            <a:rPr kumimoji="1" lang="ja-JP" altLang="en-US" sz="1300">
              <a:latin typeface="ＭＳ Ｐゴシック" panose="020B0600070205080204" pitchFamily="50" charset="-128"/>
              <a:ea typeface="ＭＳ Ｐゴシック" panose="020B0600070205080204" pitchFamily="50" charset="-128"/>
            </a:rPr>
            <a:t>千円増）及び基金管理費（</a:t>
          </a:r>
          <a:r>
            <a:rPr kumimoji="1" lang="en-US" altLang="ja-JP" sz="1300">
              <a:latin typeface="ＭＳ Ｐゴシック" panose="020B0600070205080204" pitchFamily="50" charset="-128"/>
              <a:ea typeface="ＭＳ Ｐゴシック" panose="020B0600070205080204" pitchFamily="50" charset="-128"/>
            </a:rPr>
            <a:t>372,897</a:t>
          </a:r>
          <a:r>
            <a:rPr kumimoji="1" lang="ja-JP" altLang="en-US" sz="1300">
              <a:latin typeface="ＭＳ Ｐゴシック" panose="020B0600070205080204" pitchFamily="50" charset="-128"/>
              <a:ea typeface="ＭＳ Ｐゴシック" panose="020B0600070205080204" pitchFamily="50" charset="-128"/>
            </a:rPr>
            <a:t>千円増）等に伴い、</a:t>
          </a:r>
          <a:r>
            <a:rPr kumimoji="1" lang="en-US" altLang="ja-JP" sz="1300">
              <a:latin typeface="ＭＳ Ｐゴシック" panose="020B0600070205080204" pitchFamily="50" charset="-128"/>
              <a:ea typeface="ＭＳ Ｐゴシック" panose="020B0600070205080204" pitchFamily="50" charset="-128"/>
            </a:rPr>
            <a:t>23,620</a:t>
          </a:r>
          <a:r>
            <a:rPr kumimoji="1" lang="ja-JP" altLang="en-US" sz="1300">
              <a:latin typeface="ＭＳ Ｐゴシック" panose="020B0600070205080204" pitchFamily="50" charset="-128"/>
              <a:ea typeface="ＭＳ Ｐゴシック" panose="020B0600070205080204" pitchFamily="50" charset="-128"/>
            </a:rPr>
            <a:t>円の増加があるものの、類似団体平均を下回っている。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土木費においては、糸満市スポーツ観光交流拠点施設整備事（特定推進費）の繰越及び市営住宅建設事業等の増額に伴い、類似団体平均値を上回っている。</a:t>
          </a:r>
          <a:endParaRPr kumimoji="1" lang="en-US" altLang="ja-JP" sz="1300">
            <a:latin typeface="ＭＳ Ｐゴシック" panose="020B0600070205080204" pitchFamily="50" charset="-128"/>
            <a:ea typeface="ＭＳ Ｐゴシック" panose="020B0600070205080204" pitchFamily="50" charset="-128"/>
          </a:endParaRPr>
        </a:p>
        <a:p>
          <a:r>
            <a:rPr kumimoji="1" lang="ja-JP" altLang="en-US" sz="1300">
              <a:latin typeface="ＭＳ Ｐゴシック" panose="020B0600070205080204" pitchFamily="50" charset="-128"/>
              <a:ea typeface="ＭＳ Ｐゴシック" panose="020B0600070205080204" pitchFamily="50" charset="-128"/>
            </a:rPr>
            <a:t>その他経費では、議会費を除き軒並み類似団体を下回っており、商工費、衛生費、教育費が低いことから、将来的な労働人口や、子育て世帯の他市町村への流出が懸念される。</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a:extLst>
            <a:ext uri="{FF2B5EF4-FFF2-40B4-BE49-F238E27FC236}">
              <a16:creationId xmlns:a16="http://schemas.microsoft.com/office/drawing/2014/main" id="{00000000-0008-0000-08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a:extLst>
            <a:ext uri="{FF2B5EF4-FFF2-40B4-BE49-F238E27FC236}">
              <a16:creationId xmlns:a16="http://schemas.microsoft.com/office/drawing/2014/main" id="{00000000-0008-0000-0800-000003000000}"/>
            </a:ext>
          </a:extLst>
        </xdr:cNvPr>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a:extLst>
            <a:ext uri="{FF2B5EF4-FFF2-40B4-BE49-F238E27FC236}">
              <a16:creationId xmlns:a16="http://schemas.microsoft.com/office/drawing/2014/main" id="{00000000-0008-0000-0800-000004000000}"/>
            </a:ext>
          </a:extLst>
        </xdr:cNvPr>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a:extLst>
            <a:ext uri="{FF2B5EF4-FFF2-40B4-BE49-F238E27FC236}">
              <a16:creationId xmlns:a16="http://schemas.microsoft.com/office/drawing/2014/main" id="{00000000-0008-0000-0800-000005000000}"/>
            </a:ext>
          </a:extLst>
        </xdr:cNvPr>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a:extLst>
            <a:ext uri="{FF2B5EF4-FFF2-40B4-BE49-F238E27FC236}">
              <a16:creationId xmlns:a16="http://schemas.microsoft.com/office/drawing/2014/main" id="{00000000-0008-0000-0800-000006000000}"/>
            </a:ext>
          </a:extLst>
        </xdr:cNvPr>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a:extLst>
            <a:ext uri="{FF2B5EF4-FFF2-40B4-BE49-F238E27FC236}">
              <a16:creationId xmlns:a16="http://schemas.microsoft.com/office/drawing/2014/main" id="{00000000-0008-0000-0800-000007000000}"/>
            </a:ext>
          </a:extLst>
        </xdr:cNvPr>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a:extLst>
            <a:ext uri="{FF2B5EF4-FFF2-40B4-BE49-F238E27FC236}">
              <a16:creationId xmlns:a16="http://schemas.microsoft.com/office/drawing/2014/main" id="{00000000-0008-0000-0800-000008000000}"/>
            </a:ext>
          </a:extLst>
        </xdr:cNvPr>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a:extLst>
            <a:ext uri="{FF2B5EF4-FFF2-40B4-BE49-F238E27FC236}">
              <a16:creationId xmlns:a16="http://schemas.microsoft.com/office/drawing/2014/main" id="{00000000-0008-0000-0800-000009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a:extLst>
            <a:ext uri="{FF2B5EF4-FFF2-40B4-BE49-F238E27FC236}">
              <a16:creationId xmlns:a16="http://schemas.microsoft.com/office/drawing/2014/main" id="{00000000-0008-0000-0800-00000A000000}"/>
            </a:ext>
          </a:extLst>
        </xdr:cNvPr>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a:extLst>
            <a:ext uri="{FF2B5EF4-FFF2-40B4-BE49-F238E27FC236}">
              <a16:creationId xmlns:a16="http://schemas.microsoft.com/office/drawing/2014/main" id="{00000000-0008-0000-0800-00000B000000}"/>
            </a:ext>
          </a:extLst>
        </xdr:cNvPr>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a:extLst>
            <a:ext uri="{FF2B5EF4-FFF2-40B4-BE49-F238E27FC236}">
              <a16:creationId xmlns:a16="http://schemas.microsoft.com/office/drawing/2014/main" id="{00000000-0008-0000-0800-00000C000000}"/>
            </a:ext>
          </a:extLst>
        </xdr:cNvPr>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沖縄県糸満市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a:extLst>
            <a:ext uri="{FF2B5EF4-FFF2-40B4-BE49-F238E27FC236}">
              <a16:creationId xmlns:a16="http://schemas.microsoft.com/office/drawing/2014/main" id="{00000000-0008-0000-0800-00000D000000}"/>
            </a:ext>
          </a:extLst>
        </xdr:cNvPr>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a:extLst>
            <a:ext uri="{FF2B5EF4-FFF2-40B4-BE49-F238E27FC236}">
              <a16:creationId xmlns:a16="http://schemas.microsoft.com/office/drawing/2014/main" id="{00000000-0008-0000-0800-00000E000000}"/>
            </a:ext>
          </a:extLst>
        </xdr:cNvPr>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標準財政規模</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分母</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が前年度比で</a:t>
          </a:r>
          <a:r>
            <a:rPr kumimoji="1" lang="en-US" altLang="ja-JP" sz="1400">
              <a:latin typeface="ＭＳ ゴシック" pitchFamily="49" charset="-128"/>
              <a:ea typeface="ＭＳ ゴシック" pitchFamily="49" charset="-128"/>
            </a:rPr>
            <a:t>498,670</a:t>
          </a:r>
          <a:r>
            <a:rPr kumimoji="1" lang="ja-JP" altLang="en-US" sz="1400">
              <a:latin typeface="ＭＳ ゴシック" pitchFamily="49" charset="-128"/>
              <a:ea typeface="ＭＳ ゴシック" pitchFamily="49" charset="-128"/>
            </a:rPr>
            <a:t>千円増加</a:t>
          </a:r>
          <a:r>
            <a:rPr kumimoji="1" lang="en-US" altLang="ja-JP" sz="1400">
              <a:latin typeface="ＭＳ ゴシック" pitchFamily="49" charset="-128"/>
              <a:ea typeface="ＭＳ ゴシック" pitchFamily="49" charset="-128"/>
            </a:rPr>
            <a:t>(13,604,063</a:t>
          </a:r>
          <a:r>
            <a:rPr kumimoji="1" lang="ja-JP" altLang="en-US" sz="1400">
              <a:latin typeface="ＭＳ ゴシック" pitchFamily="49" charset="-128"/>
              <a:ea typeface="ＭＳ ゴシック" pitchFamily="49" charset="-128"/>
            </a:rPr>
            <a:t>千円 → </a:t>
          </a:r>
          <a:r>
            <a:rPr kumimoji="1" lang="en-US" altLang="ja-JP" sz="1400">
              <a:latin typeface="ＭＳ ゴシック" pitchFamily="49" charset="-128"/>
              <a:ea typeface="ＭＳ ゴシック" pitchFamily="49" charset="-128"/>
            </a:rPr>
            <a:t>14,102,733</a:t>
          </a:r>
          <a:r>
            <a:rPr kumimoji="1" lang="ja-JP" altLang="en-US" sz="1400">
              <a:latin typeface="ＭＳ ゴシック" pitchFamily="49" charset="-128"/>
              <a:ea typeface="ＭＳ ゴシック" pitchFamily="49" charset="-128"/>
            </a:rPr>
            <a:t>千円、約</a:t>
          </a:r>
          <a:r>
            <a:rPr kumimoji="1" lang="en-US" altLang="ja-JP" sz="1400">
              <a:latin typeface="ＭＳ ゴシック" pitchFamily="49" charset="-128"/>
              <a:ea typeface="ＭＳ ゴシック" pitchFamily="49" charset="-128"/>
            </a:rPr>
            <a:t>3.7%</a:t>
          </a:r>
          <a:r>
            <a:rPr kumimoji="1" lang="ja-JP" altLang="en-US" sz="1400">
              <a:latin typeface="ＭＳ ゴシック" pitchFamily="49" charset="-128"/>
              <a:ea typeface="ＭＳ ゴシック" pitchFamily="49" charset="-128"/>
            </a:rPr>
            <a:t>増</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した一方で、実質収支</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分子</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は△</a:t>
          </a:r>
          <a:r>
            <a:rPr kumimoji="1" lang="en-US" altLang="ja-JP" sz="1400">
              <a:latin typeface="ＭＳ ゴシック" pitchFamily="49" charset="-128"/>
              <a:ea typeface="ＭＳ ゴシック" pitchFamily="49" charset="-128"/>
            </a:rPr>
            <a:t>165,308</a:t>
          </a:r>
          <a:r>
            <a:rPr kumimoji="1" lang="ja-JP" altLang="en-US" sz="1400">
              <a:latin typeface="ＭＳ ゴシック" pitchFamily="49" charset="-128"/>
              <a:ea typeface="ＭＳ ゴシック" pitchFamily="49" charset="-128"/>
            </a:rPr>
            <a:t>千円減少</a:t>
          </a:r>
          <a:r>
            <a:rPr kumimoji="1" lang="en-US" altLang="ja-JP" sz="1400">
              <a:latin typeface="ＭＳ ゴシック" pitchFamily="49" charset="-128"/>
              <a:ea typeface="ＭＳ ゴシック" pitchFamily="49" charset="-128"/>
            </a:rPr>
            <a:t>(867,012</a:t>
          </a:r>
          <a:r>
            <a:rPr kumimoji="1" lang="ja-JP" altLang="en-US" sz="1400">
              <a:latin typeface="ＭＳ ゴシック" pitchFamily="49" charset="-128"/>
              <a:ea typeface="ＭＳ ゴシック" pitchFamily="49" charset="-128"/>
            </a:rPr>
            <a:t>千円 → </a:t>
          </a:r>
          <a:r>
            <a:rPr kumimoji="1" lang="en-US" altLang="ja-JP" sz="1400">
              <a:latin typeface="ＭＳ ゴシック" pitchFamily="49" charset="-128"/>
              <a:ea typeface="ＭＳ ゴシック" pitchFamily="49" charset="-128"/>
            </a:rPr>
            <a:t>701,704</a:t>
          </a:r>
          <a:r>
            <a:rPr kumimoji="1" lang="ja-JP" altLang="en-US" sz="1400">
              <a:latin typeface="ＭＳ ゴシック" pitchFamily="49" charset="-128"/>
              <a:ea typeface="ＭＳ ゴシック" pitchFamily="49" charset="-128"/>
            </a:rPr>
            <a:t>千円、約</a:t>
          </a:r>
          <a:r>
            <a:rPr kumimoji="1" lang="en-US" altLang="ja-JP" sz="1400">
              <a:latin typeface="ＭＳ ゴシック" pitchFamily="49" charset="-128"/>
              <a:ea typeface="ＭＳ ゴシック" pitchFamily="49" charset="-128"/>
            </a:rPr>
            <a:t>19.1%</a:t>
          </a:r>
          <a:r>
            <a:rPr kumimoji="1" lang="ja-JP" altLang="en-US" sz="1400">
              <a:latin typeface="ＭＳ ゴシック" pitchFamily="49" charset="-128"/>
              <a:ea typeface="ＭＳ ゴシック" pitchFamily="49" charset="-128"/>
            </a:rPr>
            <a:t>減</a:t>
          </a:r>
          <a:r>
            <a:rPr kumimoji="1" lang="en-US" altLang="ja-JP" sz="1400">
              <a:latin typeface="ＭＳ ゴシック" pitchFamily="49" charset="-128"/>
              <a:ea typeface="ＭＳ ゴシック" pitchFamily="49" charset="-128"/>
            </a:rPr>
            <a:t>)</a:t>
          </a:r>
          <a:r>
            <a:rPr kumimoji="1" lang="ja-JP" altLang="en-US" sz="1400">
              <a:latin typeface="ＭＳ ゴシック" pitchFamily="49" charset="-128"/>
              <a:ea typeface="ＭＳ ゴシック" pitchFamily="49" charset="-128"/>
            </a:rPr>
            <a:t>したため、実質単年度収支は赤字のままである。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財政調整基金残高は決算剰余金による積立額より取崩額が上回ったことから減少しており、標準財政規模も</a:t>
          </a:r>
          <a:r>
            <a:rPr kumimoji="1" lang="en-US" altLang="ja-JP" sz="1400">
              <a:latin typeface="ＭＳ ゴシック" pitchFamily="49" charset="-128"/>
              <a:ea typeface="ＭＳ ゴシック" pitchFamily="49" charset="-128"/>
            </a:rPr>
            <a:t>20</a:t>
          </a:r>
          <a:r>
            <a:rPr kumimoji="1" lang="ja-JP" altLang="en-US" sz="1400">
              <a:latin typeface="ＭＳ ゴシック" pitchFamily="49" charset="-128"/>
              <a:ea typeface="ＭＳ ゴシック" pitchFamily="49" charset="-128"/>
            </a:rPr>
            <a:t>％に達しておらず、積立額が少額であるため、今後も財政健全化に取り組み必要がある。</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a:extLst>
            <a:ext uri="{FF2B5EF4-FFF2-40B4-BE49-F238E27FC236}">
              <a16:creationId xmlns:a16="http://schemas.microsoft.com/office/drawing/2014/main" id="{00000000-0008-0000-09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a:extLst>
            <a:ext uri="{FF2B5EF4-FFF2-40B4-BE49-F238E27FC236}">
              <a16:creationId xmlns:a16="http://schemas.microsoft.com/office/drawing/2014/main" id="{00000000-0008-0000-0900-000003000000}"/>
            </a:ext>
          </a:extLst>
        </xdr:cNvPr>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a:extLst>
            <a:ext uri="{FF2B5EF4-FFF2-40B4-BE49-F238E27FC236}">
              <a16:creationId xmlns:a16="http://schemas.microsoft.com/office/drawing/2014/main" id="{00000000-0008-0000-0900-000004000000}"/>
            </a:ext>
          </a:extLst>
        </xdr:cNvPr>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a:extLst>
            <a:ext uri="{FF2B5EF4-FFF2-40B4-BE49-F238E27FC236}">
              <a16:creationId xmlns:a16="http://schemas.microsoft.com/office/drawing/2014/main" id="{00000000-0008-0000-0900-000005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a:extLst>
            <a:ext uri="{FF2B5EF4-FFF2-40B4-BE49-F238E27FC236}">
              <a16:creationId xmlns:a16="http://schemas.microsoft.com/office/drawing/2014/main" id="{00000000-0008-0000-0900-000006000000}"/>
            </a:ext>
          </a:extLst>
        </xdr:cNvPr>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a:extLst>
            <a:ext uri="{FF2B5EF4-FFF2-40B4-BE49-F238E27FC236}">
              <a16:creationId xmlns:a16="http://schemas.microsoft.com/office/drawing/2014/main" id="{00000000-0008-0000-0900-000007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a:extLst>
            <a:ext uri="{FF2B5EF4-FFF2-40B4-BE49-F238E27FC236}">
              <a16:creationId xmlns:a16="http://schemas.microsoft.com/office/drawing/2014/main" id="{00000000-0008-0000-0900-000008000000}"/>
            </a:ext>
          </a:extLst>
        </xdr:cNvPr>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沖縄県糸満市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a:extLst>
            <a:ext uri="{FF2B5EF4-FFF2-40B4-BE49-F238E27FC236}">
              <a16:creationId xmlns:a16="http://schemas.microsoft.com/office/drawing/2014/main" id="{00000000-0008-0000-0900-000009000000}"/>
            </a:ext>
          </a:extLst>
        </xdr:cNvPr>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a:extLst>
            <a:ext uri="{FF2B5EF4-FFF2-40B4-BE49-F238E27FC236}">
              <a16:creationId xmlns:a16="http://schemas.microsoft.com/office/drawing/2014/main" id="{00000000-0008-0000-0900-00000A000000}"/>
            </a:ext>
          </a:extLst>
        </xdr:cNvPr>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solidFill>
                <a:sysClr val="windowText" lastClr="000000"/>
              </a:solidFill>
              <a:latin typeface="ＭＳ ゴシック" pitchFamily="49" charset="-128"/>
              <a:ea typeface="ＭＳ ゴシック" pitchFamily="49" charset="-128"/>
            </a:rPr>
            <a:t>水道事業会計の黒字額においては、今後は横ばいか減少で推移していく見込みとなっているが、沖縄県企業局による</a:t>
          </a:r>
          <a:r>
            <a:rPr kumimoji="1" lang="en-US" altLang="ja-JP" sz="1400">
              <a:solidFill>
                <a:sysClr val="windowText" lastClr="000000"/>
              </a:solidFill>
              <a:latin typeface="ＭＳ ゴシック" pitchFamily="49" charset="-128"/>
              <a:ea typeface="ＭＳ ゴシック" pitchFamily="49" charset="-128"/>
            </a:rPr>
            <a:t>R6.10</a:t>
          </a:r>
          <a:r>
            <a:rPr kumimoji="1" lang="ja-JP" altLang="en-US" sz="1400">
              <a:solidFill>
                <a:sysClr val="windowText" lastClr="000000"/>
              </a:solidFill>
              <a:latin typeface="ＭＳ ゴシック" pitchFamily="49" charset="-128"/>
              <a:ea typeface="ＭＳ ゴシック" pitchFamily="49" charset="-128"/>
            </a:rPr>
            <a:t>月からの料金の段階的な値上げに伴い、本市においても</a:t>
          </a:r>
          <a:r>
            <a:rPr kumimoji="1" lang="en-US" altLang="ja-JP" sz="1400">
              <a:solidFill>
                <a:sysClr val="windowText" lastClr="000000"/>
              </a:solidFill>
              <a:latin typeface="ＭＳ ゴシック" pitchFamily="49" charset="-128"/>
              <a:ea typeface="ＭＳ ゴシック" pitchFamily="49" charset="-128"/>
            </a:rPr>
            <a:t>R8.4</a:t>
          </a:r>
          <a:r>
            <a:rPr kumimoji="1" lang="ja-JP" altLang="en-US" sz="1400">
              <a:solidFill>
                <a:sysClr val="windowText" lastClr="000000"/>
              </a:solidFill>
              <a:latin typeface="ＭＳ ゴシック" pitchFamily="49" charset="-128"/>
              <a:ea typeface="ＭＳ ゴシック" pitchFamily="49" charset="-128"/>
            </a:rPr>
            <a:t>月より水道料金の値上げが予定されていることから、引き続き水道事業の健全な経営を図る必要がある。</a:t>
          </a:r>
          <a:endParaRPr kumimoji="1" lang="en-US" altLang="ja-JP" sz="1400">
            <a:solidFill>
              <a:sysClr val="windowText" lastClr="000000"/>
            </a:solidFill>
            <a:latin typeface="ＭＳ ゴシック" pitchFamily="49" charset="-128"/>
            <a:ea typeface="ＭＳ ゴシック" pitchFamily="49" charset="-128"/>
          </a:endParaRPr>
        </a:p>
        <a:p>
          <a:r>
            <a:rPr kumimoji="1" lang="ja-JP" altLang="en-US" sz="1400">
              <a:solidFill>
                <a:sysClr val="windowText" lastClr="000000"/>
              </a:solidFill>
              <a:latin typeface="ＭＳ ゴシック" pitchFamily="49" charset="-128"/>
              <a:ea typeface="ＭＳ ゴシック" pitchFamily="49" charset="-128"/>
            </a:rPr>
            <a:t>また、国民健康保険事業特別会計においては、平成</a:t>
          </a:r>
          <a:r>
            <a:rPr kumimoji="1" lang="en-US" altLang="ja-JP" sz="1400">
              <a:solidFill>
                <a:sysClr val="windowText" lastClr="000000"/>
              </a:solidFill>
              <a:latin typeface="ＭＳ ゴシック" pitchFamily="49" charset="-128"/>
              <a:ea typeface="ＭＳ ゴシック" pitchFamily="49" charset="-128"/>
            </a:rPr>
            <a:t>30</a:t>
          </a:r>
          <a:r>
            <a:rPr kumimoji="1" lang="ja-JP" altLang="en-US" sz="1400">
              <a:solidFill>
                <a:sysClr val="windowText" lastClr="000000"/>
              </a:solidFill>
              <a:latin typeface="ＭＳ ゴシック" pitchFamily="49" charset="-128"/>
              <a:ea typeface="ＭＳ ゴシック" pitchFamily="49" charset="-128"/>
            </a:rPr>
            <a:t>年度の広域化</a:t>
          </a:r>
          <a:r>
            <a:rPr kumimoji="1" lang="ja-JP" altLang="en-US" sz="1400">
              <a:latin typeface="ＭＳ ゴシック" pitchFamily="49" charset="-128"/>
              <a:ea typeface="ＭＳ ゴシック" pitchFamily="49" charset="-128"/>
            </a:rPr>
            <a:t>に伴い累積赤字を解消したが、医療費高騰の影響を受け増加していくと考えられるため、今後とも適正給付、保険料の見直し・徴収強化等に取り組み、単年度赤字が生じないよう努めなければならない。</a:t>
          </a:r>
          <a:endParaRPr kumimoji="1" lang="en-US" altLang="ja-JP" sz="1400">
            <a:latin typeface="ＭＳ ゴシック" pitchFamily="49" charset="-128"/>
            <a:ea typeface="ＭＳ ゴシック" pitchFamily="49" charset="-128"/>
          </a:endParaRP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a:extLst>
            <a:ext uri="{FF2B5EF4-FFF2-40B4-BE49-F238E27FC236}">
              <a16:creationId xmlns:a16="http://schemas.microsoft.com/office/drawing/2014/main" id="{00000000-0008-0000-0900-00000B000000}"/>
            </a:ext>
          </a:extLst>
        </xdr:cNvPr>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a:extLst>
            <a:ext uri="{FF2B5EF4-FFF2-40B4-BE49-F238E27FC236}">
              <a16:creationId xmlns:a16="http://schemas.microsoft.com/office/drawing/2014/main" id="{00000000-0008-0000-0900-00000C000000}"/>
            </a:ext>
          </a:extLst>
        </xdr:cNvPr>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a:extLst>
            <a:ext uri="{FF2B5EF4-FFF2-40B4-BE49-F238E27FC236}">
              <a16:creationId xmlns:a16="http://schemas.microsoft.com/office/drawing/2014/main" id="{00000000-0008-0000-0900-00000D000000}"/>
            </a:ext>
          </a:extLst>
        </xdr:cNvPr>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a:extLst>
            <a:ext uri="{FF2B5EF4-FFF2-40B4-BE49-F238E27FC236}">
              <a16:creationId xmlns:a16="http://schemas.microsoft.com/office/drawing/2014/main" id="{00000000-0008-0000-0900-00000E000000}"/>
            </a:ext>
          </a:extLst>
        </xdr:cNvPr>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a:extLst>
            <a:ext uri="{FF2B5EF4-FFF2-40B4-BE49-F238E27FC236}">
              <a16:creationId xmlns:a16="http://schemas.microsoft.com/office/drawing/2014/main" id="{00000000-0008-0000-0900-00000F000000}"/>
            </a:ext>
          </a:extLst>
        </xdr:cNvPr>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a:extLst>
            <a:ext uri="{FF2B5EF4-FFF2-40B4-BE49-F238E27FC236}">
              <a16:creationId xmlns:a16="http://schemas.microsoft.com/office/drawing/2014/main" id="{00000000-0008-0000-0900-000010000000}"/>
            </a:ext>
          </a:extLst>
        </xdr:cNvPr>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a:extLst>
            <a:ext uri="{FF2B5EF4-FFF2-40B4-BE49-F238E27FC236}">
              <a16:creationId xmlns:a16="http://schemas.microsoft.com/office/drawing/2014/main" id="{00000000-0008-0000-0900-000011000000}"/>
            </a:ext>
          </a:extLst>
        </xdr:cNvPr>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a:extLst>
            <a:ext uri="{FF2B5EF4-FFF2-40B4-BE49-F238E27FC236}">
              <a16:creationId xmlns:a16="http://schemas.microsoft.com/office/drawing/2014/main" id="{00000000-0008-0000-0900-000012000000}"/>
            </a:ext>
          </a:extLst>
        </xdr:cNvPr>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a:extLst>
            <a:ext uri="{FF2B5EF4-FFF2-40B4-BE49-F238E27FC236}">
              <a16:creationId xmlns:a16="http://schemas.microsoft.com/office/drawing/2014/main" id="{00000000-0008-0000-0900-000013000000}"/>
            </a:ext>
          </a:extLst>
        </xdr:cNvPr>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a:extLst>
            <a:ext uri="{FF2B5EF4-FFF2-40B4-BE49-F238E27FC236}">
              <a16:creationId xmlns:a16="http://schemas.microsoft.com/office/drawing/2014/main" id="{00000000-0008-0000-0900-000014000000}"/>
            </a:ext>
          </a:extLst>
        </xdr:cNvPr>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a:extLst>
            <a:ext uri="{FF2B5EF4-FFF2-40B4-BE49-F238E27FC236}">
              <a16:creationId xmlns:a16="http://schemas.microsoft.com/office/drawing/2014/main" id="{00000000-0008-0000-0900-000015000000}"/>
            </a:ext>
          </a:extLst>
        </xdr:cNvPr>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a:extLst>
            <a:ext uri="{FF2B5EF4-FFF2-40B4-BE49-F238E27FC236}">
              <a16:creationId xmlns:a16="http://schemas.microsoft.com/office/drawing/2014/main" id="{00000000-0008-0000-0A00-000002000000}"/>
            </a:ext>
          </a:extLst>
        </xdr:cNvPr>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a:extLst>
            <a:ext uri="{FF2B5EF4-FFF2-40B4-BE49-F238E27FC236}">
              <a16:creationId xmlns:a16="http://schemas.microsoft.com/office/drawing/2014/main" id="{00000000-0008-0000-0A00-000003000000}"/>
            </a:ext>
          </a:extLst>
        </xdr:cNvPr>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a:extLst>
            <a:ext uri="{FF2B5EF4-FFF2-40B4-BE49-F238E27FC236}">
              <a16:creationId xmlns:a16="http://schemas.microsoft.com/office/drawing/2014/main" id="{00000000-0008-0000-0A00-000004000000}"/>
            </a:ext>
          </a:extLst>
        </xdr:cNvPr>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沖縄県糸満市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a:extLst>
            <a:ext uri="{FF2B5EF4-FFF2-40B4-BE49-F238E27FC236}">
              <a16:creationId xmlns:a16="http://schemas.microsoft.com/office/drawing/2014/main" id="{00000000-0008-0000-0A00-000005000000}"/>
            </a:ext>
          </a:extLst>
        </xdr:cNvPr>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a:extLst>
            <a:ext uri="{FF2B5EF4-FFF2-40B4-BE49-F238E27FC236}">
              <a16:creationId xmlns:a16="http://schemas.microsoft.com/office/drawing/2014/main" id="{00000000-0008-0000-0A00-000006000000}"/>
            </a:ext>
          </a:extLst>
        </xdr:cNvPr>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a:extLst>
            <a:ext uri="{FF2B5EF4-FFF2-40B4-BE49-F238E27FC236}">
              <a16:creationId xmlns:a16="http://schemas.microsoft.com/office/drawing/2014/main" id="{00000000-0008-0000-0A00-000007000000}"/>
            </a:ext>
          </a:extLst>
        </xdr:cNvPr>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a:extLst>
            <a:ext uri="{FF2B5EF4-FFF2-40B4-BE49-F238E27FC236}">
              <a16:creationId xmlns:a16="http://schemas.microsoft.com/office/drawing/2014/main" id="{00000000-0008-0000-0A00-000008000000}"/>
            </a:ext>
          </a:extLst>
        </xdr:cNvPr>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a:extLst>
            <a:ext uri="{FF2B5EF4-FFF2-40B4-BE49-F238E27FC236}">
              <a16:creationId xmlns:a16="http://schemas.microsoft.com/office/drawing/2014/main" id="{00000000-0008-0000-0A00-000009000000}"/>
            </a:ext>
          </a:extLst>
        </xdr:cNvPr>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a:extLst>
            <a:ext uri="{FF2B5EF4-FFF2-40B4-BE49-F238E27FC236}">
              <a16:creationId xmlns:a16="http://schemas.microsoft.com/office/drawing/2014/main" id="{00000000-0008-0000-0A00-00000A000000}"/>
            </a:ext>
          </a:extLst>
        </xdr:cNvPr>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a:extLst>
            <a:ext uri="{FF2B5EF4-FFF2-40B4-BE49-F238E27FC236}">
              <a16:creationId xmlns:a16="http://schemas.microsoft.com/office/drawing/2014/main" id="{00000000-0008-0000-0A00-00000B000000}"/>
            </a:ext>
          </a:extLst>
        </xdr:cNvPr>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a:extLst>
            <a:ext uri="{FF2B5EF4-FFF2-40B4-BE49-F238E27FC236}">
              <a16:creationId xmlns:a16="http://schemas.microsoft.com/office/drawing/2014/main" id="{00000000-0008-0000-0A00-00000C000000}"/>
            </a:ext>
          </a:extLst>
        </xdr:cNvPr>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a:extLst>
            <a:ext uri="{FF2B5EF4-FFF2-40B4-BE49-F238E27FC236}">
              <a16:creationId xmlns:a16="http://schemas.microsoft.com/office/drawing/2014/main" id="{00000000-0008-0000-0A00-00000D000000}"/>
            </a:ext>
          </a:extLst>
        </xdr:cNvPr>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a:extLst>
            <a:ext uri="{FF2B5EF4-FFF2-40B4-BE49-F238E27FC236}">
              <a16:creationId xmlns:a16="http://schemas.microsoft.com/office/drawing/2014/main" id="{00000000-0008-0000-0A00-00000E000000}"/>
            </a:ext>
          </a:extLst>
        </xdr:cNvPr>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a:extLst>
            <a:ext uri="{FF2B5EF4-FFF2-40B4-BE49-F238E27FC236}">
              <a16:creationId xmlns:a16="http://schemas.microsoft.com/office/drawing/2014/main" id="{00000000-0008-0000-0A00-00000F000000}"/>
            </a:ext>
          </a:extLst>
        </xdr:cNvPr>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a:extLst>
            <a:ext uri="{FF2B5EF4-FFF2-40B4-BE49-F238E27FC236}">
              <a16:creationId xmlns:a16="http://schemas.microsoft.com/office/drawing/2014/main" id="{00000000-0008-0000-0A00-000010000000}"/>
            </a:ext>
          </a:extLst>
        </xdr:cNvPr>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a:extLst>
            <a:ext uri="{FF2B5EF4-FFF2-40B4-BE49-F238E27FC236}">
              <a16:creationId xmlns:a16="http://schemas.microsoft.com/office/drawing/2014/main" id="{00000000-0008-0000-0A00-000011000000}"/>
            </a:ext>
          </a:extLst>
        </xdr:cNvPr>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a:extLst>
            <a:ext uri="{FF2B5EF4-FFF2-40B4-BE49-F238E27FC236}">
              <a16:creationId xmlns:a16="http://schemas.microsoft.com/office/drawing/2014/main" id="{00000000-0008-0000-0A00-00001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a:extLst>
            <a:ext uri="{FF2B5EF4-FFF2-40B4-BE49-F238E27FC236}">
              <a16:creationId xmlns:a16="http://schemas.microsoft.com/office/drawing/2014/main" id="{00000000-0008-0000-0A00-000013000000}"/>
            </a:ext>
          </a:extLst>
        </xdr:cNvPr>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a:extLst>
            <a:ext uri="{FF2B5EF4-FFF2-40B4-BE49-F238E27FC236}">
              <a16:creationId xmlns:a16="http://schemas.microsoft.com/office/drawing/2014/main" id="{00000000-0008-0000-0A00-000014000000}"/>
            </a:ext>
          </a:extLst>
        </xdr:cNvPr>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a:t>
          </a:r>
          <a:r>
            <a:rPr kumimoji="1" lang="en-US" altLang="ja-JP" sz="1400">
              <a:latin typeface="ＭＳ ゴシック" pitchFamily="49" charset="-128"/>
              <a:ea typeface="ＭＳ ゴシック" pitchFamily="49" charset="-128"/>
            </a:rPr>
            <a:t>19</a:t>
          </a:r>
          <a:r>
            <a:rPr kumimoji="1" lang="ja-JP" altLang="en-US" sz="1400">
              <a:latin typeface="ＭＳ ゴシック" pitchFamily="49" charset="-128"/>
              <a:ea typeface="ＭＳ ゴシック" pitchFamily="49" charset="-128"/>
            </a:rPr>
            <a:t>年度以降新規発行を抑制してきたことにより、元利償還金は減少傾向にあり、それに伴う算入公債費等も減少傾向にあったが、償却施設の老朽化に伴う組合等が起こした地方債の元利償還金に対する負担金等が増加したことや、今後、沖縄振興特別推進交付金事業</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及び高嶺小中一貫校整</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事</a:t>
          </a:r>
          <a:r>
            <a:rPr kumimoji="1" lang="ja-JP" altLang="ja-JP" sz="1400">
              <a:solidFill>
                <a:sysClr val="windowText" lastClr="000000"/>
              </a:solidFill>
              <a:effectLst/>
              <a:latin typeface="ＭＳ ゴシック" panose="020B0609070205080204" pitchFamily="49" charset="-128"/>
              <a:ea typeface="ＭＳ ゴシック" panose="020B0609070205080204" pitchFamily="49" charset="-128"/>
              <a:cs typeface="+mn-cs"/>
            </a:rPr>
            <a:t>備</a:t>
          </a:r>
          <a:r>
            <a:rPr kumimoji="1" lang="ja-JP" altLang="en-US" sz="1400">
              <a:solidFill>
                <a:sysClr val="windowText" lastClr="000000"/>
              </a:solidFill>
              <a:effectLst/>
              <a:latin typeface="ＭＳ ゴシック" panose="020B0609070205080204" pitchFamily="49" charset="-128"/>
              <a:ea typeface="ＭＳ ゴシック" panose="020B0609070205080204" pitchFamily="49" charset="-128"/>
              <a:cs typeface="+mn-cs"/>
            </a:rPr>
            <a:t>事業</a:t>
          </a:r>
          <a:r>
            <a:rPr kumimoji="1" lang="ja-JP" altLang="en-US" sz="1400">
              <a:solidFill>
                <a:sysClr val="windowText" lastClr="000000"/>
              </a:solidFill>
              <a:latin typeface="ＭＳ ゴシック" pitchFamily="49" charset="-128"/>
              <a:ea typeface="ＭＳ ゴシック" pitchFamily="49" charset="-128"/>
            </a:rPr>
            <a:t>に伴う地方債発行の増</a:t>
          </a:r>
          <a:r>
            <a:rPr kumimoji="1" lang="ja-JP" altLang="en-US" sz="1400">
              <a:latin typeface="ＭＳ ゴシック" pitchFamily="49" charset="-128"/>
              <a:ea typeface="ＭＳ ゴシック" pitchFamily="49" charset="-128"/>
            </a:rPr>
            <a:t>加が見込まれることから、地方債の償還に要する資金を計画的に積み立てる等、更なる改善に取り組む必要がある。</a:t>
          </a:r>
        </a:p>
      </xdr:txBody>
    </xdr:sp>
    <xdr:clientData/>
  </xdr:twoCellAnchor>
  <xdr:twoCellAnchor>
    <xdr:from>
      <xdr:col>1</xdr:col>
      <xdr:colOff>0</xdr:colOff>
      <xdr:row>56</xdr:row>
      <xdr:rowOff>0</xdr:rowOff>
    </xdr:from>
    <xdr:to>
      <xdr:col>10</xdr:col>
      <xdr:colOff>0</xdr:colOff>
      <xdr:row>57</xdr:row>
      <xdr:rowOff>0</xdr:rowOff>
    </xdr:to>
    <xdr:sp macro="" textlink="">
      <xdr:nvSpPr>
        <xdr:cNvPr id="21" name="Line 22">
          <a:extLst>
            <a:ext uri="{FF2B5EF4-FFF2-40B4-BE49-F238E27FC236}">
              <a16:creationId xmlns:a16="http://schemas.microsoft.com/office/drawing/2014/main" id="{00000000-0008-0000-0A00-000015000000}"/>
            </a:ext>
          </a:extLst>
        </xdr:cNvPr>
        <xdr:cNvSpPr>
          <a:spLocks noChangeShapeType="1"/>
        </xdr:cNvSpPr>
      </xdr:nvSpPr>
      <xdr:spPr bwMode="auto">
        <a:xfrm>
          <a:off x="504825" y="12411075"/>
          <a:ext cx="7448550" cy="400050"/>
        </a:xfrm>
        <a:prstGeom prst="line">
          <a:avLst/>
        </a:prstGeom>
        <a:noFill/>
        <a:ln w="19050">
          <a:solidFill>
            <a:srgbClr val="000000"/>
          </a:solidFill>
          <a:round/>
          <a:headEnd/>
          <a:tailEnd/>
        </a:ln>
      </xdr:spPr>
    </xdr:sp>
    <xdr:clientData/>
  </xdr:twoCellAnchor>
  <xdr:twoCellAnchor>
    <xdr:from>
      <xdr:col>15</xdr:col>
      <xdr:colOff>152400</xdr:colOff>
      <xdr:row>56</xdr:row>
      <xdr:rowOff>9525</xdr:rowOff>
    </xdr:from>
    <xdr:to>
      <xdr:col>20</xdr:col>
      <xdr:colOff>227240</xdr:colOff>
      <xdr:row>59</xdr:row>
      <xdr:rowOff>382361</xdr:rowOff>
    </xdr:to>
    <xdr:sp macro="" textlink="">
      <xdr:nvSpPr>
        <xdr:cNvPr id="22" name="Rectangle 87">
          <a:extLst>
            <a:ext uri="{FF2B5EF4-FFF2-40B4-BE49-F238E27FC236}">
              <a16:creationId xmlns:a16="http://schemas.microsoft.com/office/drawing/2014/main" id="{00000000-0008-0000-0A00-000016000000}"/>
            </a:ext>
          </a:extLst>
        </xdr:cNvPr>
        <xdr:cNvSpPr>
          <a:spLocks noChangeArrowheads="1"/>
        </xdr:cNvSpPr>
      </xdr:nvSpPr>
      <xdr:spPr bwMode="auto">
        <a:xfrm>
          <a:off x="13106400" y="12420600"/>
          <a:ext cx="4456340" cy="1572986"/>
        </a:xfrm>
        <a:prstGeom prst="rect">
          <a:avLst/>
        </a:prstGeom>
        <a:solidFill>
          <a:srgbClr val="FFFFFF"/>
        </a:solidFill>
        <a:ln w="19050">
          <a:solidFill>
            <a:srgbClr val="000000"/>
          </a:solidFill>
          <a:miter lim="800000"/>
          <a:headEnd/>
          <a:tailEnd/>
        </a:ln>
      </xdr:spPr>
    </xdr:sp>
    <xdr:clientData/>
  </xdr:twoCellAnchor>
  <xdr:twoCellAnchor>
    <xdr:from>
      <xdr:col>15</xdr:col>
      <xdr:colOff>176893</xdr:colOff>
      <xdr:row>56</xdr:row>
      <xdr:rowOff>0</xdr:rowOff>
    </xdr:from>
    <xdr:to>
      <xdr:col>16</xdr:col>
      <xdr:colOff>115661</xdr:colOff>
      <xdr:row>56</xdr:row>
      <xdr:rowOff>257175</xdr:rowOff>
    </xdr:to>
    <xdr:sp macro="" textlink="">
      <xdr:nvSpPr>
        <xdr:cNvPr id="23" name="Rectangle 88">
          <a:extLst>
            <a:ext uri="{FF2B5EF4-FFF2-40B4-BE49-F238E27FC236}">
              <a16:creationId xmlns:a16="http://schemas.microsoft.com/office/drawing/2014/main" id="{00000000-0008-0000-0A00-000017000000}"/>
            </a:ext>
          </a:extLst>
        </xdr:cNvPr>
        <xdr:cNvSpPr>
          <a:spLocks noChangeArrowheads="1"/>
        </xdr:cNvSpPr>
      </xdr:nvSpPr>
      <xdr:spPr bwMode="auto">
        <a:xfrm>
          <a:off x="13130893" y="12411075"/>
          <a:ext cx="815068" cy="25717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100" b="1" i="0" u="none" strike="noStrike" baseline="0">
              <a:solidFill>
                <a:srgbClr val="000000"/>
              </a:solidFill>
              <a:latin typeface="ＭＳ ゴシック"/>
              <a:ea typeface="ＭＳ ゴシック"/>
            </a:rPr>
            <a:t>分析欄</a:t>
          </a:r>
        </a:p>
      </xdr:txBody>
    </xdr:sp>
    <xdr:clientData/>
  </xdr:twoCellAnchor>
  <xdr:twoCellAnchor>
    <xdr:from>
      <xdr:col>15</xdr:col>
      <xdr:colOff>257175</xdr:colOff>
      <xdr:row>56</xdr:row>
      <xdr:rowOff>219075</xdr:rowOff>
    </xdr:from>
    <xdr:to>
      <xdr:col>20</xdr:col>
      <xdr:colOff>125016</xdr:colOff>
      <xdr:row>59</xdr:row>
      <xdr:rowOff>334736</xdr:rowOff>
    </xdr:to>
    <xdr:sp macro="" textlink="" fLocksText="0">
      <xdr:nvSpPr>
        <xdr:cNvPr id="24" name="テキスト ボックス 23">
          <a:extLst>
            <a:ext uri="{FF2B5EF4-FFF2-40B4-BE49-F238E27FC236}">
              <a16:creationId xmlns:a16="http://schemas.microsoft.com/office/drawing/2014/main" id="{00000000-0008-0000-0A00-000018000000}"/>
            </a:ext>
          </a:extLst>
        </xdr:cNvPr>
        <xdr:cNvSpPr txBox="1"/>
      </xdr:nvSpPr>
      <xdr:spPr>
        <a:xfrm>
          <a:off x="13211175" y="12630150"/>
          <a:ext cx="4249341" cy="1315811"/>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000">
              <a:latin typeface="ＭＳ ゴシック" pitchFamily="49" charset="-128"/>
              <a:ea typeface="ＭＳ ゴシック" pitchFamily="49" charset="-128"/>
            </a:rPr>
            <a:t>満期一括償還地方債について発行していないため、満期一括償還地方債に係る積立ルール（</a:t>
          </a:r>
          <a:r>
            <a:rPr kumimoji="1" lang="en-US" altLang="ja-JP" sz="1000">
              <a:latin typeface="ＭＳ ゴシック" pitchFamily="49" charset="-128"/>
              <a:ea typeface="ＭＳ ゴシック" pitchFamily="49" charset="-128"/>
            </a:rPr>
            <a:t>3.3</a:t>
          </a:r>
          <a:r>
            <a:rPr kumimoji="1" lang="ja-JP" altLang="en-US" sz="1000">
              <a:latin typeface="ＭＳ ゴシック" pitchFamily="49" charset="-128"/>
              <a:ea typeface="ＭＳ ゴシック" pitchFamily="49" charset="-128"/>
            </a:rPr>
            <a:t>％）に基づく積立てを行っていない。</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a:extLst>
            <a:ext uri="{FF2B5EF4-FFF2-40B4-BE49-F238E27FC236}">
              <a16:creationId xmlns:a16="http://schemas.microsoft.com/office/drawing/2014/main" id="{00000000-0008-0000-0B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53</xdr:row>
      <xdr:rowOff>9525</xdr:rowOff>
    </xdr:to>
    <xdr:sp macro="" textlink="">
      <xdr:nvSpPr>
        <xdr:cNvPr id="3" name="正方形/長方形 3">
          <a:extLst>
            <a:ext uri="{FF2B5EF4-FFF2-40B4-BE49-F238E27FC236}">
              <a16:creationId xmlns:a16="http://schemas.microsoft.com/office/drawing/2014/main" id="{00000000-0008-0000-0B00-000003000000}"/>
            </a:ext>
          </a:extLst>
        </xdr:cNvPr>
        <xdr:cNvSpPr>
          <a:spLocks noChangeArrowheads="1"/>
        </xdr:cNvSpPr>
      </xdr:nvSpPr>
      <xdr:spPr bwMode="auto">
        <a:xfrm>
          <a:off x="12992100" y="7572375"/>
          <a:ext cx="4667250" cy="4962525"/>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a:extLst>
            <a:ext uri="{FF2B5EF4-FFF2-40B4-BE49-F238E27FC236}">
              <a16:creationId xmlns:a16="http://schemas.microsoft.com/office/drawing/2014/main" id="{00000000-0008-0000-0B00-000004000000}"/>
            </a:ext>
          </a:extLst>
        </xdr:cNvPr>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ＭＳ ゴシック" panose="020B0609070205080204" pitchFamily="49" charset="-128"/>
              <a:ea typeface="ＭＳ ゴシック" panose="020B0609070205080204" pitchFamily="49" charset="-128"/>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a:extLst>
            <a:ext uri="{FF2B5EF4-FFF2-40B4-BE49-F238E27FC236}">
              <a16:creationId xmlns:a16="http://schemas.microsoft.com/office/drawing/2014/main" id="{00000000-0008-0000-0B00-000005000000}"/>
            </a:ext>
          </a:extLst>
        </xdr:cNvPr>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a:extLst>
            <a:ext uri="{FF2B5EF4-FFF2-40B4-BE49-F238E27FC236}">
              <a16:creationId xmlns:a16="http://schemas.microsoft.com/office/drawing/2014/main" id="{00000000-0008-0000-0B00-000006000000}"/>
            </a:ext>
          </a:extLst>
        </xdr:cNvPr>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a:extLst>
            <a:ext uri="{FF2B5EF4-FFF2-40B4-BE49-F238E27FC236}">
              <a16:creationId xmlns:a16="http://schemas.microsoft.com/office/drawing/2014/main" id="{00000000-0008-0000-0B00-000007000000}"/>
            </a:ext>
          </a:extLst>
        </xdr:cNvPr>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a:extLst>
            <a:ext uri="{FF2B5EF4-FFF2-40B4-BE49-F238E27FC236}">
              <a16:creationId xmlns:a16="http://schemas.microsoft.com/office/drawing/2014/main" id="{00000000-0008-0000-0B00-000008000000}"/>
            </a:ext>
          </a:extLst>
        </xdr:cNvPr>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a:extLst>
            <a:ext uri="{FF2B5EF4-FFF2-40B4-BE49-F238E27FC236}">
              <a16:creationId xmlns:a16="http://schemas.microsoft.com/office/drawing/2014/main" id="{00000000-0008-0000-0B00-000009000000}"/>
            </a:ext>
          </a:extLst>
        </xdr:cNvPr>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a:extLst>
            <a:ext uri="{FF2B5EF4-FFF2-40B4-BE49-F238E27FC236}">
              <a16:creationId xmlns:a16="http://schemas.microsoft.com/office/drawing/2014/main" id="{00000000-0008-0000-0B00-00000A000000}"/>
            </a:ext>
          </a:extLst>
        </xdr:cNvPr>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47</xdr:row>
      <xdr:rowOff>57150</xdr:rowOff>
    </xdr:from>
    <xdr:to>
      <xdr:col>3</xdr:col>
      <xdr:colOff>704850</xdr:colOff>
      <xdr:row>47</xdr:row>
      <xdr:rowOff>314325</xdr:rowOff>
    </xdr:to>
    <xdr:sp macro="" textlink="">
      <xdr:nvSpPr>
        <xdr:cNvPr id="11" name="正方形/長方形 42" descr="右上がり対角線 (太)">
          <a:extLst>
            <a:ext uri="{FF2B5EF4-FFF2-40B4-BE49-F238E27FC236}">
              <a16:creationId xmlns:a16="http://schemas.microsoft.com/office/drawing/2014/main" id="{00000000-0008-0000-0B00-00000B000000}"/>
            </a:ext>
          </a:extLst>
        </xdr:cNvPr>
        <xdr:cNvSpPr>
          <a:spLocks noChangeArrowheads="1"/>
        </xdr:cNvSpPr>
      </xdr:nvSpPr>
      <xdr:spPr bwMode="auto">
        <a:xfrm>
          <a:off x="2590800" y="10467975"/>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48</xdr:row>
      <xdr:rowOff>47625</xdr:rowOff>
    </xdr:from>
    <xdr:to>
      <xdr:col>3</xdr:col>
      <xdr:colOff>704850</xdr:colOff>
      <xdr:row>48</xdr:row>
      <xdr:rowOff>304800</xdr:rowOff>
    </xdr:to>
    <xdr:sp macro="" textlink="">
      <xdr:nvSpPr>
        <xdr:cNvPr id="12" name="正方形/長方形 43" descr="右下がり対角線 (太)">
          <a:extLst>
            <a:ext uri="{FF2B5EF4-FFF2-40B4-BE49-F238E27FC236}">
              <a16:creationId xmlns:a16="http://schemas.microsoft.com/office/drawing/2014/main" id="{00000000-0008-0000-0B00-00000C000000}"/>
            </a:ext>
          </a:extLst>
        </xdr:cNvPr>
        <xdr:cNvSpPr>
          <a:spLocks noChangeArrowheads="1"/>
        </xdr:cNvSpPr>
      </xdr:nvSpPr>
      <xdr:spPr bwMode="auto">
        <a:xfrm>
          <a:off x="2590800" y="10810875"/>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304800</xdr:rowOff>
    </xdr:to>
    <xdr:sp macro="" textlink="">
      <xdr:nvSpPr>
        <xdr:cNvPr id="13" name="正方形/長方形 44" descr="右上がり対角線 (太)">
          <a:extLst>
            <a:ext uri="{FF2B5EF4-FFF2-40B4-BE49-F238E27FC236}">
              <a16:creationId xmlns:a16="http://schemas.microsoft.com/office/drawing/2014/main" id="{00000000-0008-0000-0B00-00000D000000}"/>
            </a:ext>
          </a:extLst>
        </xdr:cNvPr>
        <xdr:cNvSpPr>
          <a:spLocks noChangeArrowheads="1"/>
        </xdr:cNvSpPr>
      </xdr:nvSpPr>
      <xdr:spPr bwMode="auto">
        <a:xfrm>
          <a:off x="2590800" y="11172825"/>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50</xdr:row>
      <xdr:rowOff>57150</xdr:rowOff>
    </xdr:from>
    <xdr:to>
      <xdr:col>3</xdr:col>
      <xdr:colOff>704850</xdr:colOff>
      <xdr:row>50</xdr:row>
      <xdr:rowOff>314325</xdr:rowOff>
    </xdr:to>
    <xdr:sp macro="" textlink="">
      <xdr:nvSpPr>
        <xdr:cNvPr id="14" name="正方形/長方形 45" descr="右下がり対角線 (太)">
          <a:extLst>
            <a:ext uri="{FF2B5EF4-FFF2-40B4-BE49-F238E27FC236}">
              <a16:creationId xmlns:a16="http://schemas.microsoft.com/office/drawing/2014/main" id="{00000000-0008-0000-0B00-00000E000000}"/>
            </a:ext>
          </a:extLst>
        </xdr:cNvPr>
        <xdr:cNvSpPr>
          <a:spLocks noChangeArrowheads="1"/>
        </xdr:cNvSpPr>
      </xdr:nvSpPr>
      <xdr:spPr bwMode="auto">
        <a:xfrm>
          <a:off x="2590800" y="11525250"/>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51</xdr:row>
      <xdr:rowOff>47625</xdr:rowOff>
    </xdr:from>
    <xdr:to>
      <xdr:col>3</xdr:col>
      <xdr:colOff>704850</xdr:colOff>
      <xdr:row>51</xdr:row>
      <xdr:rowOff>304800</xdr:rowOff>
    </xdr:to>
    <xdr:sp macro="" textlink="">
      <xdr:nvSpPr>
        <xdr:cNvPr id="15" name="正方形/長方形 46" descr="右上がり対角線 (太)">
          <a:extLst>
            <a:ext uri="{FF2B5EF4-FFF2-40B4-BE49-F238E27FC236}">
              <a16:creationId xmlns:a16="http://schemas.microsoft.com/office/drawing/2014/main" id="{00000000-0008-0000-0B00-00000F000000}"/>
            </a:ext>
          </a:extLst>
        </xdr:cNvPr>
        <xdr:cNvSpPr>
          <a:spLocks noChangeArrowheads="1"/>
        </xdr:cNvSpPr>
      </xdr:nvSpPr>
      <xdr:spPr bwMode="auto">
        <a:xfrm>
          <a:off x="2590800" y="11868150"/>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52</xdr:row>
      <xdr:rowOff>161925</xdr:rowOff>
    </xdr:from>
    <xdr:to>
      <xdr:col>3</xdr:col>
      <xdr:colOff>666750</xdr:colOff>
      <xdr:row>52</xdr:row>
      <xdr:rowOff>161925</xdr:rowOff>
    </xdr:to>
    <xdr:cxnSp macro="">
      <xdr:nvCxnSpPr>
        <xdr:cNvPr id="16" name="直線コネクタ 20">
          <a:extLst>
            <a:ext uri="{FF2B5EF4-FFF2-40B4-BE49-F238E27FC236}">
              <a16:creationId xmlns:a16="http://schemas.microsoft.com/office/drawing/2014/main" id="{00000000-0008-0000-0B00-000010000000}"/>
            </a:ext>
          </a:extLst>
        </xdr:cNvPr>
        <xdr:cNvCxnSpPr>
          <a:cxnSpLocks noChangeShapeType="1"/>
        </xdr:cNvCxnSpPr>
      </xdr:nvCxnSpPr>
      <xdr:spPr bwMode="auto">
        <a:xfrm>
          <a:off x="2619375" y="12334875"/>
          <a:ext cx="476250" cy="0"/>
        </a:xfrm>
        <a:prstGeom prst="line">
          <a:avLst/>
        </a:prstGeom>
        <a:noFill/>
        <a:ln w="38100" algn="ctr">
          <a:solidFill>
            <a:srgbClr val="FF0000"/>
          </a:solidFill>
          <a:round/>
          <a:headEnd/>
          <a:tailEnd/>
        </a:ln>
      </xdr:spPr>
    </xdr:cxnSp>
    <xdr:clientData/>
  </xdr:twoCellAnchor>
  <xdr:twoCellAnchor>
    <xdr:from>
      <xdr:col>3</xdr:col>
      <xdr:colOff>342900</xdr:colOff>
      <xdr:row>52</xdr:row>
      <xdr:rowOff>76200</xdr:rowOff>
    </xdr:from>
    <xdr:to>
      <xdr:col>3</xdr:col>
      <xdr:colOff>523875</xdr:colOff>
      <xdr:row>52</xdr:row>
      <xdr:rowOff>257175</xdr:rowOff>
    </xdr:to>
    <xdr:sp macro="" textlink="">
      <xdr:nvSpPr>
        <xdr:cNvPr id="17" name="Oval 182">
          <a:extLst>
            <a:ext uri="{FF2B5EF4-FFF2-40B4-BE49-F238E27FC236}">
              <a16:creationId xmlns:a16="http://schemas.microsoft.com/office/drawing/2014/main" id="{00000000-0008-0000-0B00-000011000000}"/>
            </a:ext>
          </a:extLst>
        </xdr:cNvPr>
        <xdr:cNvSpPr>
          <a:spLocks noChangeArrowheads="1"/>
        </xdr:cNvSpPr>
      </xdr:nvSpPr>
      <xdr:spPr bwMode="auto">
        <a:xfrm>
          <a:off x="2771775" y="12249150"/>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a:extLst>
            <a:ext uri="{FF2B5EF4-FFF2-40B4-BE49-F238E27FC236}">
              <a16:creationId xmlns:a16="http://schemas.microsoft.com/office/drawing/2014/main" id="{00000000-0008-0000-0B00-000012000000}"/>
            </a:ext>
          </a:extLst>
        </xdr:cNvPr>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a:extLst>
            <a:ext uri="{FF2B5EF4-FFF2-40B4-BE49-F238E27FC236}">
              <a16:creationId xmlns:a16="http://schemas.microsoft.com/office/drawing/2014/main" id="{00000000-0008-0000-0B00-000013000000}"/>
            </a:ext>
          </a:extLst>
        </xdr:cNvPr>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令和</a:t>
          </a:r>
          <a:r>
            <a:rPr lang="en-US" altLang="ja-JP" sz="1600" b="1">
              <a:latin typeface="ＭＳ ゴシック" pitchFamily="49" charset="-128"/>
              <a:ea typeface="ＭＳ ゴシック" pitchFamily="49" charset="-128"/>
            </a:rPr>
            <a:t>6</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a:extLst>
            <a:ext uri="{FF2B5EF4-FFF2-40B4-BE49-F238E27FC236}">
              <a16:creationId xmlns:a16="http://schemas.microsoft.com/office/drawing/2014/main" id="{00000000-0008-0000-0B00-000014000000}"/>
            </a:ext>
          </a:extLst>
        </xdr:cNvPr>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沖縄県糸満市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a:extLst>
            <a:ext uri="{FF2B5EF4-FFF2-40B4-BE49-F238E27FC236}">
              <a16:creationId xmlns:a16="http://schemas.microsoft.com/office/drawing/2014/main" id="{00000000-0008-0000-0B00-000015000000}"/>
            </a:ext>
          </a:extLst>
        </xdr:cNvPr>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a:extLst>
            <a:ext uri="{FF2B5EF4-FFF2-40B4-BE49-F238E27FC236}">
              <a16:creationId xmlns:a16="http://schemas.microsoft.com/office/drawing/2014/main" id="{00000000-0008-0000-0B00-000016000000}"/>
            </a:ext>
          </a:extLst>
        </xdr:cNvPr>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52</xdr:row>
      <xdr:rowOff>247650</xdr:rowOff>
    </xdr:to>
    <xdr:sp macro="" textlink="" fLocksText="0">
      <xdr:nvSpPr>
        <xdr:cNvPr id="23" name="テキスト ボックス 22">
          <a:extLst>
            <a:ext uri="{FF2B5EF4-FFF2-40B4-BE49-F238E27FC236}">
              <a16:creationId xmlns:a16="http://schemas.microsoft.com/office/drawing/2014/main" id="{00000000-0008-0000-0B00-000017000000}"/>
            </a:ext>
          </a:extLst>
        </xdr:cNvPr>
        <xdr:cNvSpPr txBox="1"/>
      </xdr:nvSpPr>
      <xdr:spPr>
        <a:xfrm>
          <a:off x="13106400" y="7962900"/>
          <a:ext cx="4438649" cy="4457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充当可能基金残高及び基準財政需要額算入見込額の減はあるものの、充当可能特定歳入の増により、充当可能財源等は増となっている。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団塊世代の退職により、退職手当負担見込額は減少傾向にあるものの、農業集落排水事業の工事費増に伴う公営企業債等繰入見込額はさらに増加する見込みである。</a:t>
          </a:r>
          <a:endParaRPr kumimoji="1" lang="en-US" altLang="ja-JP" sz="1400">
            <a:latin typeface="ＭＳ ゴシック" pitchFamily="49" charset="-128"/>
            <a:ea typeface="ＭＳ ゴシック" pitchFamily="49" charset="-128"/>
          </a:endParaRPr>
        </a:p>
        <a:p>
          <a:r>
            <a:rPr kumimoji="1" lang="ja-JP" altLang="en-US" sz="1400">
              <a:latin typeface="ＭＳ ゴシック" pitchFamily="49" charset="-128"/>
              <a:ea typeface="ＭＳ ゴシック" pitchFamily="49" charset="-128"/>
            </a:rPr>
            <a:t>また、一般会計等に係る地方債の現在高が微増しているが、今後の沖縄振興特別推進交付金事業</a:t>
          </a:r>
          <a:r>
            <a:rPr kumimoji="1" lang="ja-JP" altLang="en-US" sz="1400">
              <a:solidFill>
                <a:srgbClr val="FF0000"/>
              </a:solidFill>
              <a:latin typeface="ＭＳ ゴシック" pitchFamily="49" charset="-128"/>
              <a:ea typeface="ＭＳ ゴシック" pitchFamily="49" charset="-128"/>
            </a:rPr>
            <a:t>及び高嶺小中一貫校整備事業</a:t>
          </a:r>
          <a:r>
            <a:rPr kumimoji="1" lang="ja-JP" altLang="en-US" sz="1400">
              <a:latin typeface="ＭＳ ゴシック" pitchFamily="49" charset="-128"/>
              <a:ea typeface="ＭＳ ゴシック" pitchFamily="49" charset="-128"/>
            </a:rPr>
            <a:t>において更なる地方債発行を見込んでいることから、将来負担比率は増加傾向が見込まれる。</a:t>
          </a:r>
          <a:endParaRPr kumimoji="1" lang="en-US" altLang="ja-JP" sz="1400">
            <a:latin typeface="ＭＳ ゴシック" pitchFamily="49" charset="-128"/>
            <a:ea typeface="ＭＳ ゴシック" pitchFamily="49" charset="-128"/>
          </a:endParaRP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0</xdr:col>
      <xdr:colOff>152400</xdr:colOff>
      <xdr:row>4</xdr:row>
      <xdr:rowOff>85724</xdr:rowOff>
    </xdr:from>
    <xdr:to>
      <xdr:col>8</xdr:col>
      <xdr:colOff>13607</xdr:colOff>
      <xdr:row>52</xdr:row>
      <xdr:rowOff>81643</xdr:rowOff>
    </xdr:to>
    <xdr:graphicFrame macro="">
      <xdr:nvGraphicFramePr>
        <xdr:cNvPr id="2" name="Chart 1">
          <a:extLst>
            <a:ext uri="{FF2B5EF4-FFF2-40B4-BE49-F238E27FC236}">
              <a16:creationId xmlns:a16="http://schemas.microsoft.com/office/drawing/2014/main" id="{00000000-0008-0000-0C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54</xdr:row>
      <xdr:rowOff>104775</xdr:rowOff>
    </xdr:from>
    <xdr:to>
      <xdr:col>1</xdr:col>
      <xdr:colOff>895350</xdr:colOff>
      <xdr:row>54</xdr:row>
      <xdr:rowOff>522078</xdr:rowOff>
    </xdr:to>
    <xdr:sp macro="" textlink="">
      <xdr:nvSpPr>
        <xdr:cNvPr id="3" name="Rectangle 2">
          <a:extLst>
            <a:ext uri="{FF2B5EF4-FFF2-40B4-BE49-F238E27FC236}">
              <a16:creationId xmlns:a16="http://schemas.microsoft.com/office/drawing/2014/main" id="{00000000-0008-0000-0C00-000003000000}"/>
            </a:ext>
          </a:extLst>
        </xdr:cNvPr>
        <xdr:cNvSpPr>
          <a:spLocks noChangeArrowheads="1"/>
        </xdr:cNvSpPr>
      </xdr:nvSpPr>
      <xdr:spPr bwMode="auto">
        <a:xfrm>
          <a:off x="828675" y="12411075"/>
          <a:ext cx="695325" cy="417303"/>
        </a:xfrm>
        <a:prstGeom prst="rect">
          <a:avLst/>
        </a:prstGeom>
        <a:pattFill prst="pct70">
          <a:fgClr>
            <a:srgbClr val="843C0C"/>
          </a:fgClr>
          <a:bgClr>
            <a:schemeClr val="bg1"/>
          </a:bgClr>
        </a:pattFill>
        <a:ln w="6350">
          <a:solidFill>
            <a:srgbClr val="000000"/>
          </a:solidFill>
          <a:miter lim="800000"/>
          <a:headEnd/>
          <a:tailEnd/>
        </a:ln>
      </xdr:spPr>
    </xdr:sp>
    <xdr:clientData/>
  </xdr:twoCellAnchor>
  <xdr:twoCellAnchor>
    <xdr:from>
      <xdr:col>1</xdr:col>
      <xdr:colOff>200025</xdr:colOff>
      <xdr:row>56</xdr:row>
      <xdr:rowOff>114300</xdr:rowOff>
    </xdr:from>
    <xdr:to>
      <xdr:col>1</xdr:col>
      <xdr:colOff>895350</xdr:colOff>
      <xdr:row>56</xdr:row>
      <xdr:rowOff>523875</xdr:rowOff>
    </xdr:to>
    <xdr:sp macro="" textlink="">
      <xdr:nvSpPr>
        <xdr:cNvPr id="4" name="Rectangle 3">
          <a:extLst>
            <a:ext uri="{FF2B5EF4-FFF2-40B4-BE49-F238E27FC236}">
              <a16:creationId xmlns:a16="http://schemas.microsoft.com/office/drawing/2014/main" id="{00000000-0008-0000-0C00-000004000000}"/>
            </a:ext>
          </a:extLst>
        </xdr:cNvPr>
        <xdr:cNvSpPr>
          <a:spLocks noChangeArrowheads="1"/>
        </xdr:cNvSpPr>
      </xdr:nvSpPr>
      <xdr:spPr bwMode="auto">
        <a:xfrm>
          <a:off x="828675" y="13754100"/>
          <a:ext cx="695325" cy="409575"/>
        </a:xfrm>
        <a:prstGeom prst="rect">
          <a:avLst/>
        </a:prstGeom>
        <a:solidFill>
          <a:srgbClr val="2E75B6"/>
        </a:solidFill>
        <a:ln w="6350">
          <a:solidFill>
            <a:srgbClr val="000000"/>
          </a:solidFill>
          <a:miter lim="800000"/>
          <a:headEnd/>
          <a:tailEnd/>
        </a:ln>
      </xdr:spPr>
    </xdr:sp>
    <xdr:clientData/>
  </xdr:twoCellAnchor>
  <xdr:twoCellAnchor>
    <xdr:from>
      <xdr:col>0</xdr:col>
      <xdr:colOff>123825</xdr:colOff>
      <xdr:row>0</xdr:row>
      <xdr:rowOff>123825</xdr:rowOff>
    </xdr:from>
    <xdr:to>
      <xdr:col>8</xdr:col>
      <xdr:colOff>138546</xdr:colOff>
      <xdr:row>3</xdr:row>
      <xdr:rowOff>133350</xdr:rowOff>
    </xdr:to>
    <xdr:sp macro="" textlink="">
      <xdr:nvSpPr>
        <xdr:cNvPr id="5" name="表題ボックス">
          <a:extLst>
            <a:ext uri="{FF2B5EF4-FFF2-40B4-BE49-F238E27FC236}">
              <a16:creationId xmlns:a16="http://schemas.microsoft.com/office/drawing/2014/main" id="{00000000-0008-0000-0C00-000005000000}"/>
            </a:ext>
          </a:extLst>
        </xdr:cNvPr>
        <xdr:cNvSpPr>
          <a:spLocks noChangeArrowheads="1"/>
        </xdr:cNvSpPr>
      </xdr:nvSpPr>
      <xdr:spPr bwMode="auto">
        <a:xfrm>
          <a:off x="123825" y="123825"/>
          <a:ext cx="13435446" cy="638175"/>
        </a:xfrm>
        <a:prstGeom prst="rect">
          <a:avLst/>
        </a:prstGeom>
        <a:noFill/>
        <a:ln w="9525">
          <a:noFill/>
          <a:miter lim="800000"/>
          <a:headEnd/>
          <a:tailEnd/>
        </a:ln>
      </xdr:spPr>
      <xdr:txBody>
        <a:bodyPr vertOverflow="clip" wrap="square" lIns="54864" tIns="32004" rIns="0" bIns="32004" anchor="ctr" upright="1"/>
        <a:lstStyle/>
        <a:p>
          <a:pPr algn="l" rtl="0">
            <a:defRPr sz="1000"/>
          </a:pPr>
          <a:r>
            <a:rPr lang="ja-JP" altLang="en-US" sz="2800" b="1" i="0" u="none" strike="noStrike" baseline="0">
              <a:solidFill>
                <a:srgbClr val="000000"/>
              </a:solidFill>
              <a:latin typeface="ＭＳ ゴシック"/>
              <a:ea typeface="ＭＳ ゴシック"/>
            </a:rPr>
            <a:t>（</a:t>
          </a:r>
          <a:r>
            <a:rPr lang="en-US" altLang="ja-JP" sz="2800" b="1" i="0" u="none" strike="noStrike" baseline="0">
              <a:solidFill>
                <a:srgbClr val="000000"/>
              </a:solidFill>
              <a:latin typeface="ＭＳ ゴシック"/>
              <a:ea typeface="ＭＳ ゴシック"/>
            </a:rPr>
            <a:t>11</a:t>
          </a:r>
          <a:r>
            <a:rPr lang="ja-JP" altLang="en-US" sz="2800" b="1" i="0" u="none" strike="noStrike" baseline="0">
              <a:solidFill>
                <a:srgbClr val="000000"/>
              </a:solidFill>
              <a:latin typeface="ＭＳ ゴシック"/>
              <a:ea typeface="ＭＳ ゴシック"/>
            </a:rPr>
            <a:t>）基金残高（東日本大震災分を含む）に係る経年分析（市町村）</a:t>
          </a:r>
        </a:p>
      </xdr:txBody>
    </xdr:sp>
    <xdr:clientData/>
  </xdr:twoCellAnchor>
  <xdr:twoCellAnchor>
    <xdr:from>
      <xdr:col>1</xdr:col>
      <xdr:colOff>0</xdr:colOff>
      <xdr:row>53</xdr:row>
      <xdr:rowOff>0</xdr:rowOff>
    </xdr:from>
    <xdr:to>
      <xdr:col>5</xdr:col>
      <xdr:colOff>0</xdr:colOff>
      <xdr:row>54</xdr:row>
      <xdr:rowOff>0</xdr:rowOff>
    </xdr:to>
    <xdr:sp macro="" textlink="">
      <xdr:nvSpPr>
        <xdr:cNvPr id="6" name="Line 10">
          <a:extLst>
            <a:ext uri="{FF2B5EF4-FFF2-40B4-BE49-F238E27FC236}">
              <a16:creationId xmlns:a16="http://schemas.microsoft.com/office/drawing/2014/main" id="{00000000-0008-0000-0C00-000006000000}"/>
            </a:ext>
          </a:extLst>
        </xdr:cNvPr>
        <xdr:cNvSpPr>
          <a:spLocks noChangeShapeType="1"/>
        </xdr:cNvSpPr>
      </xdr:nvSpPr>
      <xdr:spPr bwMode="auto">
        <a:xfrm>
          <a:off x="628650" y="11934825"/>
          <a:ext cx="7248525" cy="371475"/>
        </a:xfrm>
        <a:prstGeom prst="line">
          <a:avLst/>
        </a:prstGeom>
        <a:noFill/>
        <a:ln w="19050">
          <a:solidFill>
            <a:srgbClr val="000000"/>
          </a:solidFill>
          <a:round/>
          <a:headEnd/>
          <a:tailEnd/>
        </a:ln>
      </xdr:spPr>
    </xdr:sp>
    <xdr:clientData/>
  </xdr:twoCellAnchor>
  <xdr:twoCellAnchor>
    <xdr:from>
      <xdr:col>8</xdr:col>
      <xdr:colOff>340178</xdr:colOff>
      <xdr:row>0</xdr:row>
      <xdr:rowOff>165045</xdr:rowOff>
    </xdr:from>
    <xdr:to>
      <xdr:col>10</xdr:col>
      <xdr:colOff>367392</xdr:colOff>
      <xdr:row>2</xdr:row>
      <xdr:rowOff>165045</xdr:rowOff>
    </xdr:to>
    <xdr:sp macro="" textlink="">
      <xdr:nvSpPr>
        <xdr:cNvPr id="7" name="年度ボックス">
          <a:extLst>
            <a:ext uri="{FF2B5EF4-FFF2-40B4-BE49-F238E27FC236}">
              <a16:creationId xmlns:a16="http://schemas.microsoft.com/office/drawing/2014/main" id="{00000000-0008-0000-0C00-000007000000}"/>
            </a:ext>
          </a:extLst>
        </xdr:cNvPr>
        <xdr:cNvSpPr>
          <a:spLocks noChangeArrowheads="1"/>
        </xdr:cNvSpPr>
      </xdr:nvSpPr>
      <xdr:spPr bwMode="auto">
        <a:xfrm>
          <a:off x="13760903" y="165045"/>
          <a:ext cx="3989614" cy="419100"/>
        </a:xfrm>
        <a:prstGeom prst="rect">
          <a:avLst/>
        </a:prstGeom>
        <a:noFill/>
        <a:ln w="25400">
          <a:solidFill>
            <a:srgbClr val="000000"/>
          </a:solidFill>
          <a:miter lim="800000"/>
          <a:headEnd/>
          <a:tailEnd/>
        </a:ln>
      </xdr:spPr>
      <xdr:txBody>
        <a:bodyPr anchor="ctr"/>
        <a:lstStyle/>
        <a:p>
          <a:pPr algn="ctr"/>
          <a:r>
            <a:rPr lang="ja-JP" altLang="en-US" sz="1800" b="1">
              <a:solidFill>
                <a:schemeClr val="tx1"/>
              </a:solidFill>
              <a:latin typeface="ＭＳ ゴシック" pitchFamily="49" charset="-128"/>
              <a:ea typeface="ＭＳ ゴシック" pitchFamily="49" charset="-128"/>
            </a:rPr>
            <a:t>令和</a:t>
          </a:r>
          <a:r>
            <a:rPr lang="en-US" altLang="ja-JP" sz="1800" b="1">
              <a:solidFill>
                <a:schemeClr val="tx1"/>
              </a:solidFill>
              <a:latin typeface="ＭＳ ゴシック" pitchFamily="49" charset="-128"/>
              <a:ea typeface="ＭＳ ゴシック" pitchFamily="49" charset="-128"/>
            </a:rPr>
            <a:t>6</a:t>
          </a:r>
          <a:r>
            <a:rPr lang="ja-JP" altLang="en-US" sz="1800" b="1">
              <a:solidFill>
                <a:schemeClr val="tx1"/>
              </a:solidFill>
              <a:latin typeface="ＭＳ ゴシック" pitchFamily="49" charset="-128"/>
              <a:ea typeface="ＭＳ ゴシック" pitchFamily="49" charset="-128"/>
            </a:rPr>
            <a:t>年度</a:t>
          </a:r>
        </a:p>
      </xdr:txBody>
    </xdr:sp>
    <xdr:clientData/>
  </xdr:twoCellAnchor>
  <xdr:twoCellAnchor>
    <xdr:from>
      <xdr:col>10</xdr:col>
      <xdr:colOff>561018</xdr:colOff>
      <xdr:row>0</xdr:row>
      <xdr:rowOff>165046</xdr:rowOff>
    </xdr:from>
    <xdr:to>
      <xdr:col>14</xdr:col>
      <xdr:colOff>81646</xdr:colOff>
      <xdr:row>2</xdr:row>
      <xdr:rowOff>165046</xdr:rowOff>
    </xdr:to>
    <xdr:sp macro="" textlink="">
      <xdr:nvSpPr>
        <xdr:cNvPr id="8" name="団体名称ボックス">
          <a:extLst>
            <a:ext uri="{FF2B5EF4-FFF2-40B4-BE49-F238E27FC236}">
              <a16:creationId xmlns:a16="http://schemas.microsoft.com/office/drawing/2014/main" id="{00000000-0008-0000-0C00-000008000000}"/>
            </a:ext>
          </a:extLst>
        </xdr:cNvPr>
        <xdr:cNvSpPr>
          <a:spLocks noChangeArrowheads="1"/>
        </xdr:cNvSpPr>
      </xdr:nvSpPr>
      <xdr:spPr bwMode="auto">
        <a:xfrm>
          <a:off x="17944143" y="165046"/>
          <a:ext cx="7445428" cy="419100"/>
        </a:xfrm>
        <a:prstGeom prst="rect">
          <a:avLst/>
        </a:prstGeom>
        <a:noFill/>
        <a:ln w="25400">
          <a:solidFill>
            <a:srgbClr val="000000"/>
          </a:solidFill>
          <a:miter lim="800000"/>
          <a:headEnd/>
          <a:tailEnd/>
        </a:ln>
      </xdr:spPr>
      <xdr:txBody>
        <a:bodyPr anchor="ctr"/>
        <a:lstStyle/>
        <a:p>
          <a:pPr algn="ctr"/>
          <a:r>
            <a:rPr lang="ja-JP" altLang="en-US" sz="1800" b="1">
              <a:latin typeface="ＭＳ ゴシック" pitchFamily="49" charset="-128"/>
              <a:ea typeface="ＭＳ ゴシック" pitchFamily="49" charset="-128"/>
            </a:rPr>
            <a:t>沖縄県糸満市</a:t>
          </a:r>
        </a:p>
      </xdr:txBody>
    </xdr:sp>
    <xdr:clientData/>
  </xdr:twoCellAnchor>
  <xdr:twoCellAnchor>
    <xdr:from>
      <xdr:col>0</xdr:col>
      <xdr:colOff>533400</xdr:colOff>
      <xdr:row>4</xdr:row>
      <xdr:rowOff>118629</xdr:rowOff>
    </xdr:from>
    <xdr:to>
      <xdr:col>2</xdr:col>
      <xdr:colOff>1009650</xdr:colOff>
      <xdr:row>6</xdr:row>
      <xdr:rowOff>185304</xdr:rowOff>
    </xdr:to>
    <xdr:sp macro="" textlink="">
      <xdr:nvSpPr>
        <xdr:cNvPr id="9" name="テキスト ボックス 6">
          <a:extLst>
            <a:ext uri="{FF2B5EF4-FFF2-40B4-BE49-F238E27FC236}">
              <a16:creationId xmlns:a16="http://schemas.microsoft.com/office/drawing/2014/main" id="{00000000-0008-0000-0C00-000009000000}"/>
            </a:ext>
          </a:extLst>
        </xdr:cNvPr>
        <xdr:cNvSpPr txBox="1">
          <a:spLocks noChangeArrowheads="1"/>
        </xdr:cNvSpPr>
      </xdr:nvSpPr>
      <xdr:spPr bwMode="auto">
        <a:xfrm>
          <a:off x="533400" y="956829"/>
          <a:ext cx="2352675"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xdr:col>
      <xdr:colOff>200025</xdr:colOff>
      <xdr:row>55</xdr:row>
      <xdr:rowOff>114300</xdr:rowOff>
    </xdr:from>
    <xdr:to>
      <xdr:col>1</xdr:col>
      <xdr:colOff>895350</xdr:colOff>
      <xdr:row>55</xdr:row>
      <xdr:rowOff>523875</xdr:rowOff>
    </xdr:to>
    <xdr:sp macro="" textlink="">
      <xdr:nvSpPr>
        <xdr:cNvPr id="10" name="Rectangle 3">
          <a:extLst>
            <a:ext uri="{FF2B5EF4-FFF2-40B4-BE49-F238E27FC236}">
              <a16:creationId xmlns:a16="http://schemas.microsoft.com/office/drawing/2014/main" id="{00000000-0008-0000-0C00-00000A000000}"/>
            </a:ext>
          </a:extLst>
        </xdr:cNvPr>
        <xdr:cNvSpPr>
          <a:spLocks noChangeArrowheads="1"/>
        </xdr:cNvSpPr>
      </xdr:nvSpPr>
      <xdr:spPr bwMode="auto">
        <a:xfrm>
          <a:off x="828675" y="13087350"/>
          <a:ext cx="695325" cy="409575"/>
        </a:xfrm>
        <a:prstGeom prst="rect">
          <a:avLst/>
        </a:prstGeom>
        <a:pattFill prst="smGrid">
          <a:fgClr>
            <a:srgbClr val="FF66CC"/>
          </a:fgClr>
          <a:bgClr>
            <a:schemeClr val="bg1"/>
          </a:bgClr>
        </a:pattFill>
        <a:ln w="6350">
          <a:solidFill>
            <a:srgbClr val="000000"/>
          </a:solidFill>
          <a:miter lim="800000"/>
          <a:headEnd/>
          <a:tailEnd/>
        </a:ln>
      </xdr:spPr>
    </xdr:sp>
    <xdr:clientData/>
  </xdr:twoCellAnchor>
  <xdr:twoCellAnchor>
    <xdr:from>
      <xdr:col>8</xdr:col>
      <xdr:colOff>340178</xdr:colOff>
      <xdr:row>3</xdr:row>
      <xdr:rowOff>176894</xdr:rowOff>
    </xdr:from>
    <xdr:to>
      <xdr:col>14</xdr:col>
      <xdr:colOff>81646</xdr:colOff>
      <xdr:row>24</xdr:row>
      <xdr:rowOff>108857</xdr:rowOff>
    </xdr:to>
    <xdr:sp macro="" textlink="">
      <xdr:nvSpPr>
        <xdr:cNvPr id="11" name="Rectangle 6">
          <a:extLst>
            <a:ext uri="{FF2B5EF4-FFF2-40B4-BE49-F238E27FC236}">
              <a16:creationId xmlns:a16="http://schemas.microsoft.com/office/drawing/2014/main" id="{00000000-0008-0000-0C00-00000B000000}"/>
            </a:ext>
          </a:extLst>
        </xdr:cNvPr>
        <xdr:cNvSpPr>
          <a:spLocks noChangeArrowheads="1"/>
        </xdr:cNvSpPr>
      </xdr:nvSpPr>
      <xdr:spPr bwMode="auto">
        <a:xfrm>
          <a:off x="13760903" y="805544"/>
          <a:ext cx="11628668" cy="4332513"/>
        </a:xfrm>
        <a:prstGeom prst="rect">
          <a:avLst/>
        </a:prstGeom>
        <a:noFill/>
        <a:ln w="19050">
          <a:solidFill>
            <a:srgbClr val="000000"/>
          </a:solidFill>
          <a:miter lim="800000"/>
          <a:headEnd/>
          <a:tailEnd/>
        </a:ln>
      </xdr:spPr>
    </xdr:sp>
    <xdr:clientData/>
  </xdr:twoCellAnchor>
  <xdr:twoCellAnchor>
    <xdr:from>
      <xdr:col>8</xdr:col>
      <xdr:colOff>340178</xdr:colOff>
      <xdr:row>6</xdr:row>
      <xdr:rowOff>40820</xdr:rowOff>
    </xdr:from>
    <xdr:to>
      <xdr:col>14</xdr:col>
      <xdr:colOff>80642</xdr:colOff>
      <xdr:row>24</xdr:row>
      <xdr:rowOff>108857</xdr:rowOff>
    </xdr:to>
    <xdr:sp macro="" textlink="" fLocksText="0">
      <xdr:nvSpPr>
        <xdr:cNvPr id="12" name="テキスト ボックス 11">
          <a:extLst>
            <a:ext uri="{FF2B5EF4-FFF2-40B4-BE49-F238E27FC236}">
              <a16:creationId xmlns:a16="http://schemas.microsoft.com/office/drawing/2014/main" id="{00000000-0008-0000-0C00-00000C000000}"/>
            </a:ext>
          </a:extLst>
        </xdr:cNvPr>
        <xdr:cNvSpPr txBox="1"/>
      </xdr:nvSpPr>
      <xdr:spPr>
        <a:xfrm>
          <a:off x="13760903" y="1298120"/>
          <a:ext cx="11627664" cy="383993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ふるさと応援基金を約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441</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百万円充当した一方、約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828</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百万円を積み立てたことにより増となった。また、減債基金を約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百万円を積み立てたことによる増及び令和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年度より新設された真栄里土地区画整理事業基金へ</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百万円を積み立てたことにより増となっている。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その他、財政調整基金が決算剰余金として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百万円を取り崩したことにより減。公共施設整備基金が施設整備に</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百万円の充当、</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350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百万円の積み立てにより</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主に上記</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5</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基金の変動により、基金全体として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277</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中長期的財政見通しの推計結果から計画的財政運営の必要性は明らかであり、将来に向けた財政健全化を推進するために、歳入の確保と歳出の抑制に加え、基金運用の適正な管理を行う必要がある。特に財政調整基金、減債基金及び公共施設整備基金については、無秩序な運用を控え、適切な運用を目指す。</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422810</xdr:colOff>
      <xdr:row>4</xdr:row>
      <xdr:rowOff>73341</xdr:rowOff>
    </xdr:from>
    <xdr:to>
      <xdr:col>8</xdr:col>
      <xdr:colOff>1679865</xdr:colOff>
      <xdr:row>6</xdr:row>
      <xdr:rowOff>7579</xdr:rowOff>
    </xdr:to>
    <xdr:sp macro="" textlink="">
      <xdr:nvSpPr>
        <xdr:cNvPr id="13" name="Rectangle 7">
          <a:extLst>
            <a:ext uri="{FF2B5EF4-FFF2-40B4-BE49-F238E27FC236}">
              <a16:creationId xmlns:a16="http://schemas.microsoft.com/office/drawing/2014/main" id="{00000000-0008-0000-0C00-00000D000000}"/>
            </a:ext>
          </a:extLst>
        </xdr:cNvPr>
        <xdr:cNvSpPr>
          <a:spLocks noChangeArrowheads="1"/>
        </xdr:cNvSpPr>
      </xdr:nvSpPr>
      <xdr:spPr bwMode="auto">
        <a:xfrm>
          <a:off x="13843535" y="911541"/>
          <a:ext cx="1257055" cy="353338"/>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基金全体</a:t>
          </a:r>
        </a:p>
      </xdr:txBody>
    </xdr:sp>
    <xdr:clientData/>
  </xdr:twoCellAnchor>
  <xdr:twoCellAnchor>
    <xdr:from>
      <xdr:col>8</xdr:col>
      <xdr:colOff>340178</xdr:colOff>
      <xdr:row>54</xdr:row>
      <xdr:rowOff>155863</xdr:rowOff>
    </xdr:from>
    <xdr:to>
      <xdr:col>14</xdr:col>
      <xdr:colOff>81646</xdr:colOff>
      <xdr:row>63</xdr:row>
      <xdr:rowOff>0</xdr:rowOff>
    </xdr:to>
    <xdr:sp macro="" textlink="">
      <xdr:nvSpPr>
        <xdr:cNvPr id="14" name="Rectangle 6">
          <a:extLst>
            <a:ext uri="{FF2B5EF4-FFF2-40B4-BE49-F238E27FC236}">
              <a16:creationId xmlns:a16="http://schemas.microsoft.com/office/drawing/2014/main" id="{00000000-0008-0000-0C00-00000E000000}"/>
            </a:ext>
          </a:extLst>
        </xdr:cNvPr>
        <xdr:cNvSpPr>
          <a:spLocks noChangeArrowheads="1"/>
        </xdr:cNvSpPr>
      </xdr:nvSpPr>
      <xdr:spPr bwMode="auto">
        <a:xfrm>
          <a:off x="13760903" y="12462163"/>
          <a:ext cx="11628668" cy="5425787"/>
        </a:xfrm>
        <a:prstGeom prst="rect">
          <a:avLst/>
        </a:prstGeom>
        <a:noFill/>
        <a:ln w="19050">
          <a:solidFill>
            <a:srgbClr val="000000"/>
          </a:solidFill>
          <a:miter lim="800000"/>
          <a:headEnd/>
          <a:tailEnd/>
        </a:ln>
      </xdr:spPr>
    </xdr:sp>
    <xdr:clientData/>
  </xdr:twoCellAnchor>
  <xdr:twoCellAnchor>
    <xdr:from>
      <xdr:col>8</xdr:col>
      <xdr:colOff>340178</xdr:colOff>
      <xdr:row>54</xdr:row>
      <xdr:rowOff>623455</xdr:rowOff>
    </xdr:from>
    <xdr:to>
      <xdr:col>14</xdr:col>
      <xdr:colOff>80642</xdr:colOff>
      <xdr:row>62</xdr:row>
      <xdr:rowOff>663779</xdr:rowOff>
    </xdr:to>
    <xdr:sp macro="" textlink="" fLocksText="0">
      <xdr:nvSpPr>
        <xdr:cNvPr id="15" name="テキスト ボックス 14">
          <a:extLst>
            <a:ext uri="{FF2B5EF4-FFF2-40B4-BE49-F238E27FC236}">
              <a16:creationId xmlns:a16="http://schemas.microsoft.com/office/drawing/2014/main" id="{00000000-0008-0000-0C00-00000F000000}"/>
            </a:ext>
          </a:extLst>
        </xdr:cNvPr>
        <xdr:cNvSpPr txBox="1"/>
      </xdr:nvSpPr>
      <xdr:spPr>
        <a:xfrm>
          <a:off x="13760903" y="12929755"/>
          <a:ext cx="11627664" cy="495522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250" b="1">
              <a:solidFill>
                <a:schemeClr val="dk1"/>
              </a:solidFill>
              <a:effectLst/>
              <a:latin typeface="ＭＳ ゴシック" panose="020B0609070205080204" pitchFamily="49" charset="-128"/>
              <a:ea typeface="ＭＳ ゴシック" panose="020B0609070205080204" pitchFamily="49" charset="-128"/>
              <a:cs typeface="+mn-cs"/>
            </a:rPr>
            <a:t>（基金の使途）</a:t>
          </a:r>
          <a:endParaRPr kumimoji="1" lang="en-US" altLang="ja-JP" sz="125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・糸満市ふるさと応援基金　　　　：夢のある個性豊かなふるさとづくりに資する事業の資金</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・糸満市公共施設整備基金　　　　：下水道及びその他の公共施設等の整備基金</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・糸満市人材育成基金　　　　　　：人材育成に寄与する事業の資金</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・糸満市観光文化交流拠点施設基金：糸満市観光文化交流拠点施設を中心とした文化芸術及び観光等の振興並びに施設の健全な維持管理に資する資金</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・糸満市真栄里土地区画整理事業安定化基金：真栄里土地区画整理事業の公共基盤整備の資金</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b="1">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25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糸満市ふるさと応援基金</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道路美化ボランティア制度事業・なかゆくいロビーコンサート事業、親子通園事業、糸満フェア開催事業などに約</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713</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百万円を充当した一方で、糸満市ふるさと応援寄附金を約</a:t>
          </a:r>
          <a:r>
            <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847</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百万円積み立てたことにより増。</a:t>
          </a:r>
          <a:endParaRPr kumimoji="1" lang="en-US" altLang="ja-JP" sz="1250">
            <a:solidFill>
              <a:sysClr val="windowText" lastClr="000000"/>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糸満市公共施設整備基金</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公共施設整備費に</a:t>
          </a:r>
          <a:r>
            <a:rPr lang="en-US" altLang="ja-JP" sz="1250">
              <a:solidFill>
                <a:schemeClr val="dk1"/>
              </a:solidFill>
              <a:effectLst/>
              <a:latin typeface="ＭＳ ゴシック" panose="020B0609070205080204" pitchFamily="49" charset="-128"/>
              <a:ea typeface="ＭＳ ゴシック" panose="020B0609070205080204" pitchFamily="49" charset="-128"/>
              <a:cs typeface="+mn-cs"/>
            </a:rPr>
            <a:t>400</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百万円を取り崩し、そのうち</a:t>
          </a:r>
          <a:r>
            <a:rPr lang="en-US" altLang="ja-JP" sz="1250">
              <a:solidFill>
                <a:schemeClr val="dk1"/>
              </a:solidFill>
              <a:effectLst/>
              <a:latin typeface="ＭＳ ゴシック" panose="020B0609070205080204" pitchFamily="49" charset="-128"/>
              <a:ea typeface="ＭＳ ゴシック" panose="020B0609070205080204" pitchFamily="49" charset="-128"/>
              <a:cs typeface="+mn-cs"/>
            </a:rPr>
            <a:t>350</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a:t>
          </a:r>
          <a:r>
            <a:rPr lang="en-US" altLang="ja-JP" sz="1250">
              <a:solidFill>
                <a:schemeClr val="dk1"/>
              </a:solidFill>
              <a:effectLst/>
              <a:latin typeface="ＭＳ ゴシック" panose="020B0609070205080204" pitchFamily="49" charset="-128"/>
              <a:ea typeface="ＭＳ ゴシック" panose="020B0609070205080204" pitchFamily="49" charset="-128"/>
              <a:cs typeface="+mn-cs"/>
            </a:rPr>
            <a:t>50</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百万円の減。</a:t>
          </a:r>
          <a:endParaRPr lang="ja-JP" altLang="ja-JP" sz="1250">
            <a:effectLst/>
            <a:latin typeface="ＭＳ ゴシック" panose="020B0609070205080204" pitchFamily="49" charset="-128"/>
            <a:ea typeface="ＭＳ ゴシック" panose="020B0609070205080204" pitchFamily="49" charset="-128"/>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糸満市人材育成基金</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令和</a:t>
          </a:r>
          <a:r>
            <a:rPr lang="en-US" altLang="ja-JP" sz="1250">
              <a:solidFill>
                <a:schemeClr val="dk1"/>
              </a:solidFill>
              <a:effectLst/>
              <a:latin typeface="ＭＳ ゴシック" panose="020B0609070205080204" pitchFamily="49" charset="-128"/>
              <a:ea typeface="ＭＳ ゴシック" panose="020B0609070205080204" pitchFamily="49" charset="-128"/>
              <a:cs typeface="+mn-cs"/>
            </a:rPr>
            <a:t>6</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年度に</a:t>
          </a:r>
          <a:r>
            <a:rPr lang="en-US" altLang="ja-JP" sz="1250">
              <a:solidFill>
                <a:schemeClr val="dk1"/>
              </a:solidFill>
              <a:effectLst/>
              <a:latin typeface="ＭＳ ゴシック" panose="020B0609070205080204" pitchFamily="49" charset="-128"/>
              <a:ea typeface="ＭＳ ゴシック" panose="020B0609070205080204" pitchFamily="49" charset="-128"/>
              <a:cs typeface="+mn-cs"/>
            </a:rPr>
            <a:t>8.9</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百万円を積み立てたことによる増</a:t>
          </a:r>
          <a:r>
            <a:rPr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50">
            <a:effectLst/>
            <a:latin typeface="ＭＳ ゴシック" panose="020B0609070205080204" pitchFamily="49" charset="-128"/>
            <a:ea typeface="ＭＳ ゴシック" panose="020B0609070205080204" pitchFamily="49" charset="-128"/>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糸満市観光文化交流拠点施設基金：</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糸満市文化振興団体補助金（生涯学習課）</a:t>
          </a:r>
          <a:r>
            <a:rPr lang="en-US" altLang="ja-JP" sz="1250">
              <a:solidFill>
                <a:schemeClr val="dk1"/>
              </a:solidFill>
              <a:effectLst/>
              <a:latin typeface="ＭＳ ゴシック" panose="020B0609070205080204" pitchFamily="49" charset="-128"/>
              <a:ea typeface="ＭＳ ゴシック" panose="020B0609070205080204" pitchFamily="49" charset="-128"/>
              <a:cs typeface="+mn-cs"/>
            </a:rPr>
            <a:t>0.5</a:t>
          </a:r>
          <a:r>
            <a:rPr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円、糸満市観光文化交流拠点施設使用料補助金</a:t>
          </a:r>
          <a:r>
            <a:rPr lang="en-US" altLang="ja-JP" sz="1250">
              <a:solidFill>
                <a:schemeClr val="dk1"/>
              </a:solidFill>
              <a:effectLst/>
              <a:latin typeface="ＭＳ ゴシック" panose="020B0609070205080204" pitchFamily="49" charset="-128"/>
              <a:ea typeface="ＭＳ ゴシック" panose="020B0609070205080204" pitchFamily="49" charset="-128"/>
              <a:cs typeface="+mn-cs"/>
            </a:rPr>
            <a:t>0.2</a:t>
          </a:r>
          <a:r>
            <a:rPr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円</a:t>
          </a:r>
          <a:r>
            <a:rPr lang="ja-JP" altLang="en-US" sz="1250">
              <a:solidFill>
                <a:schemeClr val="dk1"/>
              </a:solidFill>
              <a:effectLst/>
              <a:latin typeface="ＭＳ ゴシック" panose="020B0609070205080204" pitchFamily="49" charset="-128"/>
              <a:ea typeface="ＭＳ ゴシック" panose="020B0609070205080204" pitchFamily="49" charset="-128"/>
              <a:cs typeface="+mn-cs"/>
            </a:rPr>
            <a:t>の</a:t>
          </a:r>
          <a:r>
            <a:rPr lang="ja-JP" altLang="ja-JP" sz="1250">
              <a:solidFill>
                <a:schemeClr val="dk1"/>
              </a:solidFill>
              <a:effectLst/>
              <a:latin typeface="ＭＳ ゴシック" panose="020B0609070205080204" pitchFamily="49" charset="-128"/>
              <a:ea typeface="ＭＳ ゴシック" panose="020B0609070205080204" pitchFamily="49" charset="-128"/>
              <a:cs typeface="+mn-cs"/>
            </a:rPr>
            <a:t>支出による減</a:t>
          </a:r>
          <a:r>
            <a:rPr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endParaRPr lang="ja-JP" altLang="ja-JP" sz="1250">
            <a:effectLst/>
            <a:latin typeface="ＭＳ ゴシック" panose="020B0609070205080204" pitchFamily="49" charset="-128"/>
            <a:ea typeface="ＭＳ ゴシック" panose="020B0609070205080204" pitchFamily="49" charset="-128"/>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糸満市真栄里土地区画整理事業安定化基金：</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6</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年度より積立てを開始し</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200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百万円の増。</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b="1">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250" b="1">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糸満市ふるさと応援基金</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ysClr val="windowText" lastClr="000000"/>
              </a:solidFill>
              <a:effectLst/>
              <a:latin typeface="ＭＳ ゴシック" panose="020B0609070205080204" pitchFamily="49" charset="-128"/>
              <a:ea typeface="ＭＳ ゴシック" panose="020B0609070205080204" pitchFamily="49" charset="-128"/>
              <a:cs typeface="+mn-cs"/>
            </a:rPr>
            <a:t>：</a:t>
          </a:r>
          <a:r>
            <a:rPr kumimoji="1" lang="ja-JP" altLang="en-US" sz="1250">
              <a:solidFill>
                <a:sysClr val="windowText" lastClr="000000"/>
              </a:solidFill>
              <a:effectLst/>
              <a:latin typeface="ＭＳ ゴシック" panose="020B0609070205080204" pitchFamily="49" charset="-128"/>
              <a:ea typeface="ＭＳ ゴシック" panose="020B0609070205080204" pitchFamily="49" charset="-128"/>
              <a:cs typeface="+mn-cs"/>
            </a:rPr>
            <a:t>毎年度、糸満市ふるさと応援寄附金を全額積み立て、寄附者の意向が反映されるような事業に充当する。また、糸満市ふるさと応援寄附金を集めるために、実施するふるさと応援寄附制度推進事業費は全額充当する。</a:t>
          </a:r>
          <a:endParaRPr lang="ja-JP" altLang="ja-JP" sz="1250">
            <a:solidFill>
              <a:sysClr val="windowText" lastClr="000000"/>
            </a:solidFill>
            <a:effectLst/>
            <a:latin typeface="ＭＳ ゴシック" panose="020B0609070205080204" pitchFamily="49" charset="-128"/>
            <a:ea typeface="ＭＳ ゴシック" panose="020B0609070205080204" pitchFamily="49" charset="-128"/>
          </a:endParaRPr>
        </a:p>
        <a:p>
          <a:pPr eaLnBrk="1" fontAlgn="auto" latinLnBrk="0" hangingPunct="1"/>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糸満市公共施設整備基金</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各公共施設における更新に備え、極力現在の基金残高の維持に努める。</a:t>
          </a:r>
          <a:endParaRPr lang="ja-JP" altLang="ja-JP" sz="1250">
            <a:effectLst/>
            <a:latin typeface="ＭＳ ゴシック" panose="020B0609070205080204" pitchFamily="49" charset="-128"/>
            <a:ea typeface="ＭＳ ゴシック" panose="020B0609070205080204" pitchFamily="49" charset="-128"/>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糸満市人材育成基金</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　　　　　　</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今後の県内外等派遣費補助金事業の実施に伴い、年間</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百万円程度の基金積立を行う。事業の実施については、債券の運用益及び寄附金を事業費として活用する。</a:t>
          </a: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糸満市観光文化交流拠点施設基金：</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積立てた基金のうち、</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35,000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千円を糸満市文化協会へ、</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5,000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千円を教育関係事業へ、</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15,000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千円を糸満市観光文化交流拠点施設使用料への補助金として活用していく。残額については、当該施設の将来的な大規模修繕を見据え、修繕資金の確保のため同基金を活用した資産運用を計画する。</a:t>
          </a:r>
          <a:endParaRPr lang="ja-JP" altLang="ja-JP" sz="1250">
            <a:effectLst/>
            <a:latin typeface="ＭＳ ゴシック" panose="020B0609070205080204" pitchFamily="49" charset="-128"/>
            <a:ea typeface="ＭＳ ゴシック" panose="020B0609070205080204" pitchFamily="49" charset="-128"/>
          </a:endParaRPr>
        </a:p>
        <a:p>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a:t>
          </a:r>
          <a:r>
            <a:rPr kumimoji="1" lang="ja-JP" altLang="ja-JP" sz="1250">
              <a:solidFill>
                <a:schemeClr val="dk1"/>
              </a:solidFill>
              <a:effectLst/>
              <a:latin typeface="ＭＳ ゴシック" panose="020B0609070205080204" pitchFamily="49" charset="-128"/>
              <a:ea typeface="ＭＳ ゴシック" panose="020B0609070205080204" pitchFamily="49" charset="-128"/>
              <a:cs typeface="+mn-cs"/>
            </a:rPr>
            <a:t>糸満市真栄里土地区画整理事業安定化基金：</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令和</a:t>
          </a:r>
          <a:r>
            <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rPr>
            <a:t>10</a:t>
          </a:r>
          <a:r>
            <a:rPr kumimoji="1" lang="ja-JP" altLang="en-US" sz="1250">
              <a:solidFill>
                <a:schemeClr val="dk1"/>
              </a:solidFill>
              <a:effectLst/>
              <a:latin typeface="ＭＳ ゴシック" panose="020B0609070205080204" pitchFamily="49" charset="-128"/>
              <a:ea typeface="ＭＳ ゴシック" panose="020B0609070205080204" pitchFamily="49" charset="-128"/>
              <a:cs typeface="+mn-cs"/>
            </a:rPr>
            <a:t>年度まで積立てを行う予定。</a:t>
          </a:r>
          <a:endParaRPr kumimoji="1" lang="en-US" altLang="ja-JP" sz="125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54</xdr:row>
      <xdr:rowOff>255008</xdr:rowOff>
    </xdr:from>
    <xdr:to>
      <xdr:col>9</xdr:col>
      <xdr:colOff>952500</xdr:colOff>
      <xdr:row>54</xdr:row>
      <xdr:rowOff>586208</xdr:rowOff>
    </xdr:to>
    <xdr:sp macro="" textlink="">
      <xdr:nvSpPr>
        <xdr:cNvPr id="16" name="Rectangle 7">
          <a:extLst>
            <a:ext uri="{FF2B5EF4-FFF2-40B4-BE49-F238E27FC236}">
              <a16:creationId xmlns:a16="http://schemas.microsoft.com/office/drawing/2014/main" id="{00000000-0008-0000-0C00-000010000000}"/>
            </a:ext>
          </a:extLst>
        </xdr:cNvPr>
        <xdr:cNvSpPr>
          <a:spLocks noChangeArrowheads="1"/>
        </xdr:cNvSpPr>
      </xdr:nvSpPr>
      <xdr:spPr bwMode="auto">
        <a:xfrm>
          <a:off x="13843534" y="12561308"/>
          <a:ext cx="2510891" cy="331200"/>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その他特定目的基金</a:t>
          </a:r>
        </a:p>
      </xdr:txBody>
    </xdr:sp>
    <xdr:clientData/>
  </xdr:twoCellAnchor>
  <xdr:twoCellAnchor>
    <xdr:from>
      <xdr:col>8</xdr:col>
      <xdr:colOff>340178</xdr:colOff>
      <xdr:row>25</xdr:row>
      <xdr:rowOff>40820</xdr:rowOff>
    </xdr:from>
    <xdr:to>
      <xdr:col>14</xdr:col>
      <xdr:colOff>81646</xdr:colOff>
      <xdr:row>41</xdr:row>
      <xdr:rowOff>138546</xdr:rowOff>
    </xdr:to>
    <xdr:sp macro="" textlink="">
      <xdr:nvSpPr>
        <xdr:cNvPr id="17" name="Rectangle 6">
          <a:extLst>
            <a:ext uri="{FF2B5EF4-FFF2-40B4-BE49-F238E27FC236}">
              <a16:creationId xmlns:a16="http://schemas.microsoft.com/office/drawing/2014/main" id="{00000000-0008-0000-0C00-000011000000}"/>
            </a:ext>
          </a:extLst>
        </xdr:cNvPr>
        <xdr:cNvSpPr>
          <a:spLocks noChangeArrowheads="1"/>
        </xdr:cNvSpPr>
      </xdr:nvSpPr>
      <xdr:spPr bwMode="auto">
        <a:xfrm>
          <a:off x="13760903" y="5279570"/>
          <a:ext cx="11628668" cy="3450526"/>
        </a:xfrm>
        <a:prstGeom prst="rect">
          <a:avLst/>
        </a:prstGeom>
        <a:noFill/>
        <a:ln w="19050">
          <a:solidFill>
            <a:srgbClr val="000000"/>
          </a:solidFill>
          <a:miter lim="800000"/>
          <a:headEnd/>
          <a:tailEnd/>
        </a:ln>
      </xdr:spPr>
    </xdr:sp>
    <xdr:clientData/>
  </xdr:twoCellAnchor>
  <xdr:twoCellAnchor>
    <xdr:from>
      <xdr:col>8</xdr:col>
      <xdr:colOff>340178</xdr:colOff>
      <xdr:row>27</xdr:row>
      <xdr:rowOff>95250</xdr:rowOff>
    </xdr:from>
    <xdr:to>
      <xdr:col>14</xdr:col>
      <xdr:colOff>80642</xdr:colOff>
      <xdr:row>41</xdr:row>
      <xdr:rowOff>121228</xdr:rowOff>
    </xdr:to>
    <xdr:sp macro="" textlink="" fLocksText="0">
      <xdr:nvSpPr>
        <xdr:cNvPr id="18" name="テキスト ボックス 17">
          <a:extLst>
            <a:ext uri="{FF2B5EF4-FFF2-40B4-BE49-F238E27FC236}">
              <a16:creationId xmlns:a16="http://schemas.microsoft.com/office/drawing/2014/main" id="{00000000-0008-0000-0C00-000012000000}"/>
            </a:ext>
          </a:extLst>
        </xdr:cNvPr>
        <xdr:cNvSpPr txBox="1"/>
      </xdr:nvSpPr>
      <xdr:spPr>
        <a:xfrm>
          <a:off x="13760903" y="5753100"/>
          <a:ext cx="11627664" cy="2959678"/>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決算剰余金として</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450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百万円を積み立てたが、</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1,100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百万円を取り崩したことにより差額</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650</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百万円の減となった。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毎年度、歳入総額から歳出総額を差し引いた剰余金を想定しているが、財政状況の厳しい現状では、当分の間剰余金の発生は少ないものと見込んでおり、積立ては厳しいもとの考えられ、極力現在の基金残高の維持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25</xdr:row>
      <xdr:rowOff>133798</xdr:rowOff>
    </xdr:from>
    <xdr:to>
      <xdr:col>9</xdr:col>
      <xdr:colOff>489858</xdr:colOff>
      <xdr:row>27</xdr:row>
      <xdr:rowOff>56784</xdr:rowOff>
    </xdr:to>
    <xdr:sp macro="" textlink="">
      <xdr:nvSpPr>
        <xdr:cNvPr id="19" name="Rectangle 7">
          <a:extLst>
            <a:ext uri="{FF2B5EF4-FFF2-40B4-BE49-F238E27FC236}">
              <a16:creationId xmlns:a16="http://schemas.microsoft.com/office/drawing/2014/main" id="{00000000-0008-0000-0C00-000013000000}"/>
            </a:ext>
          </a:extLst>
        </xdr:cNvPr>
        <xdr:cNvSpPr>
          <a:spLocks noChangeArrowheads="1"/>
        </xdr:cNvSpPr>
      </xdr:nvSpPr>
      <xdr:spPr bwMode="auto">
        <a:xfrm>
          <a:off x="13843534" y="5372548"/>
          <a:ext cx="2048249"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財政調整基金</a:t>
          </a:r>
        </a:p>
      </xdr:txBody>
    </xdr:sp>
    <xdr:clientData/>
  </xdr:twoCellAnchor>
  <xdr:twoCellAnchor>
    <xdr:from>
      <xdr:col>8</xdr:col>
      <xdr:colOff>340178</xdr:colOff>
      <xdr:row>42</xdr:row>
      <xdr:rowOff>75455</xdr:rowOff>
    </xdr:from>
    <xdr:to>
      <xdr:col>14</xdr:col>
      <xdr:colOff>81646</xdr:colOff>
      <xdr:row>54</xdr:row>
      <xdr:rowOff>17317</xdr:rowOff>
    </xdr:to>
    <xdr:sp macro="" textlink="">
      <xdr:nvSpPr>
        <xdr:cNvPr id="20" name="Rectangle 6">
          <a:extLst>
            <a:ext uri="{FF2B5EF4-FFF2-40B4-BE49-F238E27FC236}">
              <a16:creationId xmlns:a16="http://schemas.microsoft.com/office/drawing/2014/main" id="{00000000-0008-0000-0C00-000014000000}"/>
            </a:ext>
          </a:extLst>
        </xdr:cNvPr>
        <xdr:cNvSpPr>
          <a:spLocks noChangeArrowheads="1"/>
        </xdr:cNvSpPr>
      </xdr:nvSpPr>
      <xdr:spPr bwMode="auto">
        <a:xfrm>
          <a:off x="13760903" y="8876555"/>
          <a:ext cx="11628668" cy="3447062"/>
        </a:xfrm>
        <a:prstGeom prst="rect">
          <a:avLst/>
        </a:prstGeom>
        <a:noFill/>
        <a:ln w="19050">
          <a:solidFill>
            <a:srgbClr val="000000"/>
          </a:solidFill>
          <a:miter lim="800000"/>
          <a:headEnd/>
          <a:tailEnd/>
        </a:ln>
      </xdr:spPr>
    </xdr:sp>
    <xdr:clientData/>
  </xdr:twoCellAnchor>
  <xdr:twoCellAnchor>
    <xdr:from>
      <xdr:col>8</xdr:col>
      <xdr:colOff>340178</xdr:colOff>
      <xdr:row>44</xdr:row>
      <xdr:rowOff>129885</xdr:rowOff>
    </xdr:from>
    <xdr:to>
      <xdr:col>14</xdr:col>
      <xdr:colOff>80642</xdr:colOff>
      <xdr:row>53</xdr:row>
      <xdr:rowOff>363681</xdr:rowOff>
    </xdr:to>
    <xdr:sp macro="" textlink="" fLocksText="0">
      <xdr:nvSpPr>
        <xdr:cNvPr id="21" name="テキスト ボックス 20">
          <a:extLst>
            <a:ext uri="{FF2B5EF4-FFF2-40B4-BE49-F238E27FC236}">
              <a16:creationId xmlns:a16="http://schemas.microsoft.com/office/drawing/2014/main" id="{00000000-0008-0000-0C00-000015000000}"/>
            </a:ext>
          </a:extLst>
        </xdr:cNvPr>
        <xdr:cNvSpPr txBox="1"/>
      </xdr:nvSpPr>
      <xdr:spPr>
        <a:xfrm>
          <a:off x="13760903" y="9350085"/>
          <a:ext cx="11627664" cy="2948421"/>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（増減理由）</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約</a:t>
          </a:r>
          <a:r>
            <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rPr>
            <a:t>73</a:t>
          </a:r>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百万円を積み立てたことにより増となった。</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（今後の方針）</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r>
            <a:rPr kumimoji="1" lang="ja-JP" altLang="en-US" sz="1300">
              <a:solidFill>
                <a:schemeClr val="dk1"/>
              </a:solidFill>
              <a:effectLst/>
              <a:latin typeface="ＭＳ ゴシック" panose="020B0609070205080204" pitchFamily="49" charset="-128"/>
              <a:ea typeface="ＭＳ ゴシック" panose="020B0609070205080204" pitchFamily="49" charset="-128"/>
              <a:cs typeface="+mn-cs"/>
            </a:rPr>
            <a:t>公債費の年度間の平準化及び将来の償還財源の確保を目的として、今後も地方債の償還見込みや財政状況を踏まえながら、適切な基金残高の維持に努める。</a:t>
          </a:r>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a:p>
          <a:endParaRPr kumimoji="1" lang="en-US" altLang="ja-JP" sz="1300">
            <a:solidFill>
              <a:schemeClr val="dk1"/>
            </a:solidFill>
            <a:effectLst/>
            <a:latin typeface="ＭＳ ゴシック" panose="020B0609070205080204" pitchFamily="49" charset="-128"/>
            <a:ea typeface="ＭＳ ゴシック" panose="020B0609070205080204" pitchFamily="49" charset="-128"/>
            <a:cs typeface="+mn-cs"/>
          </a:endParaRPr>
        </a:p>
      </xdr:txBody>
    </xdr:sp>
    <xdr:clientData/>
  </xdr:twoCellAnchor>
  <xdr:twoCellAnchor>
    <xdr:from>
      <xdr:col>8</xdr:col>
      <xdr:colOff>422809</xdr:colOff>
      <xdr:row>42</xdr:row>
      <xdr:rowOff>168433</xdr:rowOff>
    </xdr:from>
    <xdr:to>
      <xdr:col>8</xdr:col>
      <xdr:colOff>1679209</xdr:colOff>
      <xdr:row>44</xdr:row>
      <xdr:rowOff>91419</xdr:rowOff>
    </xdr:to>
    <xdr:sp macro="" textlink="">
      <xdr:nvSpPr>
        <xdr:cNvPr id="22" name="Rectangle 7">
          <a:extLst>
            <a:ext uri="{FF2B5EF4-FFF2-40B4-BE49-F238E27FC236}">
              <a16:creationId xmlns:a16="http://schemas.microsoft.com/office/drawing/2014/main" id="{00000000-0008-0000-0C00-000016000000}"/>
            </a:ext>
          </a:extLst>
        </xdr:cNvPr>
        <xdr:cNvSpPr>
          <a:spLocks noChangeArrowheads="1"/>
        </xdr:cNvSpPr>
      </xdr:nvSpPr>
      <xdr:spPr bwMode="auto">
        <a:xfrm>
          <a:off x="13843534" y="8969533"/>
          <a:ext cx="1256400" cy="342086"/>
        </a:xfrm>
        <a:prstGeom prst="rect">
          <a:avLst/>
        </a:prstGeom>
        <a:noFill/>
        <a:ln w="9525">
          <a:solidFill>
            <a:schemeClr val="tx1"/>
          </a:solidFill>
          <a:miter lim="800000"/>
          <a:headEnd/>
          <a:tailEnd/>
        </a:ln>
      </xdr:spPr>
      <xdr:txBody>
        <a:bodyPr vertOverflow="clip" wrap="square" lIns="36576" tIns="22860" rIns="0" bIns="0" anchor="ctr" upright="1"/>
        <a:lstStyle/>
        <a:p>
          <a:pPr algn="ctr" rtl="0">
            <a:defRPr sz="1000"/>
          </a:pPr>
          <a:r>
            <a:rPr lang="ja-JP" altLang="en-US" sz="1500" b="1" i="0" u="none" strike="noStrike" baseline="0">
              <a:solidFill>
                <a:srgbClr val="000000"/>
              </a:solidFill>
              <a:latin typeface="ＭＳ ゴシック"/>
              <a:ea typeface="ＭＳ ゴシック"/>
            </a:rPr>
            <a:t>減債基金</a:t>
          </a:r>
        </a:p>
      </xdr:txBody>
    </xdr:sp>
    <xdr:clientData/>
  </xdr:twoCellAnchor>
</xdr:wsDr>
</file>

<file path=xl/drawings/drawing13.xml><?xml version="1.0" encoding="utf-8"?>
<xdr:wsDr xmlns:xdr="http://schemas.openxmlformats.org/drawingml/2006/spreadsheetDrawing" xmlns:a="http://schemas.openxmlformats.org/drawingml/2006/main">
  <xdr:twoCellAnchor>
    <xdr:from>
      <xdr:col>1</xdr:col>
      <xdr:colOff>47625</xdr:colOff>
      <xdr:row>44</xdr:row>
      <xdr:rowOff>47625</xdr:rowOff>
    </xdr:from>
    <xdr:to>
      <xdr:col>37</xdr:col>
      <xdr:colOff>57151</xdr:colOff>
      <xdr:row>60</xdr:row>
      <xdr:rowOff>119496</xdr:rowOff>
    </xdr:to>
    <xdr:graphicFrame macro="">
      <xdr:nvGraphicFramePr>
        <xdr:cNvPr id="2" name="グラフ1">
          <a:extLst>
            <a:ext uri="{FF2B5EF4-FFF2-40B4-BE49-F238E27FC236}">
              <a16:creationId xmlns:a16="http://schemas.microsoft.com/office/drawing/2014/main" id="{BF27E865-989A-418C-B506-9DE85E3CA4D4}"/>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19050</xdr:colOff>
      <xdr:row>66</xdr:row>
      <xdr:rowOff>9525</xdr:rowOff>
    </xdr:from>
    <xdr:to>
      <xdr:col>37</xdr:col>
      <xdr:colOff>125466</xdr:colOff>
      <xdr:row>82</xdr:row>
      <xdr:rowOff>138514</xdr:rowOff>
    </xdr:to>
    <xdr:graphicFrame macro="">
      <xdr:nvGraphicFramePr>
        <xdr:cNvPr id="3" name="グラフ2">
          <a:extLst>
            <a:ext uri="{FF2B5EF4-FFF2-40B4-BE49-F238E27FC236}">
              <a16:creationId xmlns:a16="http://schemas.microsoft.com/office/drawing/2014/main" id="{D0C76DAE-B85C-4AD7-9801-6000B661500C}"/>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66</xdr:col>
      <xdr:colOff>187325</xdr:colOff>
      <xdr:row>1</xdr:row>
      <xdr:rowOff>155575</xdr:rowOff>
    </xdr:to>
    <xdr:sp macro="" textlink="">
      <xdr:nvSpPr>
        <xdr:cNvPr id="4" name="正方形/長方形 3">
          <a:extLst>
            <a:ext uri="{FF2B5EF4-FFF2-40B4-BE49-F238E27FC236}">
              <a16:creationId xmlns:a16="http://schemas.microsoft.com/office/drawing/2014/main" id="{504559B8-70E0-4872-94DA-2F53D44E3242}"/>
            </a:ext>
          </a:extLst>
        </xdr:cNvPr>
        <xdr:cNvSpPr/>
      </xdr:nvSpPr>
      <xdr:spPr>
        <a:xfrm>
          <a:off x="355600" y="63500"/>
          <a:ext cx="12700000" cy="26352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a:t>
          </a:r>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）市町村公会計指標分析／財政指標組合せ分析表</a:t>
          </a:r>
        </a:p>
      </xdr:txBody>
    </xdr:sp>
    <xdr:clientData/>
  </xdr:twoCellAnchor>
  <xdr:twoCellAnchor>
    <xdr:from>
      <xdr:col>87</xdr:col>
      <xdr:colOff>161925</xdr:colOff>
      <xdr:row>0</xdr:row>
      <xdr:rowOff>190500</xdr:rowOff>
    </xdr:from>
    <xdr:to>
      <xdr:col>107</xdr:col>
      <xdr:colOff>282575</xdr:colOff>
      <xdr:row>1</xdr:row>
      <xdr:rowOff>206375</xdr:rowOff>
    </xdr:to>
    <xdr:sp macro="" textlink="">
      <xdr:nvSpPr>
        <xdr:cNvPr id="5" name="正方形/長方形 4">
          <a:extLst>
            <a:ext uri="{FF2B5EF4-FFF2-40B4-BE49-F238E27FC236}">
              <a16:creationId xmlns:a16="http://schemas.microsoft.com/office/drawing/2014/main" id="{A24467EF-A27E-42D7-BA59-74B3673AA10A}"/>
            </a:ext>
          </a:extLst>
        </xdr:cNvPr>
        <xdr:cNvSpPr/>
      </xdr:nvSpPr>
      <xdr:spPr>
        <a:xfrm>
          <a:off x="17030700" y="171450"/>
          <a:ext cx="393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87</xdr:col>
      <xdr:colOff>187325</xdr:colOff>
      <xdr:row>0</xdr:row>
      <xdr:rowOff>215900</xdr:rowOff>
    </xdr:from>
    <xdr:to>
      <xdr:col>107</xdr:col>
      <xdr:colOff>263525</xdr:colOff>
      <xdr:row>1</xdr:row>
      <xdr:rowOff>180975</xdr:rowOff>
    </xdr:to>
    <xdr:sp macro="" textlink="">
      <xdr:nvSpPr>
        <xdr:cNvPr id="6" name="正方形/長方形 5">
          <a:extLst>
            <a:ext uri="{FF2B5EF4-FFF2-40B4-BE49-F238E27FC236}">
              <a16:creationId xmlns:a16="http://schemas.microsoft.com/office/drawing/2014/main" id="{36461427-6CC7-4222-BB0F-F8DB92CB08A3}"/>
            </a:ext>
          </a:extLst>
        </xdr:cNvPr>
        <xdr:cNvSpPr/>
      </xdr:nvSpPr>
      <xdr:spPr>
        <a:xfrm>
          <a:off x="17056100" y="168275"/>
          <a:ext cx="388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88</xdr:col>
      <xdr:colOff>22225</xdr:colOff>
      <xdr:row>0</xdr:row>
      <xdr:rowOff>241300</xdr:rowOff>
    </xdr:from>
    <xdr:to>
      <xdr:col>107</xdr:col>
      <xdr:colOff>231775</xdr:colOff>
      <xdr:row>1</xdr:row>
      <xdr:rowOff>142875</xdr:rowOff>
    </xdr:to>
    <xdr:sp macro="" textlink="">
      <xdr:nvSpPr>
        <xdr:cNvPr id="7" name="正方形/長方形 6">
          <a:extLst>
            <a:ext uri="{FF2B5EF4-FFF2-40B4-BE49-F238E27FC236}">
              <a16:creationId xmlns:a16="http://schemas.microsoft.com/office/drawing/2014/main" id="{95B92D51-65AF-40EA-9F0D-C53A1F086E1C}"/>
            </a:ext>
          </a:extLst>
        </xdr:cNvPr>
        <xdr:cNvSpPr/>
      </xdr:nvSpPr>
      <xdr:spPr>
        <a:xfrm>
          <a:off x="17081500" y="174625"/>
          <a:ext cx="3829050" cy="1397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沖縄県糸満市</a:t>
          </a:r>
        </a:p>
      </xdr:txBody>
    </xdr:sp>
    <xdr:clientData/>
  </xdr:twoCellAnchor>
  <xdr:twoCellAnchor>
    <xdr:from>
      <xdr:col>73</xdr:col>
      <xdr:colOff>34925</xdr:colOff>
      <xdr:row>0</xdr:row>
      <xdr:rowOff>190500</xdr:rowOff>
    </xdr:from>
    <xdr:to>
      <xdr:col>87</xdr:col>
      <xdr:colOff>28575</xdr:colOff>
      <xdr:row>1</xdr:row>
      <xdr:rowOff>206375</xdr:rowOff>
    </xdr:to>
    <xdr:sp macro="" textlink="">
      <xdr:nvSpPr>
        <xdr:cNvPr id="8" name="正方形/長方形 7">
          <a:extLst>
            <a:ext uri="{FF2B5EF4-FFF2-40B4-BE49-F238E27FC236}">
              <a16:creationId xmlns:a16="http://schemas.microsoft.com/office/drawing/2014/main" id="{D4873B78-5F02-4271-901F-4B932B69A75D}"/>
            </a:ext>
          </a:extLst>
        </xdr:cNvPr>
        <xdr:cNvSpPr/>
      </xdr:nvSpPr>
      <xdr:spPr>
        <a:xfrm>
          <a:off x="14236700" y="171450"/>
          <a:ext cx="2660650" cy="168275"/>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60325</xdr:colOff>
      <xdr:row>0</xdr:row>
      <xdr:rowOff>215900</xdr:rowOff>
    </xdr:from>
    <xdr:to>
      <xdr:col>87</xdr:col>
      <xdr:colOff>9525</xdr:colOff>
      <xdr:row>1</xdr:row>
      <xdr:rowOff>180975</xdr:rowOff>
    </xdr:to>
    <xdr:sp macro="" textlink="">
      <xdr:nvSpPr>
        <xdr:cNvPr id="9" name="正方形/長方形 8">
          <a:extLst>
            <a:ext uri="{FF2B5EF4-FFF2-40B4-BE49-F238E27FC236}">
              <a16:creationId xmlns:a16="http://schemas.microsoft.com/office/drawing/2014/main" id="{35CC1498-949B-428E-A793-20DC9249E97D}"/>
            </a:ext>
          </a:extLst>
        </xdr:cNvPr>
        <xdr:cNvSpPr/>
      </xdr:nvSpPr>
      <xdr:spPr>
        <a:xfrm>
          <a:off x="14262100" y="168275"/>
          <a:ext cx="2616200" cy="174625"/>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73</xdr:col>
      <xdr:colOff>85725</xdr:colOff>
      <xdr:row>0</xdr:row>
      <xdr:rowOff>241300</xdr:rowOff>
    </xdr:from>
    <xdr:to>
      <xdr:col>86</xdr:col>
      <xdr:colOff>168275</xdr:colOff>
      <xdr:row>1</xdr:row>
      <xdr:rowOff>155575</xdr:rowOff>
    </xdr:to>
    <xdr:sp macro="" textlink="">
      <xdr:nvSpPr>
        <xdr:cNvPr id="10" name="正方形/長方形 9">
          <a:extLst>
            <a:ext uri="{FF2B5EF4-FFF2-40B4-BE49-F238E27FC236}">
              <a16:creationId xmlns:a16="http://schemas.microsoft.com/office/drawing/2014/main" id="{D5515A26-A94E-4378-8F76-DD6C3ACBDA7E}"/>
            </a:ext>
          </a:extLst>
        </xdr:cNvPr>
        <xdr:cNvSpPr/>
      </xdr:nvSpPr>
      <xdr:spPr>
        <a:xfrm>
          <a:off x="14287500" y="174625"/>
          <a:ext cx="2559050" cy="1524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0</xdr:col>
      <xdr:colOff>482600</xdr:colOff>
      <xdr:row>2</xdr:row>
      <xdr:rowOff>22225</xdr:rowOff>
    </xdr:from>
    <xdr:to>
      <xdr:col>53</xdr:col>
      <xdr:colOff>187325</xdr:colOff>
      <xdr:row>11</xdr:row>
      <xdr:rowOff>104775</xdr:rowOff>
    </xdr:to>
    <xdr:sp macro="" textlink="">
      <xdr:nvSpPr>
        <xdr:cNvPr id="11" name="正方形/長方形 10">
          <a:extLst>
            <a:ext uri="{FF2B5EF4-FFF2-40B4-BE49-F238E27FC236}">
              <a16:creationId xmlns:a16="http://schemas.microsoft.com/office/drawing/2014/main" id="{5CF723CD-902A-4D0B-81BE-B682A473F9CA}"/>
            </a:ext>
          </a:extLst>
        </xdr:cNvPr>
        <xdr:cNvSpPr/>
      </xdr:nvSpPr>
      <xdr:spPr>
        <a:xfrm>
          <a:off x="482600" y="365125"/>
          <a:ext cx="10096500" cy="16256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8</xdr:col>
      <xdr:colOff>187325</xdr:colOff>
      <xdr:row>11</xdr:row>
      <xdr:rowOff>73025</xdr:rowOff>
    </xdr:to>
    <xdr:sp macro="" textlink="">
      <xdr:nvSpPr>
        <xdr:cNvPr id="12" name="正方形/長方形 11">
          <a:extLst>
            <a:ext uri="{FF2B5EF4-FFF2-40B4-BE49-F238E27FC236}">
              <a16:creationId xmlns:a16="http://schemas.microsoft.com/office/drawing/2014/main" id="{2E89CD2C-390F-43F7-9BE0-8027D5E14B19}"/>
            </a:ext>
          </a:extLst>
        </xdr:cNvPr>
        <xdr:cNvSpPr/>
      </xdr:nvSpPr>
      <xdr:spPr>
        <a:xfrm>
          <a:off x="609600" y="396875"/>
          <a:ext cx="1397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8</xdr:col>
      <xdr:colOff>123825</xdr:colOff>
      <xdr:row>2</xdr:row>
      <xdr:rowOff>53975</xdr:rowOff>
    </xdr:from>
    <xdr:to>
      <xdr:col>15</xdr:col>
      <xdr:colOff>123825</xdr:colOff>
      <xdr:row>11</xdr:row>
      <xdr:rowOff>73025</xdr:rowOff>
    </xdr:to>
    <xdr:sp macro="" textlink="">
      <xdr:nvSpPr>
        <xdr:cNvPr id="13" name="正方形/長方形 12">
          <a:extLst>
            <a:ext uri="{FF2B5EF4-FFF2-40B4-BE49-F238E27FC236}">
              <a16:creationId xmlns:a16="http://schemas.microsoft.com/office/drawing/2014/main" id="{F72DBD8D-BA71-406A-A828-BA3A6569F6B2}"/>
            </a:ext>
          </a:extLst>
        </xdr:cNvPr>
        <xdr:cNvSpPr/>
      </xdr:nvSpPr>
      <xdr:spPr>
        <a:xfrm>
          <a:off x="1943100" y="396875"/>
          <a:ext cx="13335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62,250
60,890
46.60
36,852,387
35,805,845
701,704
14,102,733
17,845,596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15</xdr:col>
      <xdr:colOff>123825</xdr:colOff>
      <xdr:row>2</xdr:row>
      <xdr:rowOff>53975</xdr:rowOff>
    </xdr:from>
    <xdr:to>
      <xdr:col>23</xdr:col>
      <xdr:colOff>123825</xdr:colOff>
      <xdr:row>11</xdr:row>
      <xdr:rowOff>73025</xdr:rowOff>
    </xdr:to>
    <xdr:sp macro="" textlink="">
      <xdr:nvSpPr>
        <xdr:cNvPr id="14" name="正方形/長方形 13">
          <a:extLst>
            <a:ext uri="{FF2B5EF4-FFF2-40B4-BE49-F238E27FC236}">
              <a16:creationId xmlns:a16="http://schemas.microsoft.com/office/drawing/2014/main" id="{46A68C29-5A20-4FD2-9163-64253106922C}"/>
            </a:ext>
          </a:extLst>
        </xdr:cNvPr>
        <xdr:cNvSpPr/>
      </xdr:nvSpPr>
      <xdr:spPr>
        <a:xfrm>
          <a:off x="3276600" y="396875"/>
          <a:ext cx="1524000" cy="15621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23</xdr:col>
      <xdr:colOff>123825</xdr:colOff>
      <xdr:row>2</xdr:row>
      <xdr:rowOff>73025</xdr:rowOff>
    </xdr:from>
    <xdr:to>
      <xdr:col>34</xdr:col>
      <xdr:colOff>60325</xdr:colOff>
      <xdr:row>7</xdr:row>
      <xdr:rowOff>3175</xdr:rowOff>
    </xdr:to>
    <xdr:sp macro="" textlink="">
      <xdr:nvSpPr>
        <xdr:cNvPr id="15" name="正方形/長方形 14">
          <a:extLst>
            <a:ext uri="{FF2B5EF4-FFF2-40B4-BE49-F238E27FC236}">
              <a16:creationId xmlns:a16="http://schemas.microsoft.com/office/drawing/2014/main" id="{9BDC0643-A171-4EFE-9496-75F7D8FEE671}"/>
            </a:ext>
          </a:extLst>
        </xdr:cNvPr>
        <xdr:cNvSpPr/>
      </xdr:nvSpPr>
      <xdr:spPr>
        <a:xfrm>
          <a:off x="4800600" y="415925"/>
          <a:ext cx="2032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34</xdr:col>
      <xdr:colOff>60325</xdr:colOff>
      <xdr:row>2</xdr:row>
      <xdr:rowOff>73025</xdr:rowOff>
    </xdr:from>
    <xdr:to>
      <xdr:col>40</xdr:col>
      <xdr:colOff>187325</xdr:colOff>
      <xdr:row>7</xdr:row>
      <xdr:rowOff>3175</xdr:rowOff>
    </xdr:to>
    <xdr:sp macro="" textlink="">
      <xdr:nvSpPr>
        <xdr:cNvPr id="16" name="正方形/長方形 15">
          <a:extLst>
            <a:ext uri="{FF2B5EF4-FFF2-40B4-BE49-F238E27FC236}">
              <a16:creationId xmlns:a16="http://schemas.microsoft.com/office/drawing/2014/main" id="{3312FA2C-61D5-45E8-9B89-06B18BF0E092}"/>
            </a:ext>
          </a:extLst>
        </xdr:cNvPr>
        <xdr:cNvSpPr/>
      </xdr:nvSpPr>
      <xdr:spPr>
        <a:xfrm>
          <a:off x="6832600" y="415925"/>
          <a:ext cx="1270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41</xdr:col>
      <xdr:colOff>60325</xdr:colOff>
      <xdr:row>2</xdr:row>
      <xdr:rowOff>85725</xdr:rowOff>
    </xdr:from>
    <xdr:to>
      <xdr:col>44</xdr:col>
      <xdr:colOff>123825</xdr:colOff>
      <xdr:row>7</xdr:row>
      <xdr:rowOff>15875</xdr:rowOff>
    </xdr:to>
    <xdr:sp macro="" textlink="">
      <xdr:nvSpPr>
        <xdr:cNvPr id="17" name="正方形/長方形 16">
          <a:extLst>
            <a:ext uri="{FF2B5EF4-FFF2-40B4-BE49-F238E27FC236}">
              <a16:creationId xmlns:a16="http://schemas.microsoft.com/office/drawing/2014/main" id="{B4EDDA64-9328-4C81-8816-A4B2C2E47914}"/>
            </a:ext>
          </a:extLst>
        </xdr:cNvPr>
        <xdr:cNvSpPr/>
      </xdr:nvSpPr>
      <xdr:spPr>
        <a:xfrm>
          <a:off x="8166100" y="428625"/>
          <a:ext cx="635000" cy="7874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23</xdr:col>
      <xdr:colOff>123825</xdr:colOff>
      <xdr:row>6</xdr:row>
      <xdr:rowOff>9525</xdr:rowOff>
    </xdr:from>
    <xdr:to>
      <xdr:col>34</xdr:col>
      <xdr:colOff>60325</xdr:colOff>
      <xdr:row>9</xdr:row>
      <xdr:rowOff>130175</xdr:rowOff>
    </xdr:to>
    <xdr:sp macro="" textlink="">
      <xdr:nvSpPr>
        <xdr:cNvPr id="18" name="正方形/長方形 17">
          <a:extLst>
            <a:ext uri="{FF2B5EF4-FFF2-40B4-BE49-F238E27FC236}">
              <a16:creationId xmlns:a16="http://schemas.microsoft.com/office/drawing/2014/main" id="{58C13255-E294-4180-991F-F8B6F5BAA269}"/>
            </a:ext>
          </a:extLst>
        </xdr:cNvPr>
        <xdr:cNvSpPr/>
      </xdr:nvSpPr>
      <xdr:spPr>
        <a:xfrm>
          <a:off x="4800600" y="1038225"/>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34</xdr:col>
      <xdr:colOff>123825</xdr:colOff>
      <xdr:row>6</xdr:row>
      <xdr:rowOff>9525</xdr:rowOff>
    </xdr:from>
    <xdr:to>
      <xdr:col>53</xdr:col>
      <xdr:colOff>187325</xdr:colOff>
      <xdr:row>9</xdr:row>
      <xdr:rowOff>130175</xdr:rowOff>
    </xdr:to>
    <xdr:sp macro="" textlink="">
      <xdr:nvSpPr>
        <xdr:cNvPr id="19" name="正方形/長方形 18">
          <a:extLst>
            <a:ext uri="{FF2B5EF4-FFF2-40B4-BE49-F238E27FC236}">
              <a16:creationId xmlns:a16="http://schemas.microsoft.com/office/drawing/2014/main" id="{D5650DF3-C507-4962-9D51-A4C794497340}"/>
            </a:ext>
          </a:extLst>
        </xdr:cNvPr>
        <xdr:cNvSpPr/>
      </xdr:nvSpPr>
      <xdr:spPr>
        <a:xfrm>
          <a:off x="6896100" y="1038225"/>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56</xdr:col>
      <xdr:colOff>111125</xdr:colOff>
      <xdr:row>2</xdr:row>
      <xdr:rowOff>22225</xdr:rowOff>
    </xdr:from>
    <xdr:to>
      <xdr:col>64</xdr:col>
      <xdr:colOff>111125</xdr:colOff>
      <xdr:row>8</xdr:row>
      <xdr:rowOff>111125</xdr:rowOff>
    </xdr:to>
    <xdr:sp macro="" textlink="">
      <xdr:nvSpPr>
        <xdr:cNvPr id="20" name="角丸四角形 19">
          <a:extLst>
            <a:ext uri="{FF2B5EF4-FFF2-40B4-BE49-F238E27FC236}">
              <a16:creationId xmlns:a16="http://schemas.microsoft.com/office/drawing/2014/main" id="{2FEEA19A-6320-4C75-9081-9B9856291B09}"/>
            </a:ext>
          </a:extLst>
        </xdr:cNvPr>
        <xdr:cNvSpPr/>
      </xdr:nvSpPr>
      <xdr:spPr>
        <a:xfrm>
          <a:off x="11074400" y="365125"/>
          <a:ext cx="1524000" cy="11176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180975</xdr:colOff>
      <xdr:row>2</xdr:row>
      <xdr:rowOff>85725</xdr:rowOff>
    </xdr:from>
    <xdr:to>
      <xdr:col>64</xdr:col>
      <xdr:colOff>180975</xdr:colOff>
      <xdr:row>3</xdr:row>
      <xdr:rowOff>15875</xdr:rowOff>
    </xdr:to>
    <xdr:sp macro="" textlink="">
      <xdr:nvSpPr>
        <xdr:cNvPr id="21" name="正方形/長方形 20">
          <a:extLst>
            <a:ext uri="{FF2B5EF4-FFF2-40B4-BE49-F238E27FC236}">
              <a16:creationId xmlns:a16="http://schemas.microsoft.com/office/drawing/2014/main" id="{8C11E888-6058-4DDF-A0C4-5582F64AA48C}"/>
            </a:ext>
          </a:extLst>
        </xdr:cNvPr>
        <xdr:cNvSpPr/>
      </xdr:nvSpPr>
      <xdr:spPr>
        <a:xfrm>
          <a:off x="11334750" y="428625"/>
          <a:ext cx="1333500" cy="1016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57</xdr:col>
      <xdr:colOff>180975</xdr:colOff>
      <xdr:row>3</xdr:row>
      <xdr:rowOff>28575</xdr:rowOff>
    </xdr:from>
    <xdr:to>
      <xdr:col>64</xdr:col>
      <xdr:colOff>180975</xdr:colOff>
      <xdr:row>6</xdr:row>
      <xdr:rowOff>34925</xdr:rowOff>
    </xdr:to>
    <xdr:sp macro="" textlink="">
      <xdr:nvSpPr>
        <xdr:cNvPr id="22" name="正方形/長方形 21">
          <a:extLst>
            <a:ext uri="{FF2B5EF4-FFF2-40B4-BE49-F238E27FC236}">
              <a16:creationId xmlns:a16="http://schemas.microsoft.com/office/drawing/2014/main" id="{C5904716-E95F-4EDA-89AA-ACFB11310542}"/>
            </a:ext>
          </a:extLst>
        </xdr:cNvPr>
        <xdr:cNvSpPr/>
      </xdr:nvSpPr>
      <xdr:spPr>
        <a:xfrm>
          <a:off x="11334750" y="542925"/>
          <a:ext cx="13335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57</xdr:col>
      <xdr:colOff>180975</xdr:colOff>
      <xdr:row>5</xdr:row>
      <xdr:rowOff>28575</xdr:rowOff>
    </xdr:from>
    <xdr:to>
      <xdr:col>65</xdr:col>
      <xdr:colOff>117475</xdr:colOff>
      <xdr:row>8</xdr:row>
      <xdr:rowOff>161925</xdr:rowOff>
    </xdr:to>
    <xdr:sp macro="" textlink="">
      <xdr:nvSpPr>
        <xdr:cNvPr id="23" name="正方形/長方形 22">
          <a:extLst>
            <a:ext uri="{FF2B5EF4-FFF2-40B4-BE49-F238E27FC236}">
              <a16:creationId xmlns:a16="http://schemas.microsoft.com/office/drawing/2014/main" id="{CE4F085E-3685-44F9-92D4-FF4F06A81406}"/>
            </a:ext>
          </a:extLst>
        </xdr:cNvPr>
        <xdr:cNvSpPr/>
      </xdr:nvSpPr>
      <xdr:spPr>
        <a:xfrm>
          <a:off x="11334750" y="885825"/>
          <a:ext cx="1460500" cy="647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57</xdr:col>
      <xdr:colOff>3175</xdr:colOff>
      <xdr:row>2</xdr:row>
      <xdr:rowOff>174625</xdr:rowOff>
    </xdr:from>
    <xdr:to>
      <xdr:col>58</xdr:col>
      <xdr:colOff>22225</xdr:colOff>
      <xdr:row>2</xdr:row>
      <xdr:rowOff>174625</xdr:rowOff>
    </xdr:to>
    <xdr:cxnSp macro="">
      <xdr:nvCxnSpPr>
        <xdr:cNvPr id="24" name="直線コネクタ 23">
          <a:extLst>
            <a:ext uri="{FF2B5EF4-FFF2-40B4-BE49-F238E27FC236}">
              <a16:creationId xmlns:a16="http://schemas.microsoft.com/office/drawing/2014/main" id="{0B69A253-EE51-4DB3-9510-970B3811CCA9}"/>
            </a:ext>
          </a:extLst>
        </xdr:cNvPr>
        <xdr:cNvCxnSpPr/>
      </xdr:nvCxnSpPr>
      <xdr:spPr>
        <a:xfrm flipH="1">
          <a:off x="11156950" y="517525"/>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57150</xdr:colOff>
      <xdr:row>2</xdr:row>
      <xdr:rowOff>136525</xdr:rowOff>
    </xdr:from>
    <xdr:to>
      <xdr:col>57</xdr:col>
      <xdr:colOff>158750</xdr:colOff>
      <xdr:row>2</xdr:row>
      <xdr:rowOff>238125</xdr:rowOff>
    </xdr:to>
    <xdr:sp macro="" textlink="">
      <xdr:nvSpPr>
        <xdr:cNvPr id="25" name="楕円 24">
          <a:extLst>
            <a:ext uri="{FF2B5EF4-FFF2-40B4-BE49-F238E27FC236}">
              <a16:creationId xmlns:a16="http://schemas.microsoft.com/office/drawing/2014/main" id="{BB910279-7ED6-423A-A70E-A7F0B40B669C}"/>
            </a:ext>
          </a:extLst>
        </xdr:cNvPr>
        <xdr:cNvSpPr/>
      </xdr:nvSpPr>
      <xdr:spPr>
        <a:xfrm>
          <a:off x="11210925" y="479425"/>
          <a:ext cx="101600" cy="34925"/>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57150</xdr:colOff>
      <xdr:row>3</xdr:row>
      <xdr:rowOff>117475</xdr:rowOff>
    </xdr:from>
    <xdr:to>
      <xdr:col>57</xdr:col>
      <xdr:colOff>158750</xdr:colOff>
      <xdr:row>4</xdr:row>
      <xdr:rowOff>47625</xdr:rowOff>
    </xdr:to>
    <xdr:sp macro="" textlink="">
      <xdr:nvSpPr>
        <xdr:cNvPr id="26" name="フローチャート: 判断 25">
          <a:extLst>
            <a:ext uri="{FF2B5EF4-FFF2-40B4-BE49-F238E27FC236}">
              <a16:creationId xmlns:a16="http://schemas.microsoft.com/office/drawing/2014/main" id="{9478D546-6333-456D-B795-BECC14BECE69}"/>
            </a:ext>
          </a:extLst>
        </xdr:cNvPr>
        <xdr:cNvSpPr/>
      </xdr:nvSpPr>
      <xdr:spPr>
        <a:xfrm>
          <a:off x="11210925" y="631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57</xdr:col>
      <xdr:colOff>101600</xdr:colOff>
      <xdr:row>5</xdr:row>
      <xdr:rowOff>28575</xdr:rowOff>
    </xdr:from>
    <xdr:to>
      <xdr:col>57</xdr:col>
      <xdr:colOff>101600</xdr:colOff>
      <xdr:row>5</xdr:row>
      <xdr:rowOff>168275</xdr:rowOff>
    </xdr:to>
    <xdr:cxnSp macro="">
      <xdr:nvCxnSpPr>
        <xdr:cNvPr id="27" name="直線コネクタ 26">
          <a:extLst>
            <a:ext uri="{FF2B5EF4-FFF2-40B4-BE49-F238E27FC236}">
              <a16:creationId xmlns:a16="http://schemas.microsoft.com/office/drawing/2014/main" id="{A5A2EF3D-DE43-41F6-81F0-608DE008DB55}"/>
            </a:ext>
          </a:extLst>
        </xdr:cNvPr>
        <xdr:cNvCxnSpPr/>
      </xdr:nvCxnSpPr>
      <xdr:spPr>
        <a:xfrm>
          <a:off x="11255375" y="8858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5</xdr:row>
      <xdr:rowOff>28575</xdr:rowOff>
    </xdr:from>
    <xdr:to>
      <xdr:col>58</xdr:col>
      <xdr:colOff>3175</xdr:colOff>
      <xdr:row>5</xdr:row>
      <xdr:rowOff>28575</xdr:rowOff>
    </xdr:to>
    <xdr:cxnSp macro="">
      <xdr:nvCxnSpPr>
        <xdr:cNvPr id="28" name="直線コネクタ 27">
          <a:extLst>
            <a:ext uri="{FF2B5EF4-FFF2-40B4-BE49-F238E27FC236}">
              <a16:creationId xmlns:a16="http://schemas.microsoft.com/office/drawing/2014/main" id="{D31C8113-CBAA-4EC0-836E-18775BB64036}"/>
            </a:ext>
          </a:extLst>
        </xdr:cNvPr>
        <xdr:cNvCxnSpPr/>
      </xdr:nvCxnSpPr>
      <xdr:spPr>
        <a:xfrm>
          <a:off x="11176000" y="885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101600</xdr:colOff>
      <xdr:row>6</xdr:row>
      <xdr:rowOff>95250</xdr:rowOff>
    </xdr:from>
    <xdr:to>
      <xdr:col>57</xdr:col>
      <xdr:colOff>101600</xdr:colOff>
      <xdr:row>7</xdr:row>
      <xdr:rowOff>63500</xdr:rowOff>
    </xdr:to>
    <xdr:cxnSp macro="">
      <xdr:nvCxnSpPr>
        <xdr:cNvPr id="29" name="直線コネクタ 28">
          <a:extLst>
            <a:ext uri="{FF2B5EF4-FFF2-40B4-BE49-F238E27FC236}">
              <a16:creationId xmlns:a16="http://schemas.microsoft.com/office/drawing/2014/main" id="{FD86F22F-9DD0-46C1-A8A4-AF7CDD8A607C}"/>
            </a:ext>
          </a:extLst>
        </xdr:cNvPr>
        <xdr:cNvCxnSpPr/>
      </xdr:nvCxnSpPr>
      <xdr:spPr>
        <a:xfrm flipV="1">
          <a:off x="11255375" y="112395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22225</xdr:colOff>
      <xdr:row>7</xdr:row>
      <xdr:rowOff>66675</xdr:rowOff>
    </xdr:from>
    <xdr:to>
      <xdr:col>58</xdr:col>
      <xdr:colOff>3175</xdr:colOff>
      <xdr:row>7</xdr:row>
      <xdr:rowOff>66675</xdr:rowOff>
    </xdr:to>
    <xdr:cxnSp macro="">
      <xdr:nvCxnSpPr>
        <xdr:cNvPr id="30" name="直線コネクタ 29">
          <a:extLst>
            <a:ext uri="{FF2B5EF4-FFF2-40B4-BE49-F238E27FC236}">
              <a16:creationId xmlns:a16="http://schemas.microsoft.com/office/drawing/2014/main" id="{4A2378B5-367E-46A8-AB32-9858C2B7726D}"/>
            </a:ext>
          </a:extLst>
        </xdr:cNvPr>
        <xdr:cNvCxnSpPr/>
      </xdr:nvCxnSpPr>
      <xdr:spPr>
        <a:xfrm>
          <a:off x="11176000" y="1266825"/>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419100</xdr:colOff>
      <xdr:row>12</xdr:row>
      <xdr:rowOff>34925</xdr:rowOff>
    </xdr:from>
    <xdr:ext cx="8896666" cy="259045"/>
    <xdr:sp macro="" textlink="">
      <xdr:nvSpPr>
        <xdr:cNvPr id="31" name="テキスト ボックス 30">
          <a:extLst>
            <a:ext uri="{FF2B5EF4-FFF2-40B4-BE49-F238E27FC236}">
              <a16:creationId xmlns:a16="http://schemas.microsoft.com/office/drawing/2014/main" id="{ABE67BF2-4435-4EB3-B661-1C82E6C14A84}"/>
            </a:ext>
          </a:extLst>
        </xdr:cNvPr>
        <xdr:cNvSpPr txBox="1"/>
      </xdr:nvSpPr>
      <xdr:spPr>
        <a:xfrm>
          <a:off x="419100" y="2092325"/>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0</xdr:col>
      <xdr:colOff>419100</xdr:colOff>
      <xdr:row>13</xdr:row>
      <xdr:rowOff>104775</xdr:rowOff>
    </xdr:from>
    <xdr:ext cx="6046335" cy="259045"/>
    <xdr:sp macro="" textlink="">
      <xdr:nvSpPr>
        <xdr:cNvPr id="32" name="テキスト ボックス 31">
          <a:extLst>
            <a:ext uri="{FF2B5EF4-FFF2-40B4-BE49-F238E27FC236}">
              <a16:creationId xmlns:a16="http://schemas.microsoft.com/office/drawing/2014/main" id="{B37D6939-FBFE-4A48-9F53-88757603B707}"/>
            </a:ext>
          </a:extLst>
        </xdr:cNvPr>
        <xdr:cNvSpPr txBox="1"/>
      </xdr:nvSpPr>
      <xdr:spPr>
        <a:xfrm>
          <a:off x="419100" y="2333625"/>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0</xdr:col>
      <xdr:colOff>419100</xdr:colOff>
      <xdr:row>15</xdr:row>
      <xdr:rowOff>3175</xdr:rowOff>
    </xdr:from>
    <xdr:ext cx="8231805" cy="259045"/>
    <xdr:sp macro="" textlink="">
      <xdr:nvSpPr>
        <xdr:cNvPr id="33" name="テキスト ボックス 32">
          <a:extLst>
            <a:ext uri="{FF2B5EF4-FFF2-40B4-BE49-F238E27FC236}">
              <a16:creationId xmlns:a16="http://schemas.microsoft.com/office/drawing/2014/main" id="{C9418E0F-7A2C-4FB3-AE26-28631832B9D3}"/>
            </a:ext>
          </a:extLst>
        </xdr:cNvPr>
        <xdr:cNvSpPr txBox="1"/>
      </xdr:nvSpPr>
      <xdr:spPr>
        <a:xfrm>
          <a:off x="419100" y="2574925"/>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0</xdr:col>
      <xdr:colOff>419100</xdr:colOff>
      <xdr:row>16</xdr:row>
      <xdr:rowOff>73025</xdr:rowOff>
    </xdr:from>
    <xdr:ext cx="4433650" cy="259045"/>
    <xdr:sp macro="" textlink="">
      <xdr:nvSpPr>
        <xdr:cNvPr id="34" name="テキスト ボックス 33">
          <a:extLst>
            <a:ext uri="{FF2B5EF4-FFF2-40B4-BE49-F238E27FC236}">
              <a16:creationId xmlns:a16="http://schemas.microsoft.com/office/drawing/2014/main" id="{29F8F123-93A6-4611-8F8F-97B19DF94B4F}"/>
            </a:ext>
          </a:extLst>
        </xdr:cNvPr>
        <xdr:cNvSpPr txBox="1"/>
      </xdr:nvSpPr>
      <xdr:spPr>
        <a:xfrm>
          <a:off x="419100" y="2816225"/>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oneCellAnchor>
    <xdr:from>
      <xdr:col>0</xdr:col>
      <xdr:colOff>419100</xdr:colOff>
      <xdr:row>17</xdr:row>
      <xdr:rowOff>142875</xdr:rowOff>
    </xdr:from>
    <xdr:ext cx="184731" cy="259045"/>
    <xdr:sp macro="" textlink="">
      <xdr:nvSpPr>
        <xdr:cNvPr id="35" name="テキスト ボックス 34">
          <a:extLst>
            <a:ext uri="{FF2B5EF4-FFF2-40B4-BE49-F238E27FC236}">
              <a16:creationId xmlns:a16="http://schemas.microsoft.com/office/drawing/2014/main" id="{B9ED30B5-2BD3-470A-9F4F-DD062C94B784}"/>
            </a:ext>
          </a:extLst>
        </xdr:cNvPr>
        <xdr:cNvSpPr txBox="1"/>
      </xdr:nvSpPr>
      <xdr:spPr>
        <a:xfrm>
          <a:off x="419100" y="3057525"/>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20</xdr:row>
      <xdr:rowOff>149225</xdr:rowOff>
    </xdr:from>
    <xdr:to>
      <xdr:col>27</xdr:col>
      <xdr:colOff>73025</xdr:colOff>
      <xdr:row>22</xdr:row>
      <xdr:rowOff>28575</xdr:rowOff>
    </xdr:to>
    <xdr:sp macro="" textlink="">
      <xdr:nvSpPr>
        <xdr:cNvPr id="36" name="正方形/長方形 35">
          <a:extLst>
            <a:ext uri="{FF2B5EF4-FFF2-40B4-BE49-F238E27FC236}">
              <a16:creationId xmlns:a16="http://schemas.microsoft.com/office/drawing/2014/main" id="{8CD15998-ABD6-46DA-A04E-9EA6A2A250A4}"/>
            </a:ext>
          </a:extLst>
        </xdr:cNvPr>
        <xdr:cNvSpPr/>
      </xdr:nvSpPr>
      <xdr:spPr>
        <a:xfrm>
          <a:off x="1270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8</xdr:col>
      <xdr:colOff>166864</xdr:colOff>
      <xdr:row>22</xdr:row>
      <xdr:rowOff>81217</xdr:rowOff>
    </xdr:from>
    <xdr:to>
      <xdr:col>18</xdr:col>
      <xdr:colOff>4585</xdr:colOff>
      <xdr:row>24</xdr:row>
      <xdr:rowOff>14034</xdr:rowOff>
    </xdr:to>
    <xdr:sp macro="" textlink="">
      <xdr:nvSpPr>
        <xdr:cNvPr id="37" name="正方形/長方形 36">
          <a:extLst>
            <a:ext uri="{FF2B5EF4-FFF2-40B4-BE49-F238E27FC236}">
              <a16:creationId xmlns:a16="http://schemas.microsoft.com/office/drawing/2014/main" id="{28431196-253E-4B04-BC34-F7B7D23B773E}"/>
            </a:ext>
          </a:extLst>
        </xdr:cNvPr>
        <xdr:cNvSpPr/>
      </xdr:nvSpPr>
      <xdr:spPr>
        <a:xfrm>
          <a:off x="1986139" y="3853117"/>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18</xdr:col>
      <xdr:colOff>102864</xdr:colOff>
      <xdr:row>22</xdr:row>
      <xdr:rowOff>64546</xdr:rowOff>
    </xdr:from>
    <xdr:to>
      <xdr:col>23</xdr:col>
      <xdr:colOff>5085</xdr:colOff>
      <xdr:row>24</xdr:row>
      <xdr:rowOff>30705</xdr:rowOff>
    </xdr:to>
    <xdr:sp macro="" textlink="">
      <xdr:nvSpPr>
        <xdr:cNvPr id="38" name="正方形/長方形 37">
          <a:extLst>
            <a:ext uri="{FF2B5EF4-FFF2-40B4-BE49-F238E27FC236}">
              <a16:creationId xmlns:a16="http://schemas.microsoft.com/office/drawing/2014/main" id="{4D62000F-9E16-44C6-B6A3-C5E8976A36DD}"/>
            </a:ext>
          </a:extLst>
        </xdr:cNvPr>
        <xdr:cNvSpPr/>
      </xdr:nvSpPr>
      <xdr:spPr>
        <a:xfrm>
          <a:off x="3827139" y="3836446"/>
          <a:ext cx="854721"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[ 57.6</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27</xdr:col>
      <xdr:colOff>22225</xdr:colOff>
      <xdr:row>21</xdr:row>
      <xdr:rowOff>57150</xdr:rowOff>
    </xdr:from>
    <xdr:to>
      <xdr:col>35</xdr:col>
      <xdr:colOff>22225</xdr:colOff>
      <xdr:row>22</xdr:row>
      <xdr:rowOff>92075</xdr:rowOff>
    </xdr:to>
    <xdr:sp macro="" textlink="">
      <xdr:nvSpPr>
        <xdr:cNvPr id="39" name="正方形/長方形 38">
          <a:extLst>
            <a:ext uri="{FF2B5EF4-FFF2-40B4-BE49-F238E27FC236}">
              <a16:creationId xmlns:a16="http://schemas.microsoft.com/office/drawing/2014/main" id="{D58688C6-3C15-42B1-9826-4A0AAA3158B4}"/>
            </a:ext>
          </a:extLst>
        </xdr:cNvPr>
        <xdr:cNvSpPr/>
      </xdr:nvSpPr>
      <xdr:spPr>
        <a:xfrm>
          <a:off x="5461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27</xdr:col>
      <xdr:colOff>22225</xdr:colOff>
      <xdr:row>22</xdr:row>
      <xdr:rowOff>28575</xdr:rowOff>
    </xdr:from>
    <xdr:to>
      <xdr:col>35</xdr:col>
      <xdr:colOff>22225</xdr:colOff>
      <xdr:row>23</xdr:row>
      <xdr:rowOff>111125</xdr:rowOff>
    </xdr:to>
    <xdr:sp macro="" textlink="">
      <xdr:nvSpPr>
        <xdr:cNvPr id="40" name="正方形/長方形 39">
          <a:extLst>
            <a:ext uri="{FF2B5EF4-FFF2-40B4-BE49-F238E27FC236}">
              <a16:creationId xmlns:a16="http://schemas.microsoft.com/office/drawing/2014/main" id="{BBC96C38-9CBF-46CF-9016-1731092E846C}"/>
            </a:ext>
          </a:extLst>
        </xdr:cNvPr>
        <xdr:cNvSpPr/>
      </xdr:nvSpPr>
      <xdr:spPr>
        <a:xfrm>
          <a:off x="5461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35</xdr:col>
      <xdr:colOff>22225</xdr:colOff>
      <xdr:row>21</xdr:row>
      <xdr:rowOff>57150</xdr:rowOff>
    </xdr:from>
    <xdr:to>
      <xdr:col>43</xdr:col>
      <xdr:colOff>22225</xdr:colOff>
      <xdr:row>22</xdr:row>
      <xdr:rowOff>92075</xdr:rowOff>
    </xdr:to>
    <xdr:sp macro="" textlink="">
      <xdr:nvSpPr>
        <xdr:cNvPr id="41" name="正方形/長方形 40">
          <a:extLst>
            <a:ext uri="{FF2B5EF4-FFF2-40B4-BE49-F238E27FC236}">
              <a16:creationId xmlns:a16="http://schemas.microsoft.com/office/drawing/2014/main" id="{CA8ABCE8-A983-4438-AFE0-ABE2549C21AA}"/>
            </a:ext>
          </a:extLst>
        </xdr:cNvPr>
        <xdr:cNvSpPr/>
      </xdr:nvSpPr>
      <xdr:spPr>
        <a:xfrm>
          <a:off x="6985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35</xdr:col>
      <xdr:colOff>22225</xdr:colOff>
      <xdr:row>22</xdr:row>
      <xdr:rowOff>28575</xdr:rowOff>
    </xdr:from>
    <xdr:to>
      <xdr:col>43</xdr:col>
      <xdr:colOff>22225</xdr:colOff>
      <xdr:row>23</xdr:row>
      <xdr:rowOff>111125</xdr:rowOff>
    </xdr:to>
    <xdr:sp macro="" textlink="">
      <xdr:nvSpPr>
        <xdr:cNvPr id="42" name="正方形/長方形 41">
          <a:extLst>
            <a:ext uri="{FF2B5EF4-FFF2-40B4-BE49-F238E27FC236}">
              <a16:creationId xmlns:a16="http://schemas.microsoft.com/office/drawing/2014/main" id="{6CCA2218-39ED-4AF3-8123-27C6B3969D97}"/>
            </a:ext>
          </a:extLst>
        </xdr:cNvPr>
        <xdr:cNvSpPr/>
      </xdr:nvSpPr>
      <xdr:spPr>
        <a:xfrm>
          <a:off x="6985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43</xdr:col>
      <xdr:colOff>149225</xdr:colOff>
      <xdr:row>21</xdr:row>
      <xdr:rowOff>57150</xdr:rowOff>
    </xdr:from>
    <xdr:to>
      <xdr:col>51</xdr:col>
      <xdr:colOff>149225</xdr:colOff>
      <xdr:row>22</xdr:row>
      <xdr:rowOff>92075</xdr:rowOff>
    </xdr:to>
    <xdr:sp macro="" textlink="">
      <xdr:nvSpPr>
        <xdr:cNvPr id="43" name="正方形/長方形 42">
          <a:extLst>
            <a:ext uri="{FF2B5EF4-FFF2-40B4-BE49-F238E27FC236}">
              <a16:creationId xmlns:a16="http://schemas.microsoft.com/office/drawing/2014/main" id="{FC232B6A-9875-4B7D-80B2-15832F3A8D66}"/>
            </a:ext>
          </a:extLst>
        </xdr:cNvPr>
        <xdr:cNvSpPr/>
      </xdr:nvSpPr>
      <xdr:spPr>
        <a:xfrm>
          <a:off x="8636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43</xdr:col>
      <xdr:colOff>149225</xdr:colOff>
      <xdr:row>22</xdr:row>
      <xdr:rowOff>28575</xdr:rowOff>
    </xdr:from>
    <xdr:to>
      <xdr:col>51</xdr:col>
      <xdr:colOff>149225</xdr:colOff>
      <xdr:row>23</xdr:row>
      <xdr:rowOff>111125</xdr:rowOff>
    </xdr:to>
    <xdr:sp macro="" textlink="">
      <xdr:nvSpPr>
        <xdr:cNvPr id="44" name="正方形/長方形 43">
          <a:extLst>
            <a:ext uri="{FF2B5EF4-FFF2-40B4-BE49-F238E27FC236}">
              <a16:creationId xmlns:a16="http://schemas.microsoft.com/office/drawing/2014/main" id="{0CB76C6E-2DA9-4177-87F4-906D92383546}"/>
            </a:ext>
          </a:extLst>
        </xdr:cNvPr>
        <xdr:cNvSpPr/>
      </xdr:nvSpPr>
      <xdr:spPr>
        <a:xfrm>
          <a:off x="8636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xdr:col>
      <xdr:colOff>22225</xdr:colOff>
      <xdr:row>24</xdr:row>
      <xdr:rowOff>66675</xdr:rowOff>
    </xdr:from>
    <xdr:to>
      <xdr:col>27</xdr:col>
      <xdr:colOff>73025</xdr:colOff>
      <xdr:row>36</xdr:row>
      <xdr:rowOff>168275</xdr:rowOff>
    </xdr:to>
    <xdr:sp macro="" textlink="">
      <xdr:nvSpPr>
        <xdr:cNvPr id="45" name="正方形/長方形 44">
          <a:extLst>
            <a:ext uri="{FF2B5EF4-FFF2-40B4-BE49-F238E27FC236}">
              <a16:creationId xmlns:a16="http://schemas.microsoft.com/office/drawing/2014/main" id="{85A2AAF3-65C1-4CEC-A6D9-C4B60009A03F}"/>
            </a:ext>
          </a:extLst>
        </xdr:cNvPr>
        <xdr:cNvSpPr/>
      </xdr:nvSpPr>
      <xdr:spPr>
        <a:xfrm>
          <a:off x="1270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66675</xdr:rowOff>
    </xdr:from>
    <xdr:to>
      <xdr:col>53</xdr:col>
      <xdr:colOff>149225</xdr:colOff>
      <xdr:row>36</xdr:row>
      <xdr:rowOff>168275</xdr:rowOff>
    </xdr:to>
    <xdr:sp macro="" textlink="">
      <xdr:nvSpPr>
        <xdr:cNvPr id="46" name="正方形/長方形 45">
          <a:extLst>
            <a:ext uri="{FF2B5EF4-FFF2-40B4-BE49-F238E27FC236}">
              <a16:creationId xmlns:a16="http://schemas.microsoft.com/office/drawing/2014/main" id="{B59ABEFC-802B-47A9-A052-9C1CA0F62B68}"/>
            </a:ext>
          </a:extLst>
        </xdr:cNvPr>
        <xdr:cNvSpPr/>
      </xdr:nvSpPr>
      <xdr:spPr>
        <a:xfrm>
          <a:off x="5778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28</xdr:col>
      <xdr:colOff>149225</xdr:colOff>
      <xdr:row>24</xdr:row>
      <xdr:rowOff>130175</xdr:rowOff>
    </xdr:from>
    <xdr:to>
      <xdr:col>52</xdr:col>
      <xdr:colOff>149225</xdr:colOff>
      <xdr:row>26</xdr:row>
      <xdr:rowOff>41275</xdr:rowOff>
    </xdr:to>
    <xdr:sp macro="" textlink="">
      <xdr:nvSpPr>
        <xdr:cNvPr id="47" name="正方形/長方形 46">
          <a:extLst>
            <a:ext uri="{FF2B5EF4-FFF2-40B4-BE49-F238E27FC236}">
              <a16:creationId xmlns:a16="http://schemas.microsoft.com/office/drawing/2014/main" id="{183099DB-CA3A-4EFC-98F6-2923B18541BB}"/>
            </a:ext>
          </a:extLst>
        </xdr:cNvPr>
        <xdr:cNvSpPr/>
      </xdr:nvSpPr>
      <xdr:spPr>
        <a:xfrm>
          <a:off x="5778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有形固定資産減価償却率の分析欄</a:t>
          </a:r>
        </a:p>
      </xdr:txBody>
    </xdr:sp>
    <xdr:clientData/>
  </xdr:twoCellAnchor>
  <xdr:twoCellAnchor>
    <xdr:from>
      <xdr:col>29</xdr:col>
      <xdr:colOff>34925</xdr:colOff>
      <xdr:row>26</xdr:row>
      <xdr:rowOff>15875</xdr:rowOff>
    </xdr:from>
    <xdr:to>
      <xdr:col>53</xdr:col>
      <xdr:colOff>22225</xdr:colOff>
      <xdr:row>36</xdr:row>
      <xdr:rowOff>79375</xdr:rowOff>
    </xdr:to>
    <xdr:sp macro="" textlink="" fLocksText="0">
      <xdr:nvSpPr>
        <xdr:cNvPr id="48" name="テキスト ボックス 47">
          <a:extLst>
            <a:ext uri="{FF2B5EF4-FFF2-40B4-BE49-F238E27FC236}">
              <a16:creationId xmlns:a16="http://schemas.microsoft.com/office/drawing/2014/main" id="{C9FEAF41-8218-4D99-8C54-B43837F6ACB0}"/>
            </a:ext>
          </a:extLst>
        </xdr:cNvPr>
        <xdr:cNvSpPr txBox="1"/>
      </xdr:nvSpPr>
      <xdr:spPr>
        <a:xfrm>
          <a:off x="5854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有形固定資産減価償却率は</a:t>
          </a:r>
          <a:r>
            <a:rPr kumimoji="1" lang="en-US" altLang="ja-JP" sz="1100">
              <a:latin typeface="ＭＳ Ｐゴシック" panose="020B0600070205080204" pitchFamily="50" charset="-128"/>
              <a:ea typeface="ＭＳ Ｐゴシック" panose="020B0600070205080204" pitchFamily="50" charset="-128"/>
            </a:rPr>
            <a:t>R5</a:t>
          </a:r>
          <a:r>
            <a:rPr kumimoji="1" lang="ja-JP" altLang="en-US" sz="1100">
              <a:latin typeface="ＭＳ Ｐゴシック" panose="020B0600070205080204" pitchFamily="50" charset="-128"/>
              <a:ea typeface="ＭＳ Ｐゴシック" panose="020B0600070205080204" pitchFamily="50" charset="-128"/>
            </a:rPr>
            <a:t>年度が</a:t>
          </a:r>
          <a:r>
            <a:rPr kumimoji="1" lang="en-US" altLang="ja-JP" sz="1100">
              <a:latin typeface="ＭＳ Ｐゴシック" panose="020B0600070205080204" pitchFamily="50" charset="-128"/>
              <a:ea typeface="ＭＳ Ｐゴシック" panose="020B0600070205080204" pitchFamily="50" charset="-128"/>
            </a:rPr>
            <a:t>57.1</a:t>
          </a:r>
          <a:r>
            <a:rPr kumimoji="1" lang="ja-JP" altLang="en-US" sz="1100">
              <a:latin typeface="ＭＳ Ｐゴシック" panose="020B0600070205080204" pitchFamily="50" charset="-128"/>
              <a:ea typeface="ＭＳ Ｐゴシック" panose="020B0600070205080204" pitchFamily="50" charset="-128"/>
            </a:rPr>
            <a:t>％、</a:t>
          </a:r>
          <a:r>
            <a:rPr kumimoji="1" lang="en-US" altLang="ja-JP" sz="1100">
              <a:latin typeface="ＭＳ Ｐゴシック" panose="020B0600070205080204" pitchFamily="50" charset="-128"/>
              <a:ea typeface="ＭＳ Ｐゴシック" panose="020B0600070205080204" pitchFamily="50" charset="-128"/>
            </a:rPr>
            <a:t>R6</a:t>
          </a:r>
          <a:r>
            <a:rPr kumimoji="1" lang="ja-JP" altLang="en-US" sz="1100">
              <a:latin typeface="ＭＳ Ｐゴシック" panose="020B0600070205080204" pitchFamily="50" charset="-128"/>
              <a:ea typeface="ＭＳ Ｐゴシック" panose="020B0600070205080204" pitchFamily="50" charset="-128"/>
            </a:rPr>
            <a:t>年度が</a:t>
          </a:r>
          <a:r>
            <a:rPr kumimoji="1" lang="en-US" altLang="ja-JP" sz="1100">
              <a:latin typeface="ＭＳ Ｐゴシック" panose="020B0600070205080204" pitchFamily="50" charset="-128"/>
              <a:ea typeface="ＭＳ Ｐゴシック" panose="020B0600070205080204" pitchFamily="50" charset="-128"/>
            </a:rPr>
            <a:t>57.6</a:t>
          </a:r>
          <a:r>
            <a:rPr kumimoji="1" lang="ja-JP" altLang="en-US" sz="1100">
              <a:latin typeface="ＭＳ Ｐゴシック" panose="020B0600070205080204" pitchFamily="50" charset="-128"/>
              <a:ea typeface="ＭＳ Ｐゴシック" panose="020B0600070205080204" pitchFamily="50" charset="-128"/>
            </a:rPr>
            <a:t>％である。全国平均・類似団体平均より低いが、県内平均より高い水準となっており、既存資産の減価償却が新規資産の取得による資産増加を上回ったことが主な要因と考えられる。今後は市内教育関係施設等の大規模な建設事業が控えているため、中長期的な視点での維持・更新費用の把握と、公共施設等総合管理計画に基づいた計画的な施設マネジメントを推進していく必要がある。</a:t>
          </a:r>
        </a:p>
      </xdr:txBody>
    </xdr:sp>
    <xdr:clientData/>
  </xdr:twoCellAnchor>
  <xdr:oneCellAnchor>
    <xdr:from>
      <xdr:col>4</xdr:col>
      <xdr:colOff>174625</xdr:colOff>
      <xdr:row>23</xdr:row>
      <xdr:rowOff>47625</xdr:rowOff>
    </xdr:from>
    <xdr:ext cx="349839" cy="225703"/>
    <xdr:sp macro="" textlink="">
      <xdr:nvSpPr>
        <xdr:cNvPr id="49" name="テキスト ボックス 48">
          <a:extLst>
            <a:ext uri="{FF2B5EF4-FFF2-40B4-BE49-F238E27FC236}">
              <a16:creationId xmlns:a16="http://schemas.microsoft.com/office/drawing/2014/main" id="{4D0AE84A-3613-4DC8-B395-6C29BB4193C9}"/>
            </a:ext>
          </a:extLst>
        </xdr:cNvPr>
        <xdr:cNvSpPr txBox="1"/>
      </xdr:nvSpPr>
      <xdr:spPr>
        <a:xfrm>
          <a:off x="1231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36</xdr:row>
      <xdr:rowOff>168275</xdr:rowOff>
    </xdr:from>
    <xdr:to>
      <xdr:col>27</xdr:col>
      <xdr:colOff>73025</xdr:colOff>
      <xdr:row>36</xdr:row>
      <xdr:rowOff>168275</xdr:rowOff>
    </xdr:to>
    <xdr:cxnSp macro="">
      <xdr:nvCxnSpPr>
        <xdr:cNvPr id="50" name="直線コネクタ 49">
          <a:extLst>
            <a:ext uri="{FF2B5EF4-FFF2-40B4-BE49-F238E27FC236}">
              <a16:creationId xmlns:a16="http://schemas.microsoft.com/office/drawing/2014/main" id="{87D5BC37-B41A-4512-85F9-6F87FDBCF91C}"/>
            </a:ext>
          </a:extLst>
        </xdr:cNvPr>
        <xdr:cNvCxnSpPr/>
      </xdr:nvCxnSpPr>
      <xdr:spPr>
        <a:xfrm>
          <a:off x="1270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36</xdr:row>
      <xdr:rowOff>74474</xdr:rowOff>
    </xdr:from>
    <xdr:ext cx="359394" cy="225703"/>
    <xdr:sp macro="" textlink="">
      <xdr:nvSpPr>
        <xdr:cNvPr id="51" name="テキスト ボックス 50">
          <a:extLst>
            <a:ext uri="{FF2B5EF4-FFF2-40B4-BE49-F238E27FC236}">
              <a16:creationId xmlns:a16="http://schemas.microsoft.com/office/drawing/2014/main" id="{28415919-6132-49BB-B5DB-B2D48D9570CB}"/>
            </a:ext>
          </a:extLst>
        </xdr:cNvPr>
        <xdr:cNvSpPr txBox="1"/>
      </xdr:nvSpPr>
      <xdr:spPr>
        <a:xfrm>
          <a:off x="847106" y="6246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34</xdr:row>
      <xdr:rowOff>151342</xdr:rowOff>
    </xdr:from>
    <xdr:to>
      <xdr:col>27</xdr:col>
      <xdr:colOff>73025</xdr:colOff>
      <xdr:row>34</xdr:row>
      <xdr:rowOff>151342</xdr:rowOff>
    </xdr:to>
    <xdr:cxnSp macro="">
      <xdr:nvCxnSpPr>
        <xdr:cNvPr id="52" name="直線コネクタ 51">
          <a:extLst>
            <a:ext uri="{FF2B5EF4-FFF2-40B4-BE49-F238E27FC236}">
              <a16:creationId xmlns:a16="http://schemas.microsoft.com/office/drawing/2014/main" id="{77510906-A89F-421F-A345-680F0E8072F0}"/>
            </a:ext>
          </a:extLst>
        </xdr:cNvPr>
        <xdr:cNvCxnSpPr/>
      </xdr:nvCxnSpPr>
      <xdr:spPr>
        <a:xfrm>
          <a:off x="1270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34</xdr:row>
      <xdr:rowOff>57541</xdr:rowOff>
    </xdr:from>
    <xdr:ext cx="359394" cy="225703"/>
    <xdr:sp macro="" textlink="">
      <xdr:nvSpPr>
        <xdr:cNvPr id="53" name="テキスト ボックス 52">
          <a:extLst>
            <a:ext uri="{FF2B5EF4-FFF2-40B4-BE49-F238E27FC236}">
              <a16:creationId xmlns:a16="http://schemas.microsoft.com/office/drawing/2014/main" id="{A925F7AB-74A4-4AE6-BA03-0E44421BE539}"/>
            </a:ext>
          </a:extLst>
        </xdr:cNvPr>
        <xdr:cNvSpPr txBox="1"/>
      </xdr:nvSpPr>
      <xdr:spPr>
        <a:xfrm>
          <a:off x="847106" y="58868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80.0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32</xdr:row>
      <xdr:rowOff>134408</xdr:rowOff>
    </xdr:from>
    <xdr:to>
      <xdr:col>27</xdr:col>
      <xdr:colOff>73025</xdr:colOff>
      <xdr:row>32</xdr:row>
      <xdr:rowOff>134408</xdr:rowOff>
    </xdr:to>
    <xdr:cxnSp macro="">
      <xdr:nvCxnSpPr>
        <xdr:cNvPr id="54" name="直線コネクタ 53">
          <a:extLst>
            <a:ext uri="{FF2B5EF4-FFF2-40B4-BE49-F238E27FC236}">
              <a16:creationId xmlns:a16="http://schemas.microsoft.com/office/drawing/2014/main" id="{C5CB3679-598F-447C-BEF4-1A862419A6FE}"/>
            </a:ext>
          </a:extLst>
        </xdr:cNvPr>
        <xdr:cNvCxnSpPr/>
      </xdr:nvCxnSpPr>
      <xdr:spPr>
        <a:xfrm>
          <a:off x="1270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32</xdr:row>
      <xdr:rowOff>40607</xdr:rowOff>
    </xdr:from>
    <xdr:ext cx="359394" cy="225703"/>
    <xdr:sp macro="" textlink="">
      <xdr:nvSpPr>
        <xdr:cNvPr id="55" name="テキスト ボックス 54">
          <a:extLst>
            <a:ext uri="{FF2B5EF4-FFF2-40B4-BE49-F238E27FC236}">
              <a16:creationId xmlns:a16="http://schemas.microsoft.com/office/drawing/2014/main" id="{02FA808D-B4D0-4CD6-86C9-4A310F99AC4E}"/>
            </a:ext>
          </a:extLst>
        </xdr:cNvPr>
        <xdr:cNvSpPr txBox="1"/>
      </xdr:nvSpPr>
      <xdr:spPr>
        <a:xfrm>
          <a:off x="847106" y="55270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70.0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30</xdr:row>
      <xdr:rowOff>117475</xdr:rowOff>
    </xdr:from>
    <xdr:to>
      <xdr:col>27</xdr:col>
      <xdr:colOff>73025</xdr:colOff>
      <xdr:row>30</xdr:row>
      <xdr:rowOff>117475</xdr:rowOff>
    </xdr:to>
    <xdr:cxnSp macro="">
      <xdr:nvCxnSpPr>
        <xdr:cNvPr id="56" name="直線コネクタ 55">
          <a:extLst>
            <a:ext uri="{FF2B5EF4-FFF2-40B4-BE49-F238E27FC236}">
              <a16:creationId xmlns:a16="http://schemas.microsoft.com/office/drawing/2014/main" id="{C2E5B7BD-EF86-4ECB-8967-EDA230551FAA}"/>
            </a:ext>
          </a:extLst>
        </xdr:cNvPr>
        <xdr:cNvCxnSpPr/>
      </xdr:nvCxnSpPr>
      <xdr:spPr>
        <a:xfrm>
          <a:off x="1270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30</xdr:row>
      <xdr:rowOff>23674</xdr:rowOff>
    </xdr:from>
    <xdr:ext cx="359394" cy="225703"/>
    <xdr:sp macro="" textlink="">
      <xdr:nvSpPr>
        <xdr:cNvPr id="57" name="テキスト ボックス 56">
          <a:extLst>
            <a:ext uri="{FF2B5EF4-FFF2-40B4-BE49-F238E27FC236}">
              <a16:creationId xmlns:a16="http://schemas.microsoft.com/office/drawing/2014/main" id="{4E0E3BA7-1446-4956-83A9-E767203BD066}"/>
            </a:ext>
          </a:extLst>
        </xdr:cNvPr>
        <xdr:cNvSpPr txBox="1"/>
      </xdr:nvSpPr>
      <xdr:spPr>
        <a:xfrm>
          <a:off x="847106" y="51671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28</xdr:row>
      <xdr:rowOff>100542</xdr:rowOff>
    </xdr:from>
    <xdr:to>
      <xdr:col>27</xdr:col>
      <xdr:colOff>73025</xdr:colOff>
      <xdr:row>28</xdr:row>
      <xdr:rowOff>100542</xdr:rowOff>
    </xdr:to>
    <xdr:cxnSp macro="">
      <xdr:nvCxnSpPr>
        <xdr:cNvPr id="58" name="直線コネクタ 57">
          <a:extLst>
            <a:ext uri="{FF2B5EF4-FFF2-40B4-BE49-F238E27FC236}">
              <a16:creationId xmlns:a16="http://schemas.microsoft.com/office/drawing/2014/main" id="{EA71686E-DB0E-404B-907F-8CC522ADDBDC}"/>
            </a:ext>
          </a:extLst>
        </xdr:cNvPr>
        <xdr:cNvCxnSpPr/>
      </xdr:nvCxnSpPr>
      <xdr:spPr>
        <a:xfrm>
          <a:off x="1270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28</xdr:row>
      <xdr:rowOff>6741</xdr:rowOff>
    </xdr:from>
    <xdr:ext cx="359394" cy="225703"/>
    <xdr:sp macro="" textlink="">
      <xdr:nvSpPr>
        <xdr:cNvPr id="59" name="テキスト ボックス 58">
          <a:extLst>
            <a:ext uri="{FF2B5EF4-FFF2-40B4-BE49-F238E27FC236}">
              <a16:creationId xmlns:a16="http://schemas.microsoft.com/office/drawing/2014/main" id="{7A2FD055-A150-469E-9D64-2F0DE0D2B80A}"/>
            </a:ext>
          </a:extLst>
        </xdr:cNvPr>
        <xdr:cNvSpPr txBox="1"/>
      </xdr:nvSpPr>
      <xdr:spPr>
        <a:xfrm>
          <a:off x="847106" y="4807341"/>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50.0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26</xdr:row>
      <xdr:rowOff>83608</xdr:rowOff>
    </xdr:from>
    <xdr:to>
      <xdr:col>27</xdr:col>
      <xdr:colOff>73025</xdr:colOff>
      <xdr:row>26</xdr:row>
      <xdr:rowOff>83608</xdr:rowOff>
    </xdr:to>
    <xdr:cxnSp macro="">
      <xdr:nvCxnSpPr>
        <xdr:cNvPr id="60" name="直線コネクタ 59">
          <a:extLst>
            <a:ext uri="{FF2B5EF4-FFF2-40B4-BE49-F238E27FC236}">
              <a16:creationId xmlns:a16="http://schemas.microsoft.com/office/drawing/2014/main" id="{171D83E0-F9B0-4C63-A1B7-6112FE8820A7}"/>
            </a:ext>
          </a:extLst>
        </xdr:cNvPr>
        <xdr:cNvCxnSpPr/>
      </xdr:nvCxnSpPr>
      <xdr:spPr>
        <a:xfrm>
          <a:off x="1270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25</xdr:row>
      <xdr:rowOff>161257</xdr:rowOff>
    </xdr:from>
    <xdr:ext cx="359394" cy="225703"/>
    <xdr:sp macro="" textlink="">
      <xdr:nvSpPr>
        <xdr:cNvPr id="61" name="テキスト ボックス 60">
          <a:extLst>
            <a:ext uri="{FF2B5EF4-FFF2-40B4-BE49-F238E27FC236}">
              <a16:creationId xmlns:a16="http://schemas.microsoft.com/office/drawing/2014/main" id="{DE98639C-831C-4767-9EA6-A9259E6CDDEF}"/>
            </a:ext>
          </a:extLst>
        </xdr:cNvPr>
        <xdr:cNvSpPr txBox="1"/>
      </xdr:nvSpPr>
      <xdr:spPr>
        <a:xfrm>
          <a:off x="847106" y="4447507"/>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40.0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24</xdr:row>
      <xdr:rowOff>66675</xdr:rowOff>
    </xdr:to>
    <xdr:cxnSp macro="">
      <xdr:nvCxnSpPr>
        <xdr:cNvPr id="62" name="直線コネクタ 61">
          <a:extLst>
            <a:ext uri="{FF2B5EF4-FFF2-40B4-BE49-F238E27FC236}">
              <a16:creationId xmlns:a16="http://schemas.microsoft.com/office/drawing/2014/main" id="{7431492F-8CFE-4CCC-88CB-4693AD191BB0}"/>
            </a:ext>
          </a:extLst>
        </xdr:cNvPr>
        <xdr:cNvCxnSpPr/>
      </xdr:nvCxnSpPr>
      <xdr:spPr>
        <a:xfrm>
          <a:off x="1270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170831</xdr:colOff>
      <xdr:row>23</xdr:row>
      <xdr:rowOff>144324</xdr:rowOff>
    </xdr:from>
    <xdr:ext cx="359394" cy="225703"/>
    <xdr:sp macro="" textlink="">
      <xdr:nvSpPr>
        <xdr:cNvPr id="63" name="テキスト ボックス 62">
          <a:extLst>
            <a:ext uri="{FF2B5EF4-FFF2-40B4-BE49-F238E27FC236}">
              <a16:creationId xmlns:a16="http://schemas.microsoft.com/office/drawing/2014/main" id="{20686F09-9A8E-4A07-9D12-C191A79CFFA4}"/>
            </a:ext>
          </a:extLst>
        </xdr:cNvPr>
        <xdr:cNvSpPr txBox="1"/>
      </xdr:nvSpPr>
      <xdr:spPr>
        <a:xfrm>
          <a:off x="847106" y="4087674"/>
          <a:ext cx="35939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24</xdr:row>
      <xdr:rowOff>66675</xdr:rowOff>
    </xdr:from>
    <xdr:to>
      <xdr:col>27</xdr:col>
      <xdr:colOff>73025</xdr:colOff>
      <xdr:row>36</xdr:row>
      <xdr:rowOff>168275</xdr:rowOff>
    </xdr:to>
    <xdr:sp macro="" textlink="">
      <xdr:nvSpPr>
        <xdr:cNvPr id="64" name="有形固定資産減価償却率グラフ枠">
          <a:extLst>
            <a:ext uri="{FF2B5EF4-FFF2-40B4-BE49-F238E27FC236}">
              <a16:creationId xmlns:a16="http://schemas.microsoft.com/office/drawing/2014/main" id="{AA9061F5-9DAD-4AD9-8774-729C765D7CA5}"/>
            </a:ext>
          </a:extLst>
        </xdr:cNvPr>
        <xdr:cNvSpPr/>
      </xdr:nvSpPr>
      <xdr:spPr>
        <a:xfrm>
          <a:off x="1270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83820</xdr:colOff>
      <xdr:row>26</xdr:row>
      <xdr:rowOff>112395</xdr:rowOff>
    </xdr:from>
    <xdr:to>
      <xdr:col>23</xdr:col>
      <xdr:colOff>85090</xdr:colOff>
      <xdr:row>34</xdr:row>
      <xdr:rowOff>129752</xdr:rowOff>
    </xdr:to>
    <xdr:cxnSp macro="">
      <xdr:nvCxnSpPr>
        <xdr:cNvPr id="65" name="直線コネクタ 64">
          <a:extLst>
            <a:ext uri="{FF2B5EF4-FFF2-40B4-BE49-F238E27FC236}">
              <a16:creationId xmlns:a16="http://schemas.microsoft.com/office/drawing/2014/main" id="{F0D9A049-08AF-4C09-9110-2FAF2FFCEAD2}"/>
            </a:ext>
          </a:extLst>
        </xdr:cNvPr>
        <xdr:cNvCxnSpPr/>
      </xdr:nvCxnSpPr>
      <xdr:spPr>
        <a:xfrm flipV="1">
          <a:off x="4760595" y="4570095"/>
          <a:ext cx="1270" cy="13889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34</xdr:row>
      <xdr:rowOff>133579</xdr:rowOff>
    </xdr:from>
    <xdr:ext cx="405111" cy="259045"/>
    <xdr:sp macro="" textlink="">
      <xdr:nvSpPr>
        <xdr:cNvPr id="66" name="有形固定資産減価償却率最小値テキスト">
          <a:extLst>
            <a:ext uri="{FF2B5EF4-FFF2-40B4-BE49-F238E27FC236}">
              <a16:creationId xmlns:a16="http://schemas.microsoft.com/office/drawing/2014/main" id="{89C890A0-A436-4389-A2F4-299376232C43}"/>
            </a:ext>
          </a:extLst>
        </xdr:cNvPr>
        <xdr:cNvSpPr txBox="1"/>
      </xdr:nvSpPr>
      <xdr:spPr>
        <a:xfrm>
          <a:off x="4813300" y="59628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79.4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34</xdr:row>
      <xdr:rowOff>129752</xdr:rowOff>
    </xdr:from>
    <xdr:to>
      <xdr:col>23</xdr:col>
      <xdr:colOff>174625</xdr:colOff>
      <xdr:row>34</xdr:row>
      <xdr:rowOff>129752</xdr:rowOff>
    </xdr:to>
    <xdr:cxnSp macro="">
      <xdr:nvCxnSpPr>
        <xdr:cNvPr id="67" name="直線コネクタ 66">
          <a:extLst>
            <a:ext uri="{FF2B5EF4-FFF2-40B4-BE49-F238E27FC236}">
              <a16:creationId xmlns:a16="http://schemas.microsoft.com/office/drawing/2014/main" id="{683EEAE6-531A-484B-B036-236A46529FE9}"/>
            </a:ext>
          </a:extLst>
        </xdr:cNvPr>
        <xdr:cNvCxnSpPr/>
      </xdr:nvCxnSpPr>
      <xdr:spPr>
        <a:xfrm>
          <a:off x="4673600" y="595905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25</xdr:row>
      <xdr:rowOff>59072</xdr:rowOff>
    </xdr:from>
    <xdr:ext cx="405111" cy="259045"/>
    <xdr:sp macro="" textlink="">
      <xdr:nvSpPr>
        <xdr:cNvPr id="68" name="有形固定資産減価償却率最大値テキスト">
          <a:extLst>
            <a:ext uri="{FF2B5EF4-FFF2-40B4-BE49-F238E27FC236}">
              <a16:creationId xmlns:a16="http://schemas.microsoft.com/office/drawing/2014/main" id="{362BE4D9-AA5E-4C8B-BF3C-0A5B85D1B2BA}"/>
            </a:ext>
          </a:extLst>
        </xdr:cNvPr>
        <xdr:cNvSpPr txBox="1"/>
      </xdr:nvSpPr>
      <xdr:spPr>
        <a:xfrm>
          <a:off x="4813300" y="43453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40.8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22</xdr:col>
      <xdr:colOff>187325</xdr:colOff>
      <xdr:row>26</xdr:row>
      <xdr:rowOff>112395</xdr:rowOff>
    </xdr:from>
    <xdr:to>
      <xdr:col>23</xdr:col>
      <xdr:colOff>174625</xdr:colOff>
      <xdr:row>26</xdr:row>
      <xdr:rowOff>112395</xdr:rowOff>
    </xdr:to>
    <xdr:cxnSp macro="">
      <xdr:nvCxnSpPr>
        <xdr:cNvPr id="69" name="直線コネクタ 68">
          <a:extLst>
            <a:ext uri="{FF2B5EF4-FFF2-40B4-BE49-F238E27FC236}">
              <a16:creationId xmlns:a16="http://schemas.microsoft.com/office/drawing/2014/main" id="{EBCFA5C9-0AD2-4820-9DFA-DCA6A8E22561}"/>
            </a:ext>
          </a:extLst>
        </xdr:cNvPr>
        <xdr:cNvCxnSpPr/>
      </xdr:nvCxnSpPr>
      <xdr:spPr>
        <a:xfrm>
          <a:off x="4673600" y="45700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136525</xdr:colOff>
      <xdr:row>31</xdr:row>
      <xdr:rowOff>60765</xdr:rowOff>
    </xdr:from>
    <xdr:ext cx="405111" cy="259045"/>
    <xdr:sp macro="" textlink="">
      <xdr:nvSpPr>
        <xdr:cNvPr id="70" name="有形固定資産減価償却率平均値テキスト">
          <a:extLst>
            <a:ext uri="{FF2B5EF4-FFF2-40B4-BE49-F238E27FC236}">
              <a16:creationId xmlns:a16="http://schemas.microsoft.com/office/drawing/2014/main" id="{11B65776-A109-4282-B97A-6D5B5E165096}"/>
            </a:ext>
          </a:extLst>
        </xdr:cNvPr>
        <xdr:cNvSpPr txBox="1"/>
      </xdr:nvSpPr>
      <xdr:spPr>
        <a:xfrm>
          <a:off x="4813300" y="5375715"/>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31</xdr:row>
      <xdr:rowOff>82338</xdr:rowOff>
    </xdr:from>
    <xdr:to>
      <xdr:col>23</xdr:col>
      <xdr:colOff>136525</xdr:colOff>
      <xdr:row>32</xdr:row>
      <xdr:rowOff>12488</xdr:rowOff>
    </xdr:to>
    <xdr:sp macro="" textlink="">
      <xdr:nvSpPr>
        <xdr:cNvPr id="71" name="フローチャート: 判断 70">
          <a:extLst>
            <a:ext uri="{FF2B5EF4-FFF2-40B4-BE49-F238E27FC236}">
              <a16:creationId xmlns:a16="http://schemas.microsoft.com/office/drawing/2014/main" id="{17EDDD7C-1015-499F-9F66-FBF265C2DC21}"/>
            </a:ext>
          </a:extLst>
        </xdr:cNvPr>
        <xdr:cNvSpPr/>
      </xdr:nvSpPr>
      <xdr:spPr>
        <a:xfrm>
          <a:off x="4711700" y="53972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85725</xdr:colOff>
      <xdr:row>31</xdr:row>
      <xdr:rowOff>49953</xdr:rowOff>
    </xdr:from>
    <xdr:to>
      <xdr:col>19</xdr:col>
      <xdr:colOff>187325</xdr:colOff>
      <xdr:row>31</xdr:row>
      <xdr:rowOff>151553</xdr:rowOff>
    </xdr:to>
    <xdr:sp macro="" textlink="">
      <xdr:nvSpPr>
        <xdr:cNvPr id="72" name="フローチャート: 判断 71">
          <a:extLst>
            <a:ext uri="{FF2B5EF4-FFF2-40B4-BE49-F238E27FC236}">
              <a16:creationId xmlns:a16="http://schemas.microsoft.com/office/drawing/2014/main" id="{794C6F2F-362E-4E44-8C66-4E1EA99B85B5}"/>
            </a:ext>
          </a:extLst>
        </xdr:cNvPr>
        <xdr:cNvSpPr/>
      </xdr:nvSpPr>
      <xdr:spPr>
        <a:xfrm>
          <a:off x="4000500" y="53649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85725</xdr:colOff>
      <xdr:row>31</xdr:row>
      <xdr:rowOff>3175</xdr:rowOff>
    </xdr:from>
    <xdr:to>
      <xdr:col>15</xdr:col>
      <xdr:colOff>187325</xdr:colOff>
      <xdr:row>31</xdr:row>
      <xdr:rowOff>104775</xdr:rowOff>
    </xdr:to>
    <xdr:sp macro="" textlink="">
      <xdr:nvSpPr>
        <xdr:cNvPr id="73" name="フローチャート: 判断 72">
          <a:extLst>
            <a:ext uri="{FF2B5EF4-FFF2-40B4-BE49-F238E27FC236}">
              <a16:creationId xmlns:a16="http://schemas.microsoft.com/office/drawing/2014/main" id="{9C1B95D2-ED43-432D-8D50-1BE2A262DD69}"/>
            </a:ext>
          </a:extLst>
        </xdr:cNvPr>
        <xdr:cNvSpPr/>
      </xdr:nvSpPr>
      <xdr:spPr>
        <a:xfrm>
          <a:off x="3238500" y="53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85725</xdr:colOff>
      <xdr:row>30</xdr:row>
      <xdr:rowOff>127847</xdr:rowOff>
    </xdr:from>
    <xdr:to>
      <xdr:col>11</xdr:col>
      <xdr:colOff>187325</xdr:colOff>
      <xdr:row>31</xdr:row>
      <xdr:rowOff>57997</xdr:rowOff>
    </xdr:to>
    <xdr:sp macro="" textlink="">
      <xdr:nvSpPr>
        <xdr:cNvPr id="74" name="フローチャート: 判断 73">
          <a:extLst>
            <a:ext uri="{FF2B5EF4-FFF2-40B4-BE49-F238E27FC236}">
              <a16:creationId xmlns:a16="http://schemas.microsoft.com/office/drawing/2014/main" id="{472C7A36-72AC-4C80-9B74-3A4A2646E61E}"/>
            </a:ext>
          </a:extLst>
        </xdr:cNvPr>
        <xdr:cNvSpPr/>
      </xdr:nvSpPr>
      <xdr:spPr>
        <a:xfrm>
          <a:off x="2476500" y="527134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85725</xdr:colOff>
      <xdr:row>31</xdr:row>
      <xdr:rowOff>3175</xdr:rowOff>
    </xdr:from>
    <xdr:to>
      <xdr:col>7</xdr:col>
      <xdr:colOff>187325</xdr:colOff>
      <xdr:row>31</xdr:row>
      <xdr:rowOff>104775</xdr:rowOff>
    </xdr:to>
    <xdr:sp macro="" textlink="">
      <xdr:nvSpPr>
        <xdr:cNvPr id="75" name="フローチャート: 判断 74">
          <a:extLst>
            <a:ext uri="{FF2B5EF4-FFF2-40B4-BE49-F238E27FC236}">
              <a16:creationId xmlns:a16="http://schemas.microsoft.com/office/drawing/2014/main" id="{F3F46003-257B-4D1A-9EA4-E8781525F982}"/>
            </a:ext>
          </a:extLst>
        </xdr:cNvPr>
        <xdr:cNvSpPr/>
      </xdr:nvSpPr>
      <xdr:spPr>
        <a:xfrm>
          <a:off x="1714500" y="5318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98425</xdr:colOff>
      <xdr:row>37</xdr:row>
      <xdr:rowOff>42724</xdr:rowOff>
    </xdr:from>
    <xdr:ext cx="762000" cy="225703"/>
    <xdr:sp macro="" textlink="">
      <xdr:nvSpPr>
        <xdr:cNvPr id="76" name="テキスト ボックス 75">
          <a:extLst>
            <a:ext uri="{FF2B5EF4-FFF2-40B4-BE49-F238E27FC236}">
              <a16:creationId xmlns:a16="http://schemas.microsoft.com/office/drawing/2014/main" id="{ABA1B29B-6588-4E8D-B6BD-1DDACB279FBA}"/>
            </a:ext>
          </a:extLst>
        </xdr:cNvPr>
        <xdr:cNvSpPr txBox="1"/>
      </xdr:nvSpPr>
      <xdr:spPr>
        <a:xfrm>
          <a:off x="4584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149225</xdr:colOff>
      <xdr:row>37</xdr:row>
      <xdr:rowOff>42724</xdr:rowOff>
    </xdr:from>
    <xdr:ext cx="762000" cy="225703"/>
    <xdr:sp macro="" textlink="">
      <xdr:nvSpPr>
        <xdr:cNvPr id="77" name="テキスト ボックス 76">
          <a:extLst>
            <a:ext uri="{FF2B5EF4-FFF2-40B4-BE49-F238E27FC236}">
              <a16:creationId xmlns:a16="http://schemas.microsoft.com/office/drawing/2014/main" id="{EC79DBA8-D500-4B0F-8CC3-8672EEEA2139}"/>
            </a:ext>
          </a:extLst>
        </xdr:cNvPr>
        <xdr:cNvSpPr txBox="1"/>
      </xdr:nvSpPr>
      <xdr:spPr>
        <a:xfrm>
          <a:off x="3873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149225</xdr:colOff>
      <xdr:row>37</xdr:row>
      <xdr:rowOff>42724</xdr:rowOff>
    </xdr:from>
    <xdr:ext cx="762000" cy="225703"/>
    <xdr:sp macro="" textlink="">
      <xdr:nvSpPr>
        <xdr:cNvPr id="78" name="テキスト ボックス 77">
          <a:extLst>
            <a:ext uri="{FF2B5EF4-FFF2-40B4-BE49-F238E27FC236}">
              <a16:creationId xmlns:a16="http://schemas.microsoft.com/office/drawing/2014/main" id="{09311BFD-A726-4995-ADA6-A00230833F30}"/>
            </a:ext>
          </a:extLst>
        </xdr:cNvPr>
        <xdr:cNvSpPr txBox="1"/>
      </xdr:nvSpPr>
      <xdr:spPr>
        <a:xfrm>
          <a:off x="3111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149225</xdr:colOff>
      <xdr:row>37</xdr:row>
      <xdr:rowOff>42724</xdr:rowOff>
    </xdr:from>
    <xdr:ext cx="762000" cy="225703"/>
    <xdr:sp macro="" textlink="">
      <xdr:nvSpPr>
        <xdr:cNvPr id="79" name="テキスト ボックス 78">
          <a:extLst>
            <a:ext uri="{FF2B5EF4-FFF2-40B4-BE49-F238E27FC236}">
              <a16:creationId xmlns:a16="http://schemas.microsoft.com/office/drawing/2014/main" id="{0A71649B-E93A-4777-B83D-0C1689276A99}"/>
            </a:ext>
          </a:extLst>
        </xdr:cNvPr>
        <xdr:cNvSpPr txBox="1"/>
      </xdr:nvSpPr>
      <xdr:spPr>
        <a:xfrm>
          <a:off x="2349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149225</xdr:colOff>
      <xdr:row>37</xdr:row>
      <xdr:rowOff>42724</xdr:rowOff>
    </xdr:from>
    <xdr:ext cx="762000" cy="225703"/>
    <xdr:sp macro="" textlink="">
      <xdr:nvSpPr>
        <xdr:cNvPr id="80" name="テキスト ボックス 79">
          <a:extLst>
            <a:ext uri="{FF2B5EF4-FFF2-40B4-BE49-F238E27FC236}">
              <a16:creationId xmlns:a16="http://schemas.microsoft.com/office/drawing/2014/main" id="{B5339DFD-7DBD-48C7-B7B6-10B1DBABECFF}"/>
            </a:ext>
          </a:extLst>
        </xdr:cNvPr>
        <xdr:cNvSpPr txBox="1"/>
      </xdr:nvSpPr>
      <xdr:spPr>
        <a:xfrm>
          <a:off x="1587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34925</xdr:colOff>
      <xdr:row>29</xdr:row>
      <xdr:rowOff>151765</xdr:rowOff>
    </xdr:from>
    <xdr:to>
      <xdr:col>23</xdr:col>
      <xdr:colOff>136525</xdr:colOff>
      <xdr:row>30</xdr:row>
      <xdr:rowOff>81915</xdr:rowOff>
    </xdr:to>
    <xdr:sp macro="" textlink="">
      <xdr:nvSpPr>
        <xdr:cNvPr id="81" name="楕円 80">
          <a:extLst>
            <a:ext uri="{FF2B5EF4-FFF2-40B4-BE49-F238E27FC236}">
              <a16:creationId xmlns:a16="http://schemas.microsoft.com/office/drawing/2014/main" id="{EA1125DD-615C-40F6-B1F8-A5440AD2084A}"/>
            </a:ext>
          </a:extLst>
        </xdr:cNvPr>
        <xdr:cNvSpPr/>
      </xdr:nvSpPr>
      <xdr:spPr>
        <a:xfrm>
          <a:off x="4711700" y="51238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136525</xdr:colOff>
      <xdr:row>29</xdr:row>
      <xdr:rowOff>3192</xdr:rowOff>
    </xdr:from>
    <xdr:ext cx="405111" cy="259045"/>
    <xdr:sp macro="" textlink="">
      <xdr:nvSpPr>
        <xdr:cNvPr id="82" name="有形固定資産減価償却率該当値テキスト">
          <a:extLst>
            <a:ext uri="{FF2B5EF4-FFF2-40B4-BE49-F238E27FC236}">
              <a16:creationId xmlns:a16="http://schemas.microsoft.com/office/drawing/2014/main" id="{580C6470-6A08-41A7-82A9-9A6723DF6E0A}"/>
            </a:ext>
          </a:extLst>
        </xdr:cNvPr>
        <xdr:cNvSpPr txBox="1"/>
      </xdr:nvSpPr>
      <xdr:spPr>
        <a:xfrm>
          <a:off x="4813300" y="49752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85725</xdr:colOff>
      <xdr:row>29</xdr:row>
      <xdr:rowOff>133773</xdr:rowOff>
    </xdr:from>
    <xdr:to>
      <xdr:col>19</xdr:col>
      <xdr:colOff>187325</xdr:colOff>
      <xdr:row>30</xdr:row>
      <xdr:rowOff>63923</xdr:rowOff>
    </xdr:to>
    <xdr:sp macro="" textlink="">
      <xdr:nvSpPr>
        <xdr:cNvPr id="83" name="楕円 82">
          <a:extLst>
            <a:ext uri="{FF2B5EF4-FFF2-40B4-BE49-F238E27FC236}">
              <a16:creationId xmlns:a16="http://schemas.microsoft.com/office/drawing/2014/main" id="{1EAA13F1-78B0-41D2-92A8-B5538AD76B85}"/>
            </a:ext>
          </a:extLst>
        </xdr:cNvPr>
        <xdr:cNvSpPr/>
      </xdr:nvSpPr>
      <xdr:spPr>
        <a:xfrm>
          <a:off x="4000500" y="51058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136525</xdr:colOff>
      <xdr:row>30</xdr:row>
      <xdr:rowOff>13123</xdr:rowOff>
    </xdr:from>
    <xdr:to>
      <xdr:col>23</xdr:col>
      <xdr:colOff>85725</xdr:colOff>
      <xdr:row>30</xdr:row>
      <xdr:rowOff>31115</xdr:rowOff>
    </xdr:to>
    <xdr:cxnSp macro="">
      <xdr:nvCxnSpPr>
        <xdr:cNvPr id="84" name="直線コネクタ 83">
          <a:extLst>
            <a:ext uri="{FF2B5EF4-FFF2-40B4-BE49-F238E27FC236}">
              <a16:creationId xmlns:a16="http://schemas.microsoft.com/office/drawing/2014/main" id="{A080E0D4-E6F5-4E21-BBFA-D00D50C82A1D}"/>
            </a:ext>
          </a:extLst>
        </xdr:cNvPr>
        <xdr:cNvCxnSpPr/>
      </xdr:nvCxnSpPr>
      <xdr:spPr>
        <a:xfrm>
          <a:off x="4051300" y="5156623"/>
          <a:ext cx="711200" cy="179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85725</xdr:colOff>
      <xdr:row>29</xdr:row>
      <xdr:rowOff>69003</xdr:rowOff>
    </xdr:from>
    <xdr:to>
      <xdr:col>15</xdr:col>
      <xdr:colOff>187325</xdr:colOff>
      <xdr:row>29</xdr:row>
      <xdr:rowOff>170603</xdr:rowOff>
    </xdr:to>
    <xdr:sp macro="" textlink="">
      <xdr:nvSpPr>
        <xdr:cNvPr id="85" name="楕円 84">
          <a:extLst>
            <a:ext uri="{FF2B5EF4-FFF2-40B4-BE49-F238E27FC236}">
              <a16:creationId xmlns:a16="http://schemas.microsoft.com/office/drawing/2014/main" id="{3AF81EF3-6B91-4386-B9B2-0B1D8091437C}"/>
            </a:ext>
          </a:extLst>
        </xdr:cNvPr>
        <xdr:cNvSpPr/>
      </xdr:nvSpPr>
      <xdr:spPr>
        <a:xfrm>
          <a:off x="3238500" y="50410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136525</xdr:colOff>
      <xdr:row>29</xdr:row>
      <xdr:rowOff>119803</xdr:rowOff>
    </xdr:from>
    <xdr:to>
      <xdr:col>19</xdr:col>
      <xdr:colOff>136525</xdr:colOff>
      <xdr:row>30</xdr:row>
      <xdr:rowOff>13123</xdr:rowOff>
    </xdr:to>
    <xdr:cxnSp macro="">
      <xdr:nvCxnSpPr>
        <xdr:cNvPr id="86" name="直線コネクタ 85">
          <a:extLst>
            <a:ext uri="{FF2B5EF4-FFF2-40B4-BE49-F238E27FC236}">
              <a16:creationId xmlns:a16="http://schemas.microsoft.com/office/drawing/2014/main" id="{822C0644-9569-4398-8BFA-96A36EFE6D7E}"/>
            </a:ext>
          </a:extLst>
        </xdr:cNvPr>
        <xdr:cNvCxnSpPr/>
      </xdr:nvCxnSpPr>
      <xdr:spPr>
        <a:xfrm>
          <a:off x="3289300" y="5091853"/>
          <a:ext cx="762000" cy="647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85725</xdr:colOff>
      <xdr:row>29</xdr:row>
      <xdr:rowOff>7832</xdr:rowOff>
    </xdr:from>
    <xdr:to>
      <xdr:col>11</xdr:col>
      <xdr:colOff>187325</xdr:colOff>
      <xdr:row>29</xdr:row>
      <xdr:rowOff>109432</xdr:rowOff>
    </xdr:to>
    <xdr:sp macro="" textlink="">
      <xdr:nvSpPr>
        <xdr:cNvPr id="87" name="楕円 86">
          <a:extLst>
            <a:ext uri="{FF2B5EF4-FFF2-40B4-BE49-F238E27FC236}">
              <a16:creationId xmlns:a16="http://schemas.microsoft.com/office/drawing/2014/main" id="{607F696D-D9C0-464F-8FA7-6AB273874EAB}"/>
            </a:ext>
          </a:extLst>
        </xdr:cNvPr>
        <xdr:cNvSpPr/>
      </xdr:nvSpPr>
      <xdr:spPr>
        <a:xfrm>
          <a:off x="2476500" y="49798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136525</xdr:colOff>
      <xdr:row>29</xdr:row>
      <xdr:rowOff>58632</xdr:rowOff>
    </xdr:from>
    <xdr:to>
      <xdr:col>15</xdr:col>
      <xdr:colOff>136525</xdr:colOff>
      <xdr:row>29</xdr:row>
      <xdr:rowOff>119803</xdr:rowOff>
    </xdr:to>
    <xdr:cxnSp macro="">
      <xdr:nvCxnSpPr>
        <xdr:cNvPr id="88" name="直線コネクタ 87">
          <a:extLst>
            <a:ext uri="{FF2B5EF4-FFF2-40B4-BE49-F238E27FC236}">
              <a16:creationId xmlns:a16="http://schemas.microsoft.com/office/drawing/2014/main" id="{16DB07CA-3C21-4AC9-A053-8DC9BCA0B12F}"/>
            </a:ext>
          </a:extLst>
        </xdr:cNvPr>
        <xdr:cNvCxnSpPr/>
      </xdr:nvCxnSpPr>
      <xdr:spPr>
        <a:xfrm>
          <a:off x="2527300" y="5030682"/>
          <a:ext cx="762000" cy="611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xdr:col>
      <xdr:colOff>85725</xdr:colOff>
      <xdr:row>29</xdr:row>
      <xdr:rowOff>104987</xdr:rowOff>
    </xdr:from>
    <xdr:to>
      <xdr:col>7</xdr:col>
      <xdr:colOff>187325</xdr:colOff>
      <xdr:row>30</xdr:row>
      <xdr:rowOff>35137</xdr:rowOff>
    </xdr:to>
    <xdr:sp macro="" textlink="">
      <xdr:nvSpPr>
        <xdr:cNvPr id="89" name="楕円 88">
          <a:extLst>
            <a:ext uri="{FF2B5EF4-FFF2-40B4-BE49-F238E27FC236}">
              <a16:creationId xmlns:a16="http://schemas.microsoft.com/office/drawing/2014/main" id="{868A6B27-413E-44CD-9D34-9E44D06CED81}"/>
            </a:ext>
          </a:extLst>
        </xdr:cNvPr>
        <xdr:cNvSpPr/>
      </xdr:nvSpPr>
      <xdr:spPr>
        <a:xfrm>
          <a:off x="1714500" y="50770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136525</xdr:colOff>
      <xdr:row>29</xdr:row>
      <xdr:rowOff>58632</xdr:rowOff>
    </xdr:from>
    <xdr:to>
      <xdr:col>11</xdr:col>
      <xdr:colOff>136525</xdr:colOff>
      <xdr:row>29</xdr:row>
      <xdr:rowOff>155787</xdr:rowOff>
    </xdr:to>
    <xdr:cxnSp macro="">
      <xdr:nvCxnSpPr>
        <xdr:cNvPr id="90" name="直線コネクタ 89">
          <a:extLst>
            <a:ext uri="{FF2B5EF4-FFF2-40B4-BE49-F238E27FC236}">
              <a16:creationId xmlns:a16="http://schemas.microsoft.com/office/drawing/2014/main" id="{74EFA9DB-A80F-4098-AEFE-00619DEEBB4E}"/>
            </a:ext>
          </a:extLst>
        </xdr:cNvPr>
        <xdr:cNvCxnSpPr/>
      </xdr:nvCxnSpPr>
      <xdr:spPr>
        <a:xfrm flipV="1">
          <a:off x="1765300" y="5030682"/>
          <a:ext cx="762000" cy="9715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111769</xdr:colOff>
      <xdr:row>31</xdr:row>
      <xdr:rowOff>142680</xdr:rowOff>
    </xdr:from>
    <xdr:ext cx="405111" cy="259045"/>
    <xdr:sp macro="" textlink="">
      <xdr:nvSpPr>
        <xdr:cNvPr id="91" name="n_1aveValue有形固定資産減価償却率">
          <a:extLst>
            <a:ext uri="{FF2B5EF4-FFF2-40B4-BE49-F238E27FC236}">
              <a16:creationId xmlns:a16="http://schemas.microsoft.com/office/drawing/2014/main" id="{C86058F7-D245-44A7-A135-6F6A781E1836}"/>
            </a:ext>
          </a:extLst>
        </xdr:cNvPr>
        <xdr:cNvSpPr txBox="1"/>
      </xdr:nvSpPr>
      <xdr:spPr>
        <a:xfrm>
          <a:off x="3836044" y="545763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31</xdr:row>
      <xdr:rowOff>95902</xdr:rowOff>
    </xdr:from>
    <xdr:ext cx="405111" cy="259045"/>
    <xdr:sp macro="" textlink="">
      <xdr:nvSpPr>
        <xdr:cNvPr id="92" name="n_2aveValue有形固定資産減価償却率">
          <a:extLst>
            <a:ext uri="{FF2B5EF4-FFF2-40B4-BE49-F238E27FC236}">
              <a16:creationId xmlns:a16="http://schemas.microsoft.com/office/drawing/2014/main" id="{B852B886-A421-4905-92AD-29A386943393}"/>
            </a:ext>
          </a:extLst>
        </xdr:cNvPr>
        <xdr:cNvSpPr txBox="1"/>
      </xdr:nvSpPr>
      <xdr:spPr>
        <a:xfrm>
          <a:off x="3086744" y="54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31</xdr:row>
      <xdr:rowOff>49124</xdr:rowOff>
    </xdr:from>
    <xdr:ext cx="405111" cy="259045"/>
    <xdr:sp macro="" textlink="">
      <xdr:nvSpPr>
        <xdr:cNvPr id="93" name="n_3aveValue有形固定資産減価償却率">
          <a:extLst>
            <a:ext uri="{FF2B5EF4-FFF2-40B4-BE49-F238E27FC236}">
              <a16:creationId xmlns:a16="http://schemas.microsoft.com/office/drawing/2014/main" id="{CCB604ED-AA7C-424C-8BEB-680A2EA36EC2}"/>
            </a:ext>
          </a:extLst>
        </xdr:cNvPr>
        <xdr:cNvSpPr txBox="1"/>
      </xdr:nvSpPr>
      <xdr:spPr>
        <a:xfrm>
          <a:off x="2324744" y="536407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31</xdr:row>
      <xdr:rowOff>95902</xdr:rowOff>
    </xdr:from>
    <xdr:ext cx="405111" cy="259045"/>
    <xdr:sp macro="" textlink="">
      <xdr:nvSpPr>
        <xdr:cNvPr id="94" name="n_4aveValue有形固定資産減価償却率">
          <a:extLst>
            <a:ext uri="{FF2B5EF4-FFF2-40B4-BE49-F238E27FC236}">
              <a16:creationId xmlns:a16="http://schemas.microsoft.com/office/drawing/2014/main" id="{387A8558-0799-415F-A85E-197DB73EB79F}"/>
            </a:ext>
          </a:extLst>
        </xdr:cNvPr>
        <xdr:cNvSpPr txBox="1"/>
      </xdr:nvSpPr>
      <xdr:spPr>
        <a:xfrm>
          <a:off x="1562744" y="54108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111769</xdr:colOff>
      <xdr:row>28</xdr:row>
      <xdr:rowOff>80450</xdr:rowOff>
    </xdr:from>
    <xdr:ext cx="405111" cy="259045"/>
    <xdr:sp macro="" textlink="">
      <xdr:nvSpPr>
        <xdr:cNvPr id="95" name="n_1mainValue有形固定資産減価償却率">
          <a:extLst>
            <a:ext uri="{FF2B5EF4-FFF2-40B4-BE49-F238E27FC236}">
              <a16:creationId xmlns:a16="http://schemas.microsoft.com/office/drawing/2014/main" id="{CD7664CE-E5A3-487C-9330-8CFBA7C5F51B}"/>
            </a:ext>
          </a:extLst>
        </xdr:cNvPr>
        <xdr:cNvSpPr txBox="1"/>
      </xdr:nvSpPr>
      <xdr:spPr>
        <a:xfrm>
          <a:off x="3836044" y="488105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124469</xdr:colOff>
      <xdr:row>28</xdr:row>
      <xdr:rowOff>15680</xdr:rowOff>
    </xdr:from>
    <xdr:ext cx="405111" cy="259045"/>
    <xdr:sp macro="" textlink="">
      <xdr:nvSpPr>
        <xdr:cNvPr id="96" name="n_2mainValue有形固定資産減価償却率">
          <a:extLst>
            <a:ext uri="{FF2B5EF4-FFF2-40B4-BE49-F238E27FC236}">
              <a16:creationId xmlns:a16="http://schemas.microsoft.com/office/drawing/2014/main" id="{A703867B-7C47-4F75-A8A4-13A0EA4D8F38}"/>
            </a:ext>
          </a:extLst>
        </xdr:cNvPr>
        <xdr:cNvSpPr txBox="1"/>
      </xdr:nvSpPr>
      <xdr:spPr>
        <a:xfrm>
          <a:off x="3086744" y="481628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55.3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xdr:col>
      <xdr:colOff>124469</xdr:colOff>
      <xdr:row>27</xdr:row>
      <xdr:rowOff>125959</xdr:rowOff>
    </xdr:from>
    <xdr:ext cx="405111" cy="259045"/>
    <xdr:sp macro="" textlink="">
      <xdr:nvSpPr>
        <xdr:cNvPr id="97" name="n_3mainValue有形固定資産減価償却率">
          <a:extLst>
            <a:ext uri="{FF2B5EF4-FFF2-40B4-BE49-F238E27FC236}">
              <a16:creationId xmlns:a16="http://schemas.microsoft.com/office/drawing/2014/main" id="{3C1B2AEB-0506-4E7F-B5D1-8D6CD4B23F90}"/>
            </a:ext>
          </a:extLst>
        </xdr:cNvPr>
        <xdr:cNvSpPr txBox="1"/>
      </xdr:nvSpPr>
      <xdr:spPr>
        <a:xfrm>
          <a:off x="2324744" y="47551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xdr:col>
      <xdr:colOff>124469</xdr:colOff>
      <xdr:row>28</xdr:row>
      <xdr:rowOff>51664</xdr:rowOff>
    </xdr:from>
    <xdr:ext cx="405111" cy="259045"/>
    <xdr:sp macro="" textlink="">
      <xdr:nvSpPr>
        <xdr:cNvPr id="98" name="n_4mainValue有形固定資産減価償却率">
          <a:extLst>
            <a:ext uri="{FF2B5EF4-FFF2-40B4-BE49-F238E27FC236}">
              <a16:creationId xmlns:a16="http://schemas.microsoft.com/office/drawing/2014/main" id="{0AB226D4-3AAB-4413-86F8-FECDE9525139}"/>
            </a:ext>
          </a:extLst>
        </xdr:cNvPr>
        <xdr:cNvSpPr txBox="1"/>
      </xdr:nvSpPr>
      <xdr:spPr>
        <a:xfrm>
          <a:off x="1562744" y="485226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20</xdr:row>
      <xdr:rowOff>149225</xdr:rowOff>
    </xdr:from>
    <xdr:to>
      <xdr:col>80</xdr:col>
      <xdr:colOff>9525</xdr:colOff>
      <xdr:row>22</xdr:row>
      <xdr:rowOff>28575</xdr:rowOff>
    </xdr:to>
    <xdr:sp macro="" textlink="">
      <xdr:nvSpPr>
        <xdr:cNvPr id="99" name="正方形/長方形 98">
          <a:extLst>
            <a:ext uri="{FF2B5EF4-FFF2-40B4-BE49-F238E27FC236}">
              <a16:creationId xmlns:a16="http://schemas.microsoft.com/office/drawing/2014/main" id="{0FDC3D23-5E95-4175-8BA0-0820D1DDEA02}"/>
            </a:ext>
          </a:extLst>
        </xdr:cNvPr>
        <xdr:cNvSpPr/>
      </xdr:nvSpPr>
      <xdr:spPr>
        <a:xfrm>
          <a:off x="11303000" y="3578225"/>
          <a:ext cx="4241800" cy="22225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（参考）債務償還比率</a:t>
          </a:r>
        </a:p>
      </xdr:txBody>
    </xdr:sp>
    <xdr:clientData/>
  </xdr:twoCellAnchor>
  <xdr:twoCellAnchor>
    <xdr:from>
      <xdr:col>63</xdr:col>
      <xdr:colOff>76468</xdr:colOff>
      <xdr:row>22</xdr:row>
      <xdr:rowOff>81217</xdr:rowOff>
    </xdr:from>
    <xdr:to>
      <xdr:col>68</xdr:col>
      <xdr:colOff>158482</xdr:colOff>
      <xdr:row>24</xdr:row>
      <xdr:rowOff>14034</xdr:rowOff>
    </xdr:to>
    <xdr:sp macro="" textlink="">
      <xdr:nvSpPr>
        <xdr:cNvPr id="100" name="正方形/長方形 99">
          <a:extLst>
            <a:ext uri="{FF2B5EF4-FFF2-40B4-BE49-F238E27FC236}">
              <a16:creationId xmlns:a16="http://schemas.microsoft.com/office/drawing/2014/main" id="{D4CFD9F2-71B0-4F36-BAA9-69340A811350}"/>
            </a:ext>
          </a:extLst>
        </xdr:cNvPr>
        <xdr:cNvSpPr/>
      </xdr:nvSpPr>
      <xdr:spPr>
        <a:xfrm>
          <a:off x="12373243" y="3853117"/>
          <a:ext cx="1034514"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panose="020B0600070205080204" pitchFamily="50" charset="-128"/>
              <a:ea typeface="ＭＳ Ｐゴシック" panose="020B0600070205080204" pitchFamily="50" charset="-128"/>
            </a:rPr>
            <a:t>債務償還比率</a:t>
          </a:r>
        </a:p>
      </xdr:txBody>
    </xdr:sp>
    <xdr:clientData/>
  </xdr:twoCellAnchor>
  <xdr:twoCellAnchor>
    <xdr:from>
      <xdr:col>70</xdr:col>
      <xdr:colOff>187865</xdr:colOff>
      <xdr:row>22</xdr:row>
      <xdr:rowOff>64546</xdr:rowOff>
    </xdr:from>
    <xdr:to>
      <xdr:col>75</xdr:col>
      <xdr:colOff>174084</xdr:colOff>
      <xdr:row>24</xdr:row>
      <xdr:rowOff>30705</xdr:rowOff>
    </xdr:to>
    <xdr:sp macro="" textlink="">
      <xdr:nvSpPr>
        <xdr:cNvPr id="101" name="正方形/長方形 100">
          <a:extLst>
            <a:ext uri="{FF2B5EF4-FFF2-40B4-BE49-F238E27FC236}">
              <a16:creationId xmlns:a16="http://schemas.microsoft.com/office/drawing/2014/main" id="{15E496BA-D4E2-4B24-AAD3-3C479D3FCAEA}"/>
            </a:ext>
          </a:extLst>
        </xdr:cNvPr>
        <xdr:cNvSpPr/>
      </xdr:nvSpPr>
      <xdr:spPr>
        <a:xfrm>
          <a:off x="13818140" y="3836446"/>
          <a:ext cx="938719"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panose="020B0600070205080204" pitchFamily="50" charset="-128"/>
              <a:ea typeface="ＭＳ Ｐゴシック" panose="020B0600070205080204" pitchFamily="50" charset="-128"/>
            </a:rPr>
            <a:t>[ 513.3</a:t>
          </a:r>
          <a:r>
            <a:rPr kumimoji="1" lang="ja-JP" altLang="en-US" sz="1300" b="1">
              <a:solidFill>
                <a:srgbClr val="FF0000"/>
              </a:solidFill>
              <a:latin typeface="ＭＳ Ｐゴシック" panose="020B0600070205080204" pitchFamily="50" charset="-128"/>
              <a:ea typeface="ＭＳ Ｐゴシック" panose="020B0600070205080204" pitchFamily="50" charset="-128"/>
            </a:rPr>
            <a:t>％ </a:t>
          </a:r>
          <a:r>
            <a:rPr kumimoji="1" lang="en-US" altLang="ja-JP" sz="1300" b="1">
              <a:solidFill>
                <a:srgbClr val="FF0000"/>
              </a:solidFill>
              <a:latin typeface="ＭＳ Ｐゴシック" panose="020B0600070205080204" pitchFamily="50" charset="-128"/>
              <a:ea typeface="ＭＳ Ｐゴシック" panose="020B0600070205080204" pitchFamily="50" charset="-128"/>
            </a:rPr>
            <a:t>]</a:t>
          </a:r>
          <a:endParaRPr kumimoji="1" lang="ja-JP" altLang="en-US" sz="1300" b="1">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79</xdr:col>
      <xdr:colOff>149225</xdr:colOff>
      <xdr:row>21</xdr:row>
      <xdr:rowOff>57150</xdr:rowOff>
    </xdr:from>
    <xdr:to>
      <xdr:col>87</xdr:col>
      <xdr:colOff>149225</xdr:colOff>
      <xdr:row>22</xdr:row>
      <xdr:rowOff>92075</xdr:rowOff>
    </xdr:to>
    <xdr:sp macro="" textlink="">
      <xdr:nvSpPr>
        <xdr:cNvPr id="102" name="正方形/長方形 101">
          <a:extLst>
            <a:ext uri="{FF2B5EF4-FFF2-40B4-BE49-F238E27FC236}">
              <a16:creationId xmlns:a16="http://schemas.microsoft.com/office/drawing/2014/main" id="{2367DF1D-7D73-4949-A275-E62A095E5875}"/>
            </a:ext>
          </a:extLst>
        </xdr:cNvPr>
        <xdr:cNvSpPr/>
      </xdr:nvSpPr>
      <xdr:spPr>
        <a:xfrm>
          <a:off x="15494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79</xdr:col>
      <xdr:colOff>149225</xdr:colOff>
      <xdr:row>22</xdr:row>
      <xdr:rowOff>28575</xdr:rowOff>
    </xdr:from>
    <xdr:to>
      <xdr:col>87</xdr:col>
      <xdr:colOff>149225</xdr:colOff>
      <xdr:row>23</xdr:row>
      <xdr:rowOff>111125</xdr:rowOff>
    </xdr:to>
    <xdr:sp macro="" textlink="">
      <xdr:nvSpPr>
        <xdr:cNvPr id="103" name="正方形/長方形 102">
          <a:extLst>
            <a:ext uri="{FF2B5EF4-FFF2-40B4-BE49-F238E27FC236}">
              <a16:creationId xmlns:a16="http://schemas.microsoft.com/office/drawing/2014/main" id="{F81F5D0A-03BE-4BFA-B0CD-FF8C77750053}"/>
            </a:ext>
          </a:extLst>
        </xdr:cNvPr>
        <xdr:cNvSpPr/>
      </xdr:nvSpPr>
      <xdr:spPr>
        <a:xfrm>
          <a:off x="15494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87</xdr:col>
      <xdr:colOff>149225</xdr:colOff>
      <xdr:row>21</xdr:row>
      <xdr:rowOff>57150</xdr:rowOff>
    </xdr:from>
    <xdr:to>
      <xdr:col>95</xdr:col>
      <xdr:colOff>149225</xdr:colOff>
      <xdr:row>22</xdr:row>
      <xdr:rowOff>92075</xdr:rowOff>
    </xdr:to>
    <xdr:sp macro="" textlink="">
      <xdr:nvSpPr>
        <xdr:cNvPr id="104" name="正方形/長方形 103">
          <a:extLst>
            <a:ext uri="{FF2B5EF4-FFF2-40B4-BE49-F238E27FC236}">
              <a16:creationId xmlns:a16="http://schemas.microsoft.com/office/drawing/2014/main" id="{FC64392F-1109-4068-893E-1E1B6450233C}"/>
            </a:ext>
          </a:extLst>
        </xdr:cNvPr>
        <xdr:cNvSpPr/>
      </xdr:nvSpPr>
      <xdr:spPr>
        <a:xfrm>
          <a:off x="17018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87</xdr:col>
      <xdr:colOff>149225</xdr:colOff>
      <xdr:row>22</xdr:row>
      <xdr:rowOff>28575</xdr:rowOff>
    </xdr:from>
    <xdr:to>
      <xdr:col>95</xdr:col>
      <xdr:colOff>149225</xdr:colOff>
      <xdr:row>23</xdr:row>
      <xdr:rowOff>111125</xdr:rowOff>
    </xdr:to>
    <xdr:sp macro="" textlink="">
      <xdr:nvSpPr>
        <xdr:cNvPr id="105" name="正方形/長方形 104">
          <a:extLst>
            <a:ext uri="{FF2B5EF4-FFF2-40B4-BE49-F238E27FC236}">
              <a16:creationId xmlns:a16="http://schemas.microsoft.com/office/drawing/2014/main" id="{9D718278-D620-4FAD-AECE-C2DB5FDA25D9}"/>
            </a:ext>
          </a:extLst>
        </xdr:cNvPr>
        <xdr:cNvSpPr/>
      </xdr:nvSpPr>
      <xdr:spPr>
        <a:xfrm>
          <a:off x="17018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85725</xdr:colOff>
      <xdr:row>21</xdr:row>
      <xdr:rowOff>57150</xdr:rowOff>
    </xdr:from>
    <xdr:to>
      <xdr:col>104</xdr:col>
      <xdr:colOff>85725</xdr:colOff>
      <xdr:row>22</xdr:row>
      <xdr:rowOff>92075</xdr:rowOff>
    </xdr:to>
    <xdr:sp macro="" textlink="">
      <xdr:nvSpPr>
        <xdr:cNvPr id="106" name="正方形/長方形 105">
          <a:extLst>
            <a:ext uri="{FF2B5EF4-FFF2-40B4-BE49-F238E27FC236}">
              <a16:creationId xmlns:a16="http://schemas.microsoft.com/office/drawing/2014/main" id="{15D44D6C-47FE-4A83-9D2B-F2C7887A09E3}"/>
            </a:ext>
          </a:extLst>
        </xdr:cNvPr>
        <xdr:cNvSpPr/>
      </xdr:nvSpPr>
      <xdr:spPr>
        <a:xfrm>
          <a:off x="18669000" y="3657600"/>
          <a:ext cx="1524000" cy="206375"/>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96</xdr:col>
      <xdr:colOff>85725</xdr:colOff>
      <xdr:row>22</xdr:row>
      <xdr:rowOff>28575</xdr:rowOff>
    </xdr:from>
    <xdr:to>
      <xdr:col>104</xdr:col>
      <xdr:colOff>85725</xdr:colOff>
      <xdr:row>23</xdr:row>
      <xdr:rowOff>111125</xdr:rowOff>
    </xdr:to>
    <xdr:sp macro="" textlink="">
      <xdr:nvSpPr>
        <xdr:cNvPr id="107" name="正方形/長方形 106">
          <a:extLst>
            <a:ext uri="{FF2B5EF4-FFF2-40B4-BE49-F238E27FC236}">
              <a16:creationId xmlns:a16="http://schemas.microsoft.com/office/drawing/2014/main" id="{8419EC8A-E98C-47D3-8B06-69C8C50206CF}"/>
            </a:ext>
          </a:extLst>
        </xdr:cNvPr>
        <xdr:cNvSpPr/>
      </xdr:nvSpPr>
      <xdr:spPr>
        <a:xfrm>
          <a:off x="18669000" y="3800475"/>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448.5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57</xdr:col>
      <xdr:colOff>149225</xdr:colOff>
      <xdr:row>24</xdr:row>
      <xdr:rowOff>66675</xdr:rowOff>
    </xdr:from>
    <xdr:to>
      <xdr:col>80</xdr:col>
      <xdr:colOff>9525</xdr:colOff>
      <xdr:row>36</xdr:row>
      <xdr:rowOff>168275</xdr:rowOff>
    </xdr:to>
    <xdr:sp macro="" textlink="">
      <xdr:nvSpPr>
        <xdr:cNvPr id="108" name="正方形/長方形 107">
          <a:extLst>
            <a:ext uri="{FF2B5EF4-FFF2-40B4-BE49-F238E27FC236}">
              <a16:creationId xmlns:a16="http://schemas.microsoft.com/office/drawing/2014/main" id="{A9B419AF-6FC8-4DCD-97ED-E86406B502F6}"/>
            </a:ext>
          </a:extLst>
        </xdr:cNvPr>
        <xdr:cNvSpPr/>
      </xdr:nvSpPr>
      <xdr:spPr>
        <a:xfrm>
          <a:off x="11303000" y="4181475"/>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66675</xdr:rowOff>
    </xdr:from>
    <xdr:to>
      <xdr:col>106</xdr:col>
      <xdr:colOff>85725</xdr:colOff>
      <xdr:row>36</xdr:row>
      <xdr:rowOff>168275</xdr:rowOff>
    </xdr:to>
    <xdr:sp macro="" textlink="">
      <xdr:nvSpPr>
        <xdr:cNvPr id="109" name="正方形/長方形 108">
          <a:extLst>
            <a:ext uri="{FF2B5EF4-FFF2-40B4-BE49-F238E27FC236}">
              <a16:creationId xmlns:a16="http://schemas.microsoft.com/office/drawing/2014/main" id="{E2A4AFF5-53FE-4736-B8B4-368120BA8000}"/>
            </a:ext>
          </a:extLst>
        </xdr:cNvPr>
        <xdr:cNvSpPr/>
      </xdr:nvSpPr>
      <xdr:spPr>
        <a:xfrm>
          <a:off x="15811500" y="4181475"/>
          <a:ext cx="4762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85725</xdr:colOff>
      <xdr:row>24</xdr:row>
      <xdr:rowOff>130175</xdr:rowOff>
    </xdr:from>
    <xdr:to>
      <xdr:col>105</xdr:col>
      <xdr:colOff>85725</xdr:colOff>
      <xdr:row>26</xdr:row>
      <xdr:rowOff>41275</xdr:rowOff>
    </xdr:to>
    <xdr:sp macro="" textlink="">
      <xdr:nvSpPr>
        <xdr:cNvPr id="110" name="正方形/長方形 109">
          <a:extLst>
            <a:ext uri="{FF2B5EF4-FFF2-40B4-BE49-F238E27FC236}">
              <a16:creationId xmlns:a16="http://schemas.microsoft.com/office/drawing/2014/main" id="{ABE84115-7697-4790-B820-2226E2237C75}"/>
            </a:ext>
          </a:extLst>
        </xdr:cNvPr>
        <xdr:cNvSpPr/>
      </xdr:nvSpPr>
      <xdr:spPr>
        <a:xfrm>
          <a:off x="15811500" y="4244975"/>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panose="020B0600070205080204" pitchFamily="50" charset="-128"/>
              <a:ea typeface="ＭＳ Ｐゴシック" panose="020B0600070205080204" pitchFamily="50" charset="-128"/>
            </a:rPr>
            <a:t>債務償還比率の分析欄</a:t>
          </a:r>
        </a:p>
      </xdr:txBody>
    </xdr:sp>
    <xdr:clientData/>
  </xdr:twoCellAnchor>
  <xdr:twoCellAnchor>
    <xdr:from>
      <xdr:col>81</xdr:col>
      <xdr:colOff>161925</xdr:colOff>
      <xdr:row>26</xdr:row>
      <xdr:rowOff>15875</xdr:rowOff>
    </xdr:from>
    <xdr:to>
      <xdr:col>105</xdr:col>
      <xdr:colOff>149225</xdr:colOff>
      <xdr:row>36</xdr:row>
      <xdr:rowOff>79375</xdr:rowOff>
    </xdr:to>
    <xdr:sp macro="" textlink="" fLocksText="0">
      <xdr:nvSpPr>
        <xdr:cNvPr id="111" name="テキスト ボックス 110">
          <a:extLst>
            <a:ext uri="{FF2B5EF4-FFF2-40B4-BE49-F238E27FC236}">
              <a16:creationId xmlns:a16="http://schemas.microsoft.com/office/drawing/2014/main" id="{072EE302-3FA8-4CEF-BB2D-EC74DBA85AD1}"/>
            </a:ext>
          </a:extLst>
        </xdr:cNvPr>
        <xdr:cNvSpPr txBox="1"/>
      </xdr:nvSpPr>
      <xdr:spPr>
        <a:xfrm>
          <a:off x="15887700" y="4473575"/>
          <a:ext cx="4559300" cy="1778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100">
              <a:latin typeface="ＭＳ Ｐゴシック" panose="020B0600070205080204" pitchFamily="50" charset="-128"/>
              <a:ea typeface="ＭＳ Ｐゴシック" panose="020B0600070205080204" pitchFamily="50" charset="-128"/>
            </a:rPr>
            <a:t>　債務償還比率は、類似団体平均より低いが、全国平均・県内平均よりは高い水準となっている。地方債残高をはじめ、一部事務組合負担金や退職手当負担見込額なども減少しているが、充当可能基金残高も減少している。そのほか、地方税及び地方交付税等の経常一般財源は増加傾向となっている。また沖縄振興特別推進交付金事業において更なる地方債発行を見込んでいることから、債務償還比率は今後も増加傾向が見込まれる。計画的に基金積立をし安定的財政運営に取り組んでいく。</a:t>
          </a:r>
        </a:p>
      </xdr:txBody>
    </xdr:sp>
    <xdr:clientData/>
  </xdr:twoCellAnchor>
  <xdr:oneCellAnchor>
    <xdr:from>
      <xdr:col>57</xdr:col>
      <xdr:colOff>111125</xdr:colOff>
      <xdr:row>23</xdr:row>
      <xdr:rowOff>47625</xdr:rowOff>
    </xdr:from>
    <xdr:ext cx="349839" cy="225703"/>
    <xdr:sp macro="" textlink="">
      <xdr:nvSpPr>
        <xdr:cNvPr id="112" name="テキスト ボックス 111">
          <a:extLst>
            <a:ext uri="{FF2B5EF4-FFF2-40B4-BE49-F238E27FC236}">
              <a16:creationId xmlns:a16="http://schemas.microsoft.com/office/drawing/2014/main" id="{EA5BD75B-F810-4710-8562-9FDD7BCADBAC}"/>
            </a:ext>
          </a:extLst>
        </xdr:cNvPr>
        <xdr:cNvSpPr txBox="1"/>
      </xdr:nvSpPr>
      <xdr:spPr>
        <a:xfrm>
          <a:off x="11264900" y="3990975"/>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36</xdr:row>
      <xdr:rowOff>168275</xdr:rowOff>
    </xdr:from>
    <xdr:to>
      <xdr:col>80</xdr:col>
      <xdr:colOff>9525</xdr:colOff>
      <xdr:row>36</xdr:row>
      <xdr:rowOff>168275</xdr:rowOff>
    </xdr:to>
    <xdr:cxnSp macro="">
      <xdr:nvCxnSpPr>
        <xdr:cNvPr id="113" name="直線コネクタ 112">
          <a:extLst>
            <a:ext uri="{FF2B5EF4-FFF2-40B4-BE49-F238E27FC236}">
              <a16:creationId xmlns:a16="http://schemas.microsoft.com/office/drawing/2014/main" id="{422CAC39-35A8-4E95-A2EA-A9DB0FCF8238}"/>
            </a:ext>
          </a:extLst>
        </xdr:cNvPr>
        <xdr:cNvCxnSpPr/>
      </xdr:nvCxnSpPr>
      <xdr:spPr>
        <a:xfrm>
          <a:off x="11303000" y="6340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36</xdr:row>
      <xdr:rowOff>74474</xdr:rowOff>
    </xdr:from>
    <xdr:ext cx="482824" cy="225703"/>
    <xdr:sp macro="" textlink="">
      <xdr:nvSpPr>
        <xdr:cNvPr id="114" name="テキスト ボックス 113">
          <a:extLst>
            <a:ext uri="{FF2B5EF4-FFF2-40B4-BE49-F238E27FC236}">
              <a16:creationId xmlns:a16="http://schemas.microsoft.com/office/drawing/2014/main" id="{DA25466E-87E0-4A2D-826C-DB34816C14AE}"/>
            </a:ext>
          </a:extLst>
        </xdr:cNvPr>
        <xdr:cNvSpPr txBox="1"/>
      </xdr:nvSpPr>
      <xdr:spPr>
        <a:xfrm>
          <a:off x="10756676" y="6246674"/>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1,500.0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34</xdr:row>
      <xdr:rowOff>151342</xdr:rowOff>
    </xdr:from>
    <xdr:to>
      <xdr:col>80</xdr:col>
      <xdr:colOff>9525</xdr:colOff>
      <xdr:row>34</xdr:row>
      <xdr:rowOff>151342</xdr:rowOff>
    </xdr:to>
    <xdr:cxnSp macro="">
      <xdr:nvCxnSpPr>
        <xdr:cNvPr id="115" name="直線コネクタ 114">
          <a:extLst>
            <a:ext uri="{FF2B5EF4-FFF2-40B4-BE49-F238E27FC236}">
              <a16:creationId xmlns:a16="http://schemas.microsoft.com/office/drawing/2014/main" id="{455EA360-653F-4017-8909-246750277838}"/>
            </a:ext>
          </a:extLst>
        </xdr:cNvPr>
        <xdr:cNvCxnSpPr/>
      </xdr:nvCxnSpPr>
      <xdr:spPr>
        <a:xfrm>
          <a:off x="11303000" y="59806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54</xdr:col>
      <xdr:colOff>174401</xdr:colOff>
      <xdr:row>34</xdr:row>
      <xdr:rowOff>57541</xdr:rowOff>
    </xdr:from>
    <xdr:ext cx="482824" cy="225703"/>
    <xdr:sp macro="" textlink="">
      <xdr:nvSpPr>
        <xdr:cNvPr id="116" name="テキスト ボックス 115">
          <a:extLst>
            <a:ext uri="{FF2B5EF4-FFF2-40B4-BE49-F238E27FC236}">
              <a16:creationId xmlns:a16="http://schemas.microsoft.com/office/drawing/2014/main" id="{486EAEEC-7487-4B72-80B0-794C6AC1C720}"/>
            </a:ext>
          </a:extLst>
        </xdr:cNvPr>
        <xdr:cNvSpPr txBox="1"/>
      </xdr:nvSpPr>
      <xdr:spPr>
        <a:xfrm>
          <a:off x="10756676" y="5886841"/>
          <a:ext cx="482824"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1,200.0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32</xdr:row>
      <xdr:rowOff>134408</xdr:rowOff>
    </xdr:from>
    <xdr:to>
      <xdr:col>80</xdr:col>
      <xdr:colOff>9525</xdr:colOff>
      <xdr:row>32</xdr:row>
      <xdr:rowOff>134408</xdr:rowOff>
    </xdr:to>
    <xdr:cxnSp macro="">
      <xdr:nvCxnSpPr>
        <xdr:cNvPr id="117" name="直線コネクタ 116">
          <a:extLst>
            <a:ext uri="{FF2B5EF4-FFF2-40B4-BE49-F238E27FC236}">
              <a16:creationId xmlns:a16="http://schemas.microsoft.com/office/drawing/2014/main" id="{F031B2F9-5F7C-423A-BFD7-F101A83E8764}"/>
            </a:ext>
          </a:extLst>
        </xdr:cNvPr>
        <xdr:cNvCxnSpPr/>
      </xdr:nvCxnSpPr>
      <xdr:spPr>
        <a:xfrm>
          <a:off x="11303000" y="56208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32</xdr:row>
      <xdr:rowOff>40607</xdr:rowOff>
    </xdr:from>
    <xdr:ext cx="410689" cy="225703"/>
    <xdr:sp macro="" textlink="">
      <xdr:nvSpPr>
        <xdr:cNvPr id="118" name="テキスト ボックス 117">
          <a:extLst>
            <a:ext uri="{FF2B5EF4-FFF2-40B4-BE49-F238E27FC236}">
              <a16:creationId xmlns:a16="http://schemas.microsoft.com/office/drawing/2014/main" id="{8DCEADB7-389C-4DFA-8432-41B27EB387EA}"/>
            </a:ext>
          </a:extLst>
        </xdr:cNvPr>
        <xdr:cNvSpPr txBox="1"/>
      </xdr:nvSpPr>
      <xdr:spPr>
        <a:xfrm>
          <a:off x="10828811" y="5527007"/>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900.0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30</xdr:row>
      <xdr:rowOff>117475</xdr:rowOff>
    </xdr:from>
    <xdr:to>
      <xdr:col>80</xdr:col>
      <xdr:colOff>9525</xdr:colOff>
      <xdr:row>30</xdr:row>
      <xdr:rowOff>117475</xdr:rowOff>
    </xdr:to>
    <xdr:cxnSp macro="">
      <xdr:nvCxnSpPr>
        <xdr:cNvPr id="119" name="直線コネクタ 118">
          <a:extLst>
            <a:ext uri="{FF2B5EF4-FFF2-40B4-BE49-F238E27FC236}">
              <a16:creationId xmlns:a16="http://schemas.microsoft.com/office/drawing/2014/main" id="{9DBB862D-DF53-410C-8596-060CF1D0EBC8}"/>
            </a:ext>
          </a:extLst>
        </xdr:cNvPr>
        <xdr:cNvCxnSpPr/>
      </xdr:nvCxnSpPr>
      <xdr:spPr>
        <a:xfrm>
          <a:off x="11303000" y="52609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30</xdr:row>
      <xdr:rowOff>23674</xdr:rowOff>
    </xdr:from>
    <xdr:ext cx="410689" cy="225703"/>
    <xdr:sp macro="" textlink="">
      <xdr:nvSpPr>
        <xdr:cNvPr id="120" name="テキスト ボックス 119">
          <a:extLst>
            <a:ext uri="{FF2B5EF4-FFF2-40B4-BE49-F238E27FC236}">
              <a16:creationId xmlns:a16="http://schemas.microsoft.com/office/drawing/2014/main" id="{1AD8AE4C-D845-4B15-AADA-3E1077065AA1}"/>
            </a:ext>
          </a:extLst>
        </xdr:cNvPr>
        <xdr:cNvSpPr txBox="1"/>
      </xdr:nvSpPr>
      <xdr:spPr>
        <a:xfrm>
          <a:off x="10828811" y="5167174"/>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600.0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28</xdr:row>
      <xdr:rowOff>100542</xdr:rowOff>
    </xdr:from>
    <xdr:to>
      <xdr:col>80</xdr:col>
      <xdr:colOff>9525</xdr:colOff>
      <xdr:row>28</xdr:row>
      <xdr:rowOff>100542</xdr:rowOff>
    </xdr:to>
    <xdr:cxnSp macro="">
      <xdr:nvCxnSpPr>
        <xdr:cNvPr id="121" name="直線コネクタ 120">
          <a:extLst>
            <a:ext uri="{FF2B5EF4-FFF2-40B4-BE49-F238E27FC236}">
              <a16:creationId xmlns:a16="http://schemas.microsoft.com/office/drawing/2014/main" id="{7BF52C55-2FA2-4C04-B729-B811282013F0}"/>
            </a:ext>
          </a:extLst>
        </xdr:cNvPr>
        <xdr:cNvCxnSpPr/>
      </xdr:nvCxnSpPr>
      <xdr:spPr>
        <a:xfrm>
          <a:off x="11303000" y="4901142"/>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56036</xdr:colOff>
      <xdr:row>28</xdr:row>
      <xdr:rowOff>6741</xdr:rowOff>
    </xdr:from>
    <xdr:ext cx="410689" cy="225703"/>
    <xdr:sp macro="" textlink="">
      <xdr:nvSpPr>
        <xdr:cNvPr id="122" name="テキスト ボックス 121">
          <a:extLst>
            <a:ext uri="{FF2B5EF4-FFF2-40B4-BE49-F238E27FC236}">
              <a16:creationId xmlns:a16="http://schemas.microsoft.com/office/drawing/2014/main" id="{6D06D262-6165-4676-9CA8-3C6D2B523572}"/>
            </a:ext>
          </a:extLst>
        </xdr:cNvPr>
        <xdr:cNvSpPr txBox="1"/>
      </xdr:nvSpPr>
      <xdr:spPr>
        <a:xfrm>
          <a:off x="10828811" y="4807341"/>
          <a:ext cx="41068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300.0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26</xdr:row>
      <xdr:rowOff>83608</xdr:rowOff>
    </xdr:from>
    <xdr:to>
      <xdr:col>80</xdr:col>
      <xdr:colOff>9525</xdr:colOff>
      <xdr:row>26</xdr:row>
      <xdr:rowOff>83608</xdr:rowOff>
    </xdr:to>
    <xdr:cxnSp macro="">
      <xdr:nvCxnSpPr>
        <xdr:cNvPr id="123" name="直線コネクタ 122">
          <a:extLst>
            <a:ext uri="{FF2B5EF4-FFF2-40B4-BE49-F238E27FC236}">
              <a16:creationId xmlns:a16="http://schemas.microsoft.com/office/drawing/2014/main" id="{B223CE30-2D2B-4F6B-9EB0-509FDC8651E0}"/>
            </a:ext>
          </a:extLst>
        </xdr:cNvPr>
        <xdr:cNvCxnSpPr/>
      </xdr:nvCxnSpPr>
      <xdr:spPr>
        <a:xfrm>
          <a:off x="11303000" y="4541308"/>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158628</xdr:colOff>
      <xdr:row>25</xdr:row>
      <xdr:rowOff>161257</xdr:rowOff>
    </xdr:from>
    <xdr:ext cx="308097" cy="225703"/>
    <xdr:sp macro="" textlink="">
      <xdr:nvSpPr>
        <xdr:cNvPr id="124" name="テキスト ボックス 123">
          <a:extLst>
            <a:ext uri="{FF2B5EF4-FFF2-40B4-BE49-F238E27FC236}">
              <a16:creationId xmlns:a16="http://schemas.microsoft.com/office/drawing/2014/main" id="{BCBBB2A1-51A6-4BC0-9EB2-14E05A240B60}"/>
            </a:ext>
          </a:extLst>
        </xdr:cNvPr>
        <xdr:cNvSpPr txBox="1"/>
      </xdr:nvSpPr>
      <xdr:spPr>
        <a:xfrm>
          <a:off x="10931403" y="4447507"/>
          <a:ext cx="30809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800">
              <a:latin typeface="ＭＳ Ｐゴシック" panose="020B0600070205080204" pitchFamily="50" charset="-128"/>
              <a:ea typeface="ＭＳ Ｐゴシック" panose="020B0600070205080204" pitchFamily="50" charset="-128"/>
            </a:rPr>
            <a:t>0.0</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57</xdr:col>
      <xdr:colOff>149225</xdr:colOff>
      <xdr:row>24</xdr:row>
      <xdr:rowOff>66675</xdr:rowOff>
    </xdr:from>
    <xdr:to>
      <xdr:col>80</xdr:col>
      <xdr:colOff>9525</xdr:colOff>
      <xdr:row>24</xdr:row>
      <xdr:rowOff>66675</xdr:rowOff>
    </xdr:to>
    <xdr:cxnSp macro="">
      <xdr:nvCxnSpPr>
        <xdr:cNvPr id="125" name="直線コネクタ 124">
          <a:extLst>
            <a:ext uri="{FF2B5EF4-FFF2-40B4-BE49-F238E27FC236}">
              <a16:creationId xmlns:a16="http://schemas.microsoft.com/office/drawing/2014/main" id="{6D2A9125-D18A-4C2E-A1BA-600600CB4EEC}"/>
            </a:ext>
          </a:extLst>
        </xdr:cNvPr>
        <xdr:cNvCxnSpPr/>
      </xdr:nvCxnSpPr>
      <xdr:spPr>
        <a:xfrm>
          <a:off x="11303000" y="4181475"/>
          <a:ext cx="4241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57</xdr:col>
      <xdr:colOff>149225</xdr:colOff>
      <xdr:row>24</xdr:row>
      <xdr:rowOff>66675</xdr:rowOff>
    </xdr:from>
    <xdr:to>
      <xdr:col>80</xdr:col>
      <xdr:colOff>9525</xdr:colOff>
      <xdr:row>36</xdr:row>
      <xdr:rowOff>168275</xdr:rowOff>
    </xdr:to>
    <xdr:sp macro="" textlink="">
      <xdr:nvSpPr>
        <xdr:cNvPr id="126" name="債務償還比率グラフ枠">
          <a:extLst>
            <a:ext uri="{FF2B5EF4-FFF2-40B4-BE49-F238E27FC236}">
              <a16:creationId xmlns:a16="http://schemas.microsoft.com/office/drawing/2014/main" id="{3BAE974E-173B-4C7F-B14A-8917A669F3E6}"/>
            </a:ext>
          </a:extLst>
        </xdr:cNvPr>
        <xdr:cNvSpPr/>
      </xdr:nvSpPr>
      <xdr:spPr>
        <a:xfrm>
          <a:off x="11303000" y="4181475"/>
          <a:ext cx="4241800" cy="2159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20320</xdr:colOff>
      <xdr:row>26</xdr:row>
      <xdr:rowOff>83608</xdr:rowOff>
    </xdr:from>
    <xdr:to>
      <xdr:col>76</xdr:col>
      <xdr:colOff>21589</xdr:colOff>
      <xdr:row>34</xdr:row>
      <xdr:rowOff>103124</xdr:rowOff>
    </xdr:to>
    <xdr:cxnSp macro="">
      <xdr:nvCxnSpPr>
        <xdr:cNvPr id="127" name="直線コネクタ 126">
          <a:extLst>
            <a:ext uri="{FF2B5EF4-FFF2-40B4-BE49-F238E27FC236}">
              <a16:creationId xmlns:a16="http://schemas.microsoft.com/office/drawing/2014/main" id="{72C459E7-88CF-4BA4-875C-6C4A03D51C27}"/>
            </a:ext>
          </a:extLst>
        </xdr:cNvPr>
        <xdr:cNvCxnSpPr/>
      </xdr:nvCxnSpPr>
      <xdr:spPr>
        <a:xfrm flipV="1">
          <a:off x="14793595" y="4541308"/>
          <a:ext cx="1269" cy="139111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34</xdr:row>
      <xdr:rowOff>106951</xdr:rowOff>
    </xdr:from>
    <xdr:ext cx="560923" cy="259045"/>
    <xdr:sp macro="" textlink="">
      <xdr:nvSpPr>
        <xdr:cNvPr id="128" name="債務償還比率最小値テキスト">
          <a:extLst>
            <a:ext uri="{FF2B5EF4-FFF2-40B4-BE49-F238E27FC236}">
              <a16:creationId xmlns:a16="http://schemas.microsoft.com/office/drawing/2014/main" id="{3A90FDB2-3759-46AE-9C53-805F9B81EA9D}"/>
            </a:ext>
          </a:extLst>
        </xdr:cNvPr>
        <xdr:cNvSpPr txBox="1"/>
      </xdr:nvSpPr>
      <xdr:spPr>
        <a:xfrm>
          <a:off x="14846300" y="5936251"/>
          <a:ext cx="56092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1,159.8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34</xdr:row>
      <xdr:rowOff>103124</xdr:rowOff>
    </xdr:from>
    <xdr:to>
      <xdr:col>76</xdr:col>
      <xdr:colOff>111125</xdr:colOff>
      <xdr:row>34</xdr:row>
      <xdr:rowOff>103124</xdr:rowOff>
    </xdr:to>
    <xdr:cxnSp macro="">
      <xdr:nvCxnSpPr>
        <xdr:cNvPr id="129" name="直線コネクタ 128">
          <a:extLst>
            <a:ext uri="{FF2B5EF4-FFF2-40B4-BE49-F238E27FC236}">
              <a16:creationId xmlns:a16="http://schemas.microsoft.com/office/drawing/2014/main" id="{097F6BEA-D623-44B0-B1A0-810DAF020F9F}"/>
            </a:ext>
          </a:extLst>
        </xdr:cNvPr>
        <xdr:cNvCxnSpPr/>
      </xdr:nvCxnSpPr>
      <xdr:spPr>
        <a:xfrm>
          <a:off x="14706600" y="593242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25</xdr:row>
      <xdr:rowOff>30285</xdr:rowOff>
    </xdr:from>
    <xdr:ext cx="340478" cy="259045"/>
    <xdr:sp macro="" textlink="">
      <xdr:nvSpPr>
        <xdr:cNvPr id="130" name="債務償還比率最大値テキスト">
          <a:extLst>
            <a:ext uri="{FF2B5EF4-FFF2-40B4-BE49-F238E27FC236}">
              <a16:creationId xmlns:a16="http://schemas.microsoft.com/office/drawing/2014/main" id="{F08E6C01-8210-412F-A610-FE605EB05D14}"/>
            </a:ext>
          </a:extLst>
        </xdr:cNvPr>
        <xdr:cNvSpPr txBox="1"/>
      </xdr:nvSpPr>
      <xdr:spPr>
        <a:xfrm>
          <a:off x="14846300" y="4316535"/>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123825</xdr:colOff>
      <xdr:row>26</xdr:row>
      <xdr:rowOff>83608</xdr:rowOff>
    </xdr:from>
    <xdr:to>
      <xdr:col>76</xdr:col>
      <xdr:colOff>111125</xdr:colOff>
      <xdr:row>26</xdr:row>
      <xdr:rowOff>83608</xdr:rowOff>
    </xdr:to>
    <xdr:cxnSp macro="">
      <xdr:nvCxnSpPr>
        <xdr:cNvPr id="131" name="直線コネクタ 130">
          <a:extLst>
            <a:ext uri="{FF2B5EF4-FFF2-40B4-BE49-F238E27FC236}">
              <a16:creationId xmlns:a16="http://schemas.microsoft.com/office/drawing/2014/main" id="{8C2135C2-E24E-43D4-8314-B84514ED9E3F}"/>
            </a:ext>
          </a:extLst>
        </xdr:cNvPr>
        <xdr:cNvCxnSpPr/>
      </xdr:nvCxnSpPr>
      <xdr:spPr>
        <a:xfrm>
          <a:off x="14706600" y="454130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76</xdr:col>
      <xdr:colOff>73025</xdr:colOff>
      <xdr:row>30</xdr:row>
      <xdr:rowOff>13317</xdr:rowOff>
    </xdr:from>
    <xdr:ext cx="469744" cy="259045"/>
    <xdr:sp macro="" textlink="">
      <xdr:nvSpPr>
        <xdr:cNvPr id="132" name="債務償還比率平均値テキスト">
          <a:extLst>
            <a:ext uri="{FF2B5EF4-FFF2-40B4-BE49-F238E27FC236}">
              <a16:creationId xmlns:a16="http://schemas.microsoft.com/office/drawing/2014/main" id="{49D28A43-B3C0-4137-BE16-2C9CCB8E3872}"/>
            </a:ext>
          </a:extLst>
        </xdr:cNvPr>
        <xdr:cNvSpPr txBox="1"/>
      </xdr:nvSpPr>
      <xdr:spPr>
        <a:xfrm>
          <a:off x="14846300" y="515681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30</xdr:row>
      <xdr:rowOff>34890</xdr:rowOff>
    </xdr:from>
    <xdr:to>
      <xdr:col>76</xdr:col>
      <xdr:colOff>73025</xdr:colOff>
      <xdr:row>30</xdr:row>
      <xdr:rowOff>136490</xdr:rowOff>
    </xdr:to>
    <xdr:sp macro="" textlink="">
      <xdr:nvSpPr>
        <xdr:cNvPr id="133" name="フローチャート: 判断 132">
          <a:extLst>
            <a:ext uri="{FF2B5EF4-FFF2-40B4-BE49-F238E27FC236}">
              <a16:creationId xmlns:a16="http://schemas.microsoft.com/office/drawing/2014/main" id="{4B55E735-AAB1-44BE-845F-208EE25A21FA}"/>
            </a:ext>
          </a:extLst>
        </xdr:cNvPr>
        <xdr:cNvSpPr/>
      </xdr:nvSpPr>
      <xdr:spPr>
        <a:xfrm>
          <a:off x="14744700" y="51783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22225</xdr:colOff>
      <xdr:row>29</xdr:row>
      <xdr:rowOff>151285</xdr:rowOff>
    </xdr:from>
    <xdr:to>
      <xdr:col>72</xdr:col>
      <xdr:colOff>123825</xdr:colOff>
      <xdr:row>30</xdr:row>
      <xdr:rowOff>81435</xdr:rowOff>
    </xdr:to>
    <xdr:sp macro="" textlink="">
      <xdr:nvSpPr>
        <xdr:cNvPr id="134" name="フローチャート: 判断 133">
          <a:extLst>
            <a:ext uri="{FF2B5EF4-FFF2-40B4-BE49-F238E27FC236}">
              <a16:creationId xmlns:a16="http://schemas.microsoft.com/office/drawing/2014/main" id="{7377C6F2-F446-4F0F-B310-95CA3A34B490}"/>
            </a:ext>
          </a:extLst>
        </xdr:cNvPr>
        <xdr:cNvSpPr/>
      </xdr:nvSpPr>
      <xdr:spPr>
        <a:xfrm>
          <a:off x="14033500" y="51233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22225</xdr:colOff>
      <xdr:row>29</xdr:row>
      <xdr:rowOff>157402</xdr:rowOff>
    </xdr:from>
    <xdr:to>
      <xdr:col>68</xdr:col>
      <xdr:colOff>123825</xdr:colOff>
      <xdr:row>30</xdr:row>
      <xdr:rowOff>87552</xdr:rowOff>
    </xdr:to>
    <xdr:sp macro="" textlink="">
      <xdr:nvSpPr>
        <xdr:cNvPr id="135" name="フローチャート: 判断 134">
          <a:extLst>
            <a:ext uri="{FF2B5EF4-FFF2-40B4-BE49-F238E27FC236}">
              <a16:creationId xmlns:a16="http://schemas.microsoft.com/office/drawing/2014/main" id="{37819042-DF1A-487A-AFB5-AFD5315F5AEA}"/>
            </a:ext>
          </a:extLst>
        </xdr:cNvPr>
        <xdr:cNvSpPr/>
      </xdr:nvSpPr>
      <xdr:spPr>
        <a:xfrm>
          <a:off x="13271500" y="51294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22225</xdr:colOff>
      <xdr:row>29</xdr:row>
      <xdr:rowOff>154763</xdr:rowOff>
    </xdr:from>
    <xdr:to>
      <xdr:col>64</xdr:col>
      <xdr:colOff>123825</xdr:colOff>
      <xdr:row>30</xdr:row>
      <xdr:rowOff>84913</xdr:rowOff>
    </xdr:to>
    <xdr:sp macro="" textlink="">
      <xdr:nvSpPr>
        <xdr:cNvPr id="136" name="フローチャート: 判断 135">
          <a:extLst>
            <a:ext uri="{FF2B5EF4-FFF2-40B4-BE49-F238E27FC236}">
              <a16:creationId xmlns:a16="http://schemas.microsoft.com/office/drawing/2014/main" id="{B4B38A3D-A138-4B33-B3E3-3FD9014EE66A}"/>
            </a:ext>
          </a:extLst>
        </xdr:cNvPr>
        <xdr:cNvSpPr/>
      </xdr:nvSpPr>
      <xdr:spPr>
        <a:xfrm>
          <a:off x="12509500" y="5126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22225</xdr:colOff>
      <xdr:row>30</xdr:row>
      <xdr:rowOff>94862</xdr:rowOff>
    </xdr:from>
    <xdr:to>
      <xdr:col>60</xdr:col>
      <xdr:colOff>123825</xdr:colOff>
      <xdr:row>31</xdr:row>
      <xdr:rowOff>25012</xdr:rowOff>
    </xdr:to>
    <xdr:sp macro="" textlink="">
      <xdr:nvSpPr>
        <xdr:cNvPr id="137" name="フローチャート: 判断 136">
          <a:extLst>
            <a:ext uri="{FF2B5EF4-FFF2-40B4-BE49-F238E27FC236}">
              <a16:creationId xmlns:a16="http://schemas.microsoft.com/office/drawing/2014/main" id="{5A41DA30-65A8-4C93-9286-2C77D374F7C1}"/>
            </a:ext>
          </a:extLst>
        </xdr:cNvPr>
        <xdr:cNvSpPr/>
      </xdr:nvSpPr>
      <xdr:spPr>
        <a:xfrm>
          <a:off x="11747500" y="52383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75</xdr:col>
      <xdr:colOff>34925</xdr:colOff>
      <xdr:row>37</xdr:row>
      <xdr:rowOff>42724</xdr:rowOff>
    </xdr:from>
    <xdr:ext cx="762000" cy="225703"/>
    <xdr:sp macro="" textlink="">
      <xdr:nvSpPr>
        <xdr:cNvPr id="138" name="テキスト ボックス 137">
          <a:extLst>
            <a:ext uri="{FF2B5EF4-FFF2-40B4-BE49-F238E27FC236}">
              <a16:creationId xmlns:a16="http://schemas.microsoft.com/office/drawing/2014/main" id="{8635B49B-4283-4C4A-8C5B-BE5426AD2564}"/>
            </a:ext>
          </a:extLst>
        </xdr:cNvPr>
        <xdr:cNvSpPr txBox="1"/>
      </xdr:nvSpPr>
      <xdr:spPr>
        <a:xfrm>
          <a:off x="146177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R06</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85725</xdr:colOff>
      <xdr:row>37</xdr:row>
      <xdr:rowOff>42724</xdr:rowOff>
    </xdr:from>
    <xdr:ext cx="762000" cy="225703"/>
    <xdr:sp macro="" textlink="">
      <xdr:nvSpPr>
        <xdr:cNvPr id="139" name="テキスト ボックス 138">
          <a:extLst>
            <a:ext uri="{FF2B5EF4-FFF2-40B4-BE49-F238E27FC236}">
              <a16:creationId xmlns:a16="http://schemas.microsoft.com/office/drawing/2014/main" id="{CA3869BF-DE32-46A3-A825-FD770B190615}"/>
            </a:ext>
          </a:extLst>
        </xdr:cNvPr>
        <xdr:cNvSpPr txBox="1"/>
      </xdr:nvSpPr>
      <xdr:spPr>
        <a:xfrm>
          <a:off x="13906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R05</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85725</xdr:colOff>
      <xdr:row>37</xdr:row>
      <xdr:rowOff>42724</xdr:rowOff>
    </xdr:from>
    <xdr:ext cx="762000" cy="225703"/>
    <xdr:sp macro="" textlink="">
      <xdr:nvSpPr>
        <xdr:cNvPr id="140" name="テキスト ボックス 139">
          <a:extLst>
            <a:ext uri="{FF2B5EF4-FFF2-40B4-BE49-F238E27FC236}">
              <a16:creationId xmlns:a16="http://schemas.microsoft.com/office/drawing/2014/main" id="{B76D1A1D-9293-4FD1-8E98-0E952CFEB5E4}"/>
            </a:ext>
          </a:extLst>
        </xdr:cNvPr>
        <xdr:cNvSpPr txBox="1"/>
      </xdr:nvSpPr>
      <xdr:spPr>
        <a:xfrm>
          <a:off x="13144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R04</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85725</xdr:colOff>
      <xdr:row>37</xdr:row>
      <xdr:rowOff>42724</xdr:rowOff>
    </xdr:from>
    <xdr:ext cx="762000" cy="225703"/>
    <xdr:sp macro="" textlink="">
      <xdr:nvSpPr>
        <xdr:cNvPr id="141" name="テキスト ボックス 140">
          <a:extLst>
            <a:ext uri="{FF2B5EF4-FFF2-40B4-BE49-F238E27FC236}">
              <a16:creationId xmlns:a16="http://schemas.microsoft.com/office/drawing/2014/main" id="{8844D331-A3F3-4995-AB00-A4DAB9C66EE2}"/>
            </a:ext>
          </a:extLst>
        </xdr:cNvPr>
        <xdr:cNvSpPr txBox="1"/>
      </xdr:nvSpPr>
      <xdr:spPr>
        <a:xfrm>
          <a:off x="12382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R03</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85725</xdr:colOff>
      <xdr:row>37</xdr:row>
      <xdr:rowOff>42724</xdr:rowOff>
    </xdr:from>
    <xdr:ext cx="762000" cy="225703"/>
    <xdr:sp macro="" textlink="">
      <xdr:nvSpPr>
        <xdr:cNvPr id="142" name="テキスト ボックス 141">
          <a:extLst>
            <a:ext uri="{FF2B5EF4-FFF2-40B4-BE49-F238E27FC236}">
              <a16:creationId xmlns:a16="http://schemas.microsoft.com/office/drawing/2014/main" id="{DEF2FFED-0A5E-46BA-8AC7-07FB068C6C37}"/>
            </a:ext>
          </a:extLst>
        </xdr:cNvPr>
        <xdr:cNvSpPr txBox="1"/>
      </xdr:nvSpPr>
      <xdr:spPr>
        <a:xfrm>
          <a:off x="11620500" y="6386374"/>
          <a:ext cx="762000"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800">
              <a:latin typeface="ＭＳ Ｐゴシック" panose="020B0600070205080204" pitchFamily="50" charset="-128"/>
              <a:ea typeface="ＭＳ Ｐゴシック" panose="020B0600070205080204" pitchFamily="50" charset="-128"/>
            </a:rPr>
            <a:t>R02</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75</xdr:col>
      <xdr:colOff>161925</xdr:colOff>
      <xdr:row>29</xdr:row>
      <xdr:rowOff>134133</xdr:rowOff>
    </xdr:from>
    <xdr:to>
      <xdr:col>76</xdr:col>
      <xdr:colOff>73025</xdr:colOff>
      <xdr:row>30</xdr:row>
      <xdr:rowOff>64283</xdr:rowOff>
    </xdr:to>
    <xdr:sp macro="" textlink="">
      <xdr:nvSpPr>
        <xdr:cNvPr id="143" name="楕円 142">
          <a:extLst>
            <a:ext uri="{FF2B5EF4-FFF2-40B4-BE49-F238E27FC236}">
              <a16:creationId xmlns:a16="http://schemas.microsoft.com/office/drawing/2014/main" id="{B61BF995-A861-4C30-B791-4A852EF5E8DE}"/>
            </a:ext>
          </a:extLst>
        </xdr:cNvPr>
        <xdr:cNvSpPr/>
      </xdr:nvSpPr>
      <xdr:spPr>
        <a:xfrm>
          <a:off x="14744700" y="51061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76</xdr:col>
      <xdr:colOff>73025</xdr:colOff>
      <xdr:row>28</xdr:row>
      <xdr:rowOff>157010</xdr:rowOff>
    </xdr:from>
    <xdr:ext cx="469744" cy="259045"/>
    <xdr:sp macro="" textlink="">
      <xdr:nvSpPr>
        <xdr:cNvPr id="144" name="債務償還比率該当値テキスト">
          <a:extLst>
            <a:ext uri="{FF2B5EF4-FFF2-40B4-BE49-F238E27FC236}">
              <a16:creationId xmlns:a16="http://schemas.microsoft.com/office/drawing/2014/main" id="{372B3204-871F-4BA4-84B1-B86D3E10A395}"/>
            </a:ext>
          </a:extLst>
        </xdr:cNvPr>
        <xdr:cNvSpPr txBox="1"/>
      </xdr:nvSpPr>
      <xdr:spPr>
        <a:xfrm>
          <a:off x="14846300" y="495761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513.3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72</xdr:col>
      <xdr:colOff>22225</xdr:colOff>
      <xdr:row>29</xdr:row>
      <xdr:rowOff>109544</xdr:rowOff>
    </xdr:from>
    <xdr:to>
      <xdr:col>72</xdr:col>
      <xdr:colOff>123825</xdr:colOff>
      <xdr:row>30</xdr:row>
      <xdr:rowOff>39694</xdr:rowOff>
    </xdr:to>
    <xdr:sp macro="" textlink="">
      <xdr:nvSpPr>
        <xdr:cNvPr id="145" name="楕円 144">
          <a:extLst>
            <a:ext uri="{FF2B5EF4-FFF2-40B4-BE49-F238E27FC236}">
              <a16:creationId xmlns:a16="http://schemas.microsoft.com/office/drawing/2014/main" id="{9FC337BF-94B8-4C1E-815D-CC5360A683DB}"/>
            </a:ext>
          </a:extLst>
        </xdr:cNvPr>
        <xdr:cNvSpPr/>
      </xdr:nvSpPr>
      <xdr:spPr>
        <a:xfrm>
          <a:off x="14033500" y="50815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72</xdr:col>
      <xdr:colOff>73025</xdr:colOff>
      <xdr:row>29</xdr:row>
      <xdr:rowOff>160344</xdr:rowOff>
    </xdr:from>
    <xdr:to>
      <xdr:col>76</xdr:col>
      <xdr:colOff>22225</xdr:colOff>
      <xdr:row>30</xdr:row>
      <xdr:rowOff>13483</xdr:rowOff>
    </xdr:to>
    <xdr:cxnSp macro="">
      <xdr:nvCxnSpPr>
        <xdr:cNvPr id="146" name="直線コネクタ 145">
          <a:extLst>
            <a:ext uri="{FF2B5EF4-FFF2-40B4-BE49-F238E27FC236}">
              <a16:creationId xmlns:a16="http://schemas.microsoft.com/office/drawing/2014/main" id="{C6A25253-5E9C-4C41-94DA-D73EE6DEB0B3}"/>
            </a:ext>
          </a:extLst>
        </xdr:cNvPr>
        <xdr:cNvCxnSpPr/>
      </xdr:nvCxnSpPr>
      <xdr:spPr>
        <a:xfrm>
          <a:off x="14084300" y="5132394"/>
          <a:ext cx="711200" cy="245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68</xdr:col>
      <xdr:colOff>22225</xdr:colOff>
      <xdr:row>29</xdr:row>
      <xdr:rowOff>78479</xdr:rowOff>
    </xdr:from>
    <xdr:to>
      <xdr:col>68</xdr:col>
      <xdr:colOff>123825</xdr:colOff>
      <xdr:row>30</xdr:row>
      <xdr:rowOff>8629</xdr:rowOff>
    </xdr:to>
    <xdr:sp macro="" textlink="">
      <xdr:nvSpPr>
        <xdr:cNvPr id="147" name="楕円 146">
          <a:extLst>
            <a:ext uri="{FF2B5EF4-FFF2-40B4-BE49-F238E27FC236}">
              <a16:creationId xmlns:a16="http://schemas.microsoft.com/office/drawing/2014/main" id="{E533962E-1751-44C2-9ED4-D2F18C2895FE}"/>
            </a:ext>
          </a:extLst>
        </xdr:cNvPr>
        <xdr:cNvSpPr/>
      </xdr:nvSpPr>
      <xdr:spPr>
        <a:xfrm>
          <a:off x="13271500" y="50505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68</xdr:col>
      <xdr:colOff>73025</xdr:colOff>
      <xdr:row>29</xdr:row>
      <xdr:rowOff>129279</xdr:rowOff>
    </xdr:from>
    <xdr:to>
      <xdr:col>72</xdr:col>
      <xdr:colOff>73025</xdr:colOff>
      <xdr:row>29</xdr:row>
      <xdr:rowOff>160344</xdr:rowOff>
    </xdr:to>
    <xdr:cxnSp macro="">
      <xdr:nvCxnSpPr>
        <xdr:cNvPr id="148" name="直線コネクタ 147">
          <a:extLst>
            <a:ext uri="{FF2B5EF4-FFF2-40B4-BE49-F238E27FC236}">
              <a16:creationId xmlns:a16="http://schemas.microsoft.com/office/drawing/2014/main" id="{726C6581-F0AE-4D18-A0C8-AE606303DCDD}"/>
            </a:ext>
          </a:extLst>
        </xdr:cNvPr>
        <xdr:cNvCxnSpPr/>
      </xdr:nvCxnSpPr>
      <xdr:spPr>
        <a:xfrm>
          <a:off x="13322300" y="5101329"/>
          <a:ext cx="762000" cy="310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64</xdr:col>
      <xdr:colOff>22225</xdr:colOff>
      <xdr:row>29</xdr:row>
      <xdr:rowOff>14549</xdr:rowOff>
    </xdr:from>
    <xdr:to>
      <xdr:col>64</xdr:col>
      <xdr:colOff>123825</xdr:colOff>
      <xdr:row>29</xdr:row>
      <xdr:rowOff>116149</xdr:rowOff>
    </xdr:to>
    <xdr:sp macro="" textlink="">
      <xdr:nvSpPr>
        <xdr:cNvPr id="149" name="楕円 148">
          <a:extLst>
            <a:ext uri="{FF2B5EF4-FFF2-40B4-BE49-F238E27FC236}">
              <a16:creationId xmlns:a16="http://schemas.microsoft.com/office/drawing/2014/main" id="{AEFD58DA-B102-4D00-8719-0E757FE97A3D}"/>
            </a:ext>
          </a:extLst>
        </xdr:cNvPr>
        <xdr:cNvSpPr/>
      </xdr:nvSpPr>
      <xdr:spPr>
        <a:xfrm>
          <a:off x="12509500" y="4986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64</xdr:col>
      <xdr:colOff>73025</xdr:colOff>
      <xdr:row>29</xdr:row>
      <xdr:rowOff>65349</xdr:rowOff>
    </xdr:from>
    <xdr:to>
      <xdr:col>68</xdr:col>
      <xdr:colOff>73025</xdr:colOff>
      <xdr:row>29</xdr:row>
      <xdr:rowOff>129279</xdr:rowOff>
    </xdr:to>
    <xdr:cxnSp macro="">
      <xdr:nvCxnSpPr>
        <xdr:cNvPr id="150" name="直線コネクタ 149">
          <a:extLst>
            <a:ext uri="{FF2B5EF4-FFF2-40B4-BE49-F238E27FC236}">
              <a16:creationId xmlns:a16="http://schemas.microsoft.com/office/drawing/2014/main" id="{A6ABE8DF-A6A4-49B9-B6AE-9D7B4AD890E7}"/>
            </a:ext>
          </a:extLst>
        </xdr:cNvPr>
        <xdr:cNvCxnSpPr/>
      </xdr:nvCxnSpPr>
      <xdr:spPr>
        <a:xfrm>
          <a:off x="12560300" y="5037399"/>
          <a:ext cx="762000" cy="6393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60</xdr:col>
      <xdr:colOff>22225</xdr:colOff>
      <xdr:row>29</xdr:row>
      <xdr:rowOff>124658</xdr:rowOff>
    </xdr:from>
    <xdr:to>
      <xdr:col>60</xdr:col>
      <xdr:colOff>123825</xdr:colOff>
      <xdr:row>30</xdr:row>
      <xdr:rowOff>54808</xdr:rowOff>
    </xdr:to>
    <xdr:sp macro="" textlink="">
      <xdr:nvSpPr>
        <xdr:cNvPr id="151" name="楕円 150">
          <a:extLst>
            <a:ext uri="{FF2B5EF4-FFF2-40B4-BE49-F238E27FC236}">
              <a16:creationId xmlns:a16="http://schemas.microsoft.com/office/drawing/2014/main" id="{DB27ADBA-63A2-48F0-92D7-980E0C4D01C3}"/>
            </a:ext>
          </a:extLst>
        </xdr:cNvPr>
        <xdr:cNvSpPr/>
      </xdr:nvSpPr>
      <xdr:spPr>
        <a:xfrm>
          <a:off x="11747500" y="50967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60</xdr:col>
      <xdr:colOff>73025</xdr:colOff>
      <xdr:row>29</xdr:row>
      <xdr:rowOff>65349</xdr:rowOff>
    </xdr:from>
    <xdr:to>
      <xdr:col>64</xdr:col>
      <xdr:colOff>73025</xdr:colOff>
      <xdr:row>30</xdr:row>
      <xdr:rowOff>4008</xdr:rowOff>
    </xdr:to>
    <xdr:cxnSp macro="">
      <xdr:nvCxnSpPr>
        <xdr:cNvPr id="152" name="直線コネクタ 151">
          <a:extLst>
            <a:ext uri="{FF2B5EF4-FFF2-40B4-BE49-F238E27FC236}">
              <a16:creationId xmlns:a16="http://schemas.microsoft.com/office/drawing/2014/main" id="{F6FED9BA-983D-4B87-92B5-A3C135E37C3A}"/>
            </a:ext>
          </a:extLst>
        </xdr:cNvPr>
        <xdr:cNvCxnSpPr/>
      </xdr:nvCxnSpPr>
      <xdr:spPr>
        <a:xfrm flipV="1">
          <a:off x="11798300" y="5037399"/>
          <a:ext cx="762000" cy="1101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71</xdr:col>
      <xdr:colOff>15952</xdr:colOff>
      <xdr:row>30</xdr:row>
      <xdr:rowOff>72562</xdr:rowOff>
    </xdr:from>
    <xdr:ext cx="469744" cy="259045"/>
    <xdr:sp macro="" textlink="">
      <xdr:nvSpPr>
        <xdr:cNvPr id="153" name="n_1aveValue債務償還比率">
          <a:extLst>
            <a:ext uri="{FF2B5EF4-FFF2-40B4-BE49-F238E27FC236}">
              <a16:creationId xmlns:a16="http://schemas.microsoft.com/office/drawing/2014/main" id="{FB4442D4-E950-462C-A934-AEDD97AF3327}"/>
            </a:ext>
          </a:extLst>
        </xdr:cNvPr>
        <xdr:cNvSpPr txBox="1"/>
      </xdr:nvSpPr>
      <xdr:spPr>
        <a:xfrm>
          <a:off x="13836727" y="52160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527.6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30</xdr:row>
      <xdr:rowOff>78679</xdr:rowOff>
    </xdr:from>
    <xdr:ext cx="469744" cy="259045"/>
    <xdr:sp macro="" textlink="">
      <xdr:nvSpPr>
        <xdr:cNvPr id="154" name="n_2aveValue債務償還比率">
          <a:extLst>
            <a:ext uri="{FF2B5EF4-FFF2-40B4-BE49-F238E27FC236}">
              <a16:creationId xmlns:a16="http://schemas.microsoft.com/office/drawing/2014/main" id="{FCF34566-B879-4894-BE2A-FFF412C908D6}"/>
            </a:ext>
          </a:extLst>
        </xdr:cNvPr>
        <xdr:cNvSpPr txBox="1"/>
      </xdr:nvSpPr>
      <xdr:spPr>
        <a:xfrm>
          <a:off x="13087427" y="52221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30</xdr:row>
      <xdr:rowOff>76040</xdr:rowOff>
    </xdr:from>
    <xdr:ext cx="469744" cy="259045"/>
    <xdr:sp macro="" textlink="">
      <xdr:nvSpPr>
        <xdr:cNvPr id="155" name="n_3aveValue債務償還比率">
          <a:extLst>
            <a:ext uri="{FF2B5EF4-FFF2-40B4-BE49-F238E27FC236}">
              <a16:creationId xmlns:a16="http://schemas.microsoft.com/office/drawing/2014/main" id="{A6B5B27F-D6E0-4845-8E50-A8FA1EFE60EA}"/>
            </a:ext>
          </a:extLst>
        </xdr:cNvPr>
        <xdr:cNvSpPr txBox="1"/>
      </xdr:nvSpPr>
      <xdr:spPr>
        <a:xfrm>
          <a:off x="12325427" y="52195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31</xdr:row>
      <xdr:rowOff>16139</xdr:rowOff>
    </xdr:from>
    <xdr:ext cx="469744" cy="259045"/>
    <xdr:sp macro="" textlink="">
      <xdr:nvSpPr>
        <xdr:cNvPr id="156" name="n_4aveValue債務償還比率">
          <a:extLst>
            <a:ext uri="{FF2B5EF4-FFF2-40B4-BE49-F238E27FC236}">
              <a16:creationId xmlns:a16="http://schemas.microsoft.com/office/drawing/2014/main" id="{E4EBC296-979D-48D2-8EC4-B93A2F2C476C}"/>
            </a:ext>
          </a:extLst>
        </xdr:cNvPr>
        <xdr:cNvSpPr txBox="1"/>
      </xdr:nvSpPr>
      <xdr:spPr>
        <a:xfrm>
          <a:off x="11563427" y="53310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71</xdr:col>
      <xdr:colOff>15952</xdr:colOff>
      <xdr:row>28</xdr:row>
      <xdr:rowOff>56221</xdr:rowOff>
    </xdr:from>
    <xdr:ext cx="469744" cy="259045"/>
    <xdr:sp macro="" textlink="">
      <xdr:nvSpPr>
        <xdr:cNvPr id="157" name="n_1mainValue債務償還比率">
          <a:extLst>
            <a:ext uri="{FF2B5EF4-FFF2-40B4-BE49-F238E27FC236}">
              <a16:creationId xmlns:a16="http://schemas.microsoft.com/office/drawing/2014/main" id="{DD6014C0-CE97-4114-BEF6-ABA06779537E}"/>
            </a:ext>
          </a:extLst>
        </xdr:cNvPr>
        <xdr:cNvSpPr txBox="1"/>
      </xdr:nvSpPr>
      <xdr:spPr>
        <a:xfrm>
          <a:off x="13836727" y="48568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67</xdr:col>
      <xdr:colOff>28652</xdr:colOff>
      <xdr:row>28</xdr:row>
      <xdr:rowOff>25156</xdr:rowOff>
    </xdr:from>
    <xdr:ext cx="469744" cy="259045"/>
    <xdr:sp macro="" textlink="">
      <xdr:nvSpPr>
        <xdr:cNvPr id="158" name="n_2mainValue債務償還比率">
          <a:extLst>
            <a:ext uri="{FF2B5EF4-FFF2-40B4-BE49-F238E27FC236}">
              <a16:creationId xmlns:a16="http://schemas.microsoft.com/office/drawing/2014/main" id="{1B96AFF5-E603-41AA-8ABA-40BAD96E6DDF}"/>
            </a:ext>
          </a:extLst>
        </xdr:cNvPr>
        <xdr:cNvSpPr txBox="1"/>
      </xdr:nvSpPr>
      <xdr:spPr>
        <a:xfrm>
          <a:off x="13087427" y="48257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466.9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63</xdr:col>
      <xdr:colOff>28652</xdr:colOff>
      <xdr:row>27</xdr:row>
      <xdr:rowOff>132676</xdr:rowOff>
    </xdr:from>
    <xdr:ext cx="469744" cy="259045"/>
    <xdr:sp macro="" textlink="">
      <xdr:nvSpPr>
        <xdr:cNvPr id="159" name="n_3mainValue債務償還比率">
          <a:extLst>
            <a:ext uri="{FF2B5EF4-FFF2-40B4-BE49-F238E27FC236}">
              <a16:creationId xmlns:a16="http://schemas.microsoft.com/office/drawing/2014/main" id="{280D5CFC-1CBF-446F-A23B-A7E833B0F15B}"/>
            </a:ext>
          </a:extLst>
        </xdr:cNvPr>
        <xdr:cNvSpPr txBox="1"/>
      </xdr:nvSpPr>
      <xdr:spPr>
        <a:xfrm>
          <a:off x="12325427" y="47618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413.6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59</xdr:col>
      <xdr:colOff>28652</xdr:colOff>
      <xdr:row>28</xdr:row>
      <xdr:rowOff>71335</xdr:rowOff>
    </xdr:from>
    <xdr:ext cx="469744" cy="259045"/>
    <xdr:sp macro="" textlink="">
      <xdr:nvSpPr>
        <xdr:cNvPr id="160" name="n_4mainValue債務償還比率">
          <a:extLst>
            <a:ext uri="{FF2B5EF4-FFF2-40B4-BE49-F238E27FC236}">
              <a16:creationId xmlns:a16="http://schemas.microsoft.com/office/drawing/2014/main" id="{46C1DE0A-CA15-4589-ACBA-3694963840EC}"/>
            </a:ext>
          </a:extLst>
        </xdr:cNvPr>
        <xdr:cNvSpPr txBox="1"/>
      </xdr:nvSpPr>
      <xdr:spPr>
        <a:xfrm>
          <a:off x="11563427" y="48719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505.4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xdr:col>
      <xdr:colOff>22225</xdr:colOff>
      <xdr:row>41</xdr:row>
      <xdr:rowOff>152400</xdr:rowOff>
    </xdr:from>
    <xdr:to>
      <xdr:col>36</xdr:col>
      <xdr:colOff>22225</xdr:colOff>
      <xdr:row>43</xdr:row>
      <xdr:rowOff>152400</xdr:rowOff>
    </xdr:to>
    <xdr:sp macro="" textlink="">
      <xdr:nvSpPr>
        <xdr:cNvPr id="161" name="正方形/長方形 160">
          <a:extLst>
            <a:ext uri="{FF2B5EF4-FFF2-40B4-BE49-F238E27FC236}">
              <a16:creationId xmlns:a16="http://schemas.microsoft.com/office/drawing/2014/main" id="{C0A2E3C3-A63A-413B-BC15-49AF8CB73BB5}"/>
            </a:ext>
          </a:extLst>
        </xdr:cNvPr>
        <xdr:cNvSpPr/>
      </xdr:nvSpPr>
      <xdr:spPr>
        <a:xfrm>
          <a:off x="1270000" y="718185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将来負担比率と有形固定資産減価償却率の推移</a:t>
          </a:r>
        </a:p>
      </xdr:txBody>
    </xdr:sp>
    <xdr:clientData/>
  </xdr:twoCellAnchor>
  <xdr:twoCellAnchor>
    <xdr:from>
      <xdr:col>5</xdr:col>
      <xdr:colOff>22225</xdr:colOff>
      <xdr:row>63</xdr:row>
      <xdr:rowOff>142875</xdr:rowOff>
    </xdr:from>
    <xdr:to>
      <xdr:col>36</xdr:col>
      <xdr:colOff>22225</xdr:colOff>
      <xdr:row>65</xdr:row>
      <xdr:rowOff>142875</xdr:rowOff>
    </xdr:to>
    <xdr:sp macro="" textlink="">
      <xdr:nvSpPr>
        <xdr:cNvPr id="162" name="正方形/長方形 161">
          <a:extLst>
            <a:ext uri="{FF2B5EF4-FFF2-40B4-BE49-F238E27FC236}">
              <a16:creationId xmlns:a16="http://schemas.microsoft.com/office/drawing/2014/main" id="{8CEBEF90-5916-4DCE-B3EA-4B7139921A12}"/>
            </a:ext>
          </a:extLst>
        </xdr:cNvPr>
        <xdr:cNvSpPr/>
      </xdr:nvSpPr>
      <xdr:spPr>
        <a:xfrm>
          <a:off x="1270000" y="10944225"/>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panose="020B0600070205080204" pitchFamily="50" charset="-128"/>
              <a:ea typeface="ＭＳ Ｐゴシック" panose="020B0600070205080204" pitchFamily="50" charset="-128"/>
            </a:rPr>
            <a:t>将来負担比率と実質公債費比率の推移</a:t>
          </a:r>
        </a:p>
      </xdr:txBody>
    </xdr:sp>
    <xdr:clientData/>
  </xdr:twoCellAnchor>
  <xdr:oneCellAnchor>
    <xdr:from>
      <xdr:col>3</xdr:col>
      <xdr:colOff>47625</xdr:colOff>
      <xdr:row>43</xdr:row>
      <xdr:rowOff>63500</xdr:rowOff>
    </xdr:from>
    <xdr:ext cx="370358" cy="242374"/>
    <xdr:sp macro="" textlink="">
      <xdr:nvSpPr>
        <xdr:cNvPr id="163" name="テキスト ボックス 162">
          <a:extLst>
            <a:ext uri="{FF2B5EF4-FFF2-40B4-BE49-F238E27FC236}">
              <a16:creationId xmlns:a16="http://schemas.microsoft.com/office/drawing/2014/main" id="{2F8B3F63-387C-47A3-86AE-D99DCE737CAC}"/>
            </a:ext>
          </a:extLst>
        </xdr:cNvPr>
        <xdr:cNvSpPr txBox="1"/>
      </xdr:nvSpPr>
      <xdr:spPr>
        <a:xfrm>
          <a:off x="914400" y="7435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58</xdr:row>
      <xdr:rowOff>158750</xdr:rowOff>
    </xdr:from>
    <xdr:ext cx="370358" cy="242374"/>
    <xdr:sp macro="" textlink="">
      <xdr:nvSpPr>
        <xdr:cNvPr id="164" name="テキスト ボックス 163">
          <a:extLst>
            <a:ext uri="{FF2B5EF4-FFF2-40B4-BE49-F238E27FC236}">
              <a16:creationId xmlns:a16="http://schemas.microsoft.com/office/drawing/2014/main" id="{DBB6F7EC-8AD1-48A3-B7E6-8EB72C45F1A7}"/>
            </a:ext>
          </a:extLst>
        </xdr:cNvPr>
        <xdr:cNvSpPr txBox="1"/>
      </xdr:nvSpPr>
      <xdr:spPr>
        <a:xfrm>
          <a:off x="6985000" y="1010285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xdr:col>
      <xdr:colOff>47625</xdr:colOff>
      <xdr:row>65</xdr:row>
      <xdr:rowOff>28575</xdr:rowOff>
    </xdr:from>
    <xdr:ext cx="370358" cy="242374"/>
    <xdr:sp macro="" textlink="">
      <xdr:nvSpPr>
        <xdr:cNvPr id="165" name="テキスト ボックス 164">
          <a:extLst>
            <a:ext uri="{FF2B5EF4-FFF2-40B4-BE49-F238E27FC236}">
              <a16:creationId xmlns:a16="http://schemas.microsoft.com/office/drawing/2014/main" id="{AF1A15C4-4796-4C2F-BA54-D00E199FE082}"/>
            </a:ext>
          </a:extLst>
        </xdr:cNvPr>
        <xdr:cNvSpPr txBox="1"/>
      </xdr:nvSpPr>
      <xdr:spPr>
        <a:xfrm>
          <a:off x="914400" y="111728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22225</xdr:colOff>
      <xdr:row>81</xdr:row>
      <xdr:rowOff>41275</xdr:rowOff>
    </xdr:from>
    <xdr:ext cx="370358" cy="242374"/>
    <xdr:sp macro="" textlink="">
      <xdr:nvSpPr>
        <xdr:cNvPr id="166" name="テキスト ボックス 165">
          <a:extLst>
            <a:ext uri="{FF2B5EF4-FFF2-40B4-BE49-F238E27FC236}">
              <a16:creationId xmlns:a16="http://schemas.microsoft.com/office/drawing/2014/main" id="{6D360F55-6BD5-4727-8CD0-FDC133176092}"/>
            </a:ext>
          </a:extLst>
        </xdr:cNvPr>
        <xdr:cNvSpPr txBox="1"/>
      </xdr:nvSpPr>
      <xdr:spPr>
        <a:xfrm>
          <a:off x="6985000" y="13928725"/>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panose="020B0600070205080204" pitchFamily="50" charset="-128"/>
              <a:ea typeface="ＭＳ Ｐゴシック" panose="020B0600070205080204" pitchFamily="50" charset="-128"/>
            </a:rPr>
            <a:t>(</a:t>
          </a:r>
          <a:r>
            <a:rPr kumimoji="1" lang="ja-JP" altLang="en-US" sz="900">
              <a:latin typeface="ＭＳ Ｐゴシック" panose="020B0600070205080204" pitchFamily="50" charset="-128"/>
              <a:ea typeface="ＭＳ Ｐゴシック" panose="020B0600070205080204" pitchFamily="50" charset="-128"/>
            </a:rPr>
            <a:t>％</a:t>
          </a:r>
          <a:r>
            <a:rPr kumimoji="1" lang="en-US" altLang="ja-JP" sz="900">
              <a:latin typeface="ＭＳ Ｐゴシック" panose="020B0600070205080204" pitchFamily="50" charset="-128"/>
              <a:ea typeface="ＭＳ Ｐゴシック" panose="020B0600070205080204" pitchFamily="50" charset="-128"/>
            </a:rPr>
            <a:t>)</a:t>
          </a:r>
          <a:endParaRPr kumimoji="1" lang="ja-JP" altLang="en-US" sz="900">
            <a:latin typeface="ＭＳ Ｐゴシック" panose="020B0600070205080204" pitchFamily="50" charset="-128"/>
            <a:ea typeface="ＭＳ Ｐゴシック" panose="020B0600070205080204" pitchFamily="50" charset="-128"/>
          </a:endParaRPr>
        </a:p>
      </xdr:txBody>
    </xdr:sp>
    <xdr:clientData/>
  </xdr:oneCellAnchor>
</xdr:wsDr>
</file>

<file path=xl/drawings/drawing14.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69AB3B74-23B8-4FFA-9D5F-4C5A01B4BC40}"/>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(13)-1</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市町村施設類型別ストック情報分析表①</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CF1537C1-A0D1-423A-B3B4-B0108D7E67FD}"/>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2015E07E-7987-4E24-9101-AA37D118B20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995EB33E-96A4-47FD-880D-98B0C2889C5B}"/>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沖縄県糸満市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19625407-3E9D-4F52-A9F1-A699189CFC75}"/>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49AAD411-A1C0-42C4-97F6-4B830E486D79}"/>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C37825FE-CD8E-4951-9D34-C59572BB881E}"/>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F8A08978-A6E5-4A39-AF84-1F6292AC23AE}"/>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4CDE2E03-4EF4-4AA5-B5B9-CE86794852F3}"/>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E2DCAEF3-20DB-4EBE-9906-A96A7487847B}"/>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62,250
60,890
46.60
36,852,387
35,805,845
701,704
14,102,733
17,845,596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17C6ECB1-8B75-4A8C-89D5-CFF0C5C65981}"/>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5C362412-4A12-4C59-99B4-F45FAC9E6AED}"/>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91C844E9-B198-4DB3-B9F2-0A1F36BED473}"/>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AEAE9061-F44F-4B06-A5C6-1915A1AB282D}"/>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F6C2A6DC-E181-47DC-81EC-A355BFFD1BD9}"/>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57</xdr:col>
      <xdr:colOff>0</xdr:colOff>
      <xdr:row>13</xdr:row>
      <xdr:rowOff>120650</xdr:rowOff>
    </xdr:to>
    <xdr:sp macro="" textlink="">
      <xdr:nvSpPr>
        <xdr:cNvPr id="17" name="正方形/長方形 16">
          <a:extLst>
            <a:ext uri="{FF2B5EF4-FFF2-40B4-BE49-F238E27FC236}">
              <a16:creationId xmlns:a16="http://schemas.microsoft.com/office/drawing/2014/main" id="{F2633659-5307-4ECD-BB47-9445B3F013F8}"/>
            </a:ext>
          </a:extLst>
        </xdr:cNvPr>
        <xdr:cNvSpPr/>
      </xdr:nvSpPr>
      <xdr:spPr>
        <a:xfrm>
          <a:off x="7175500" y="1714500"/>
          <a:ext cx="3683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B80EF56-0708-474D-AD94-95656372D63D}"/>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E50562A7-7B27-4558-90E5-423EB24F71AA}"/>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7DB44CB0-78B5-405F-9E63-E8DB57B410D0}"/>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C74A98A2-EDD6-4545-A975-41324BAF508F}"/>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CE6314F7-C986-4B16-8EC3-DFD3290FB948}"/>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3A45BA4F-54E6-4CDD-A97B-659785BD22D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6E2C89E4-20C6-42DA-873C-4423A52C0272}"/>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14CB689B-40B6-468D-9DF6-E19DEEA9BA50}"/>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87E823FD-2847-4643-A57B-C8AD1F915305}"/>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B332BD56-42F4-45B5-A01F-99180836826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3EAAC065-F1EF-467F-AF6B-8BF991B37A45}"/>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E67CB789-2F5A-4241-A725-6DE1A94772F0}"/>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A5D0E1E4-E59B-4B30-898F-A22458E0E1D6}"/>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EF80710B-6399-4B5D-97B7-A766D58C6BFE}"/>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0A8680AF-7DA5-4294-A74A-BA2CDD6C4843}"/>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BD7CA56C-0331-4E2A-A0C7-317AA800D298}"/>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C6A11A79-DF45-4216-9284-8D43EB1000AA}"/>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87D85B74-412C-4A48-807B-2CEA55337F4D}"/>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20/46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3ABB963A-E351-48F0-9DA1-BEFE94E07394}"/>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AA5589D8-10D3-4A84-BD08-0B1B98A54D5D}"/>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EB35236C-D381-4DA2-9ADD-54C11FB44EC7}"/>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9D73D8A8-DE62-46AC-874A-50D3A647F291}"/>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163406D9-3C82-44AD-9500-09B92E033B76}"/>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0FB458A6-5950-4E2E-B6EF-25E06429FAB7}"/>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B223416E-2443-485A-B125-1B7C7B04393A}"/>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92CB6FDA-408D-4E4B-AC22-4B08B461C180}"/>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38100</xdr:rowOff>
    </xdr:from>
    <xdr:to>
      <xdr:col>28</xdr:col>
      <xdr:colOff>114300</xdr:colOff>
      <xdr:row>42</xdr:row>
      <xdr:rowOff>38100</xdr:rowOff>
    </xdr:to>
    <xdr:cxnSp macro="">
      <xdr:nvCxnSpPr>
        <xdr:cNvPr id="44" name="直線コネクタ 43">
          <a:extLst>
            <a:ext uri="{FF2B5EF4-FFF2-40B4-BE49-F238E27FC236}">
              <a16:creationId xmlns:a16="http://schemas.microsoft.com/office/drawing/2014/main" id="{3E0D1658-5248-4606-859D-38A16D435096}"/>
            </a:ext>
          </a:extLst>
        </xdr:cNvPr>
        <xdr:cNvCxnSpPr/>
      </xdr:nvCxnSpPr>
      <xdr:spPr>
        <a:xfrm>
          <a:off x="762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67327</xdr:rowOff>
    </xdr:from>
    <xdr:ext cx="467179" cy="259045"/>
    <xdr:sp macro="" textlink="">
      <xdr:nvSpPr>
        <xdr:cNvPr id="45" name="テキスト ボックス 44">
          <a:extLst>
            <a:ext uri="{FF2B5EF4-FFF2-40B4-BE49-F238E27FC236}">
              <a16:creationId xmlns:a16="http://schemas.microsoft.com/office/drawing/2014/main" id="{530F6A33-0989-4085-ADAF-047EA2D8A799}"/>
            </a:ext>
          </a:extLst>
        </xdr:cNvPr>
        <xdr:cNvSpPr txBox="1"/>
      </xdr:nvSpPr>
      <xdr:spPr>
        <a:xfrm>
          <a:off x="294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0</xdr:rowOff>
    </xdr:from>
    <xdr:to>
      <xdr:col>28</xdr:col>
      <xdr:colOff>114300</xdr:colOff>
      <xdr:row>40</xdr:row>
      <xdr:rowOff>0</xdr:rowOff>
    </xdr:to>
    <xdr:cxnSp macro="">
      <xdr:nvCxnSpPr>
        <xdr:cNvPr id="46" name="直線コネクタ 45">
          <a:extLst>
            <a:ext uri="{FF2B5EF4-FFF2-40B4-BE49-F238E27FC236}">
              <a16:creationId xmlns:a16="http://schemas.microsoft.com/office/drawing/2014/main" id="{37B80E3E-91C6-4E97-B23B-CD4FACFBC8E8}"/>
            </a:ext>
          </a:extLst>
        </xdr:cNvPr>
        <xdr:cNvCxnSpPr/>
      </xdr:nvCxnSpPr>
      <xdr:spPr>
        <a:xfrm>
          <a:off x="762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29227</xdr:rowOff>
    </xdr:from>
    <xdr:ext cx="403059" cy="259045"/>
    <xdr:sp macro="" textlink="">
      <xdr:nvSpPr>
        <xdr:cNvPr id="47" name="テキスト ボックス 46">
          <a:extLst>
            <a:ext uri="{FF2B5EF4-FFF2-40B4-BE49-F238E27FC236}">
              <a16:creationId xmlns:a16="http://schemas.microsoft.com/office/drawing/2014/main" id="{507F0AEC-E822-44DF-9C8F-6DC1EDEB14E7}"/>
            </a:ext>
          </a:extLst>
        </xdr:cNvPr>
        <xdr:cNvSpPr txBox="1"/>
      </xdr:nvSpPr>
      <xdr:spPr>
        <a:xfrm>
          <a:off x="358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37</xdr:row>
      <xdr:rowOff>133350</xdr:rowOff>
    </xdr:from>
    <xdr:to>
      <xdr:col>28</xdr:col>
      <xdr:colOff>114300</xdr:colOff>
      <xdr:row>37</xdr:row>
      <xdr:rowOff>133350</xdr:rowOff>
    </xdr:to>
    <xdr:cxnSp macro="">
      <xdr:nvCxnSpPr>
        <xdr:cNvPr id="48" name="直線コネクタ 47">
          <a:extLst>
            <a:ext uri="{FF2B5EF4-FFF2-40B4-BE49-F238E27FC236}">
              <a16:creationId xmlns:a16="http://schemas.microsoft.com/office/drawing/2014/main" id="{2790B539-97C4-452A-8AF0-501AD6ADEA83}"/>
            </a:ext>
          </a:extLst>
        </xdr:cNvPr>
        <xdr:cNvCxnSpPr/>
      </xdr:nvCxnSpPr>
      <xdr:spPr>
        <a:xfrm>
          <a:off x="762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36</xdr:row>
      <xdr:rowOff>162577</xdr:rowOff>
    </xdr:from>
    <xdr:ext cx="403059" cy="259045"/>
    <xdr:sp macro="" textlink="">
      <xdr:nvSpPr>
        <xdr:cNvPr id="49" name="テキスト ボックス 48">
          <a:extLst>
            <a:ext uri="{FF2B5EF4-FFF2-40B4-BE49-F238E27FC236}">
              <a16:creationId xmlns:a16="http://schemas.microsoft.com/office/drawing/2014/main" id="{4A3E3DC3-98CD-4DD8-B4C9-D4E2B5212017}"/>
            </a:ext>
          </a:extLst>
        </xdr:cNvPr>
        <xdr:cNvSpPr txBox="1"/>
      </xdr:nvSpPr>
      <xdr:spPr>
        <a:xfrm>
          <a:off x="358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35</xdr:row>
      <xdr:rowOff>95250</xdr:rowOff>
    </xdr:from>
    <xdr:to>
      <xdr:col>28</xdr:col>
      <xdr:colOff>114300</xdr:colOff>
      <xdr:row>35</xdr:row>
      <xdr:rowOff>95250</xdr:rowOff>
    </xdr:to>
    <xdr:cxnSp macro="">
      <xdr:nvCxnSpPr>
        <xdr:cNvPr id="50" name="直線コネクタ 49">
          <a:extLst>
            <a:ext uri="{FF2B5EF4-FFF2-40B4-BE49-F238E27FC236}">
              <a16:creationId xmlns:a16="http://schemas.microsoft.com/office/drawing/2014/main" id="{95B6E764-F7BD-4C56-94BD-0F1BC1A19529}"/>
            </a:ext>
          </a:extLst>
        </xdr:cNvPr>
        <xdr:cNvCxnSpPr/>
      </xdr:nvCxnSpPr>
      <xdr:spPr>
        <a:xfrm>
          <a:off x="762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124477</xdr:rowOff>
    </xdr:from>
    <xdr:ext cx="403059" cy="259045"/>
    <xdr:sp macro="" textlink="">
      <xdr:nvSpPr>
        <xdr:cNvPr id="51" name="テキスト ボックス 50">
          <a:extLst>
            <a:ext uri="{FF2B5EF4-FFF2-40B4-BE49-F238E27FC236}">
              <a16:creationId xmlns:a16="http://schemas.microsoft.com/office/drawing/2014/main" id="{D11356CA-6D2E-484A-AAD9-66FC4157C6C6}"/>
            </a:ext>
          </a:extLst>
        </xdr:cNvPr>
        <xdr:cNvSpPr txBox="1"/>
      </xdr:nvSpPr>
      <xdr:spPr>
        <a:xfrm>
          <a:off x="358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57150</xdr:rowOff>
    </xdr:from>
    <xdr:to>
      <xdr:col>28</xdr:col>
      <xdr:colOff>114300</xdr:colOff>
      <xdr:row>33</xdr:row>
      <xdr:rowOff>57150</xdr:rowOff>
    </xdr:to>
    <xdr:cxnSp macro="">
      <xdr:nvCxnSpPr>
        <xdr:cNvPr id="52" name="直線コネクタ 51">
          <a:extLst>
            <a:ext uri="{FF2B5EF4-FFF2-40B4-BE49-F238E27FC236}">
              <a16:creationId xmlns:a16="http://schemas.microsoft.com/office/drawing/2014/main" id="{6CB8F786-3633-4734-B62A-5F0CEE66F4D0}"/>
            </a:ext>
          </a:extLst>
        </xdr:cNvPr>
        <xdr:cNvCxnSpPr/>
      </xdr:nvCxnSpPr>
      <xdr:spPr>
        <a:xfrm>
          <a:off x="762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32</xdr:row>
      <xdr:rowOff>86377</xdr:rowOff>
    </xdr:from>
    <xdr:ext cx="403059" cy="259045"/>
    <xdr:sp macro="" textlink="">
      <xdr:nvSpPr>
        <xdr:cNvPr id="53" name="テキスト ボックス 52">
          <a:extLst>
            <a:ext uri="{FF2B5EF4-FFF2-40B4-BE49-F238E27FC236}">
              <a16:creationId xmlns:a16="http://schemas.microsoft.com/office/drawing/2014/main" id="{85493CAD-823A-4B38-96E5-CFED479A7DF2}"/>
            </a:ext>
          </a:extLst>
        </xdr:cNvPr>
        <xdr:cNvSpPr txBox="1"/>
      </xdr:nvSpPr>
      <xdr:spPr>
        <a:xfrm>
          <a:off x="358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4" name="直線コネクタ 53">
          <a:extLst>
            <a:ext uri="{FF2B5EF4-FFF2-40B4-BE49-F238E27FC236}">
              <a16:creationId xmlns:a16="http://schemas.microsoft.com/office/drawing/2014/main" id="{A31D6E23-92B3-4E4B-8C1D-D243AC4DB723}"/>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30</xdr:row>
      <xdr:rowOff>48277</xdr:rowOff>
    </xdr:from>
    <xdr:ext cx="338939" cy="259045"/>
    <xdr:sp macro="" textlink="">
      <xdr:nvSpPr>
        <xdr:cNvPr id="55" name="テキスト ボックス 54">
          <a:extLst>
            <a:ext uri="{FF2B5EF4-FFF2-40B4-BE49-F238E27FC236}">
              <a16:creationId xmlns:a16="http://schemas.microsoft.com/office/drawing/2014/main" id="{0A881815-E2BA-4176-BD0A-FC892A1B49DE}"/>
            </a:ext>
          </a:extLst>
        </xdr:cNvPr>
        <xdr:cNvSpPr txBox="1"/>
      </xdr:nvSpPr>
      <xdr:spPr>
        <a:xfrm>
          <a:off x="423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152400</xdr:colOff>
      <xdr:row>44</xdr:row>
      <xdr:rowOff>76200</xdr:rowOff>
    </xdr:to>
    <xdr:sp macro="" textlink="">
      <xdr:nvSpPr>
        <xdr:cNvPr id="56" name="【道路】&#10;有形固定資産減価償却率グラフ枠">
          <a:extLst>
            <a:ext uri="{FF2B5EF4-FFF2-40B4-BE49-F238E27FC236}">
              <a16:creationId xmlns:a16="http://schemas.microsoft.com/office/drawing/2014/main" id="{8824FEA8-6A35-49F6-9623-42193F7C2C4E}"/>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34290</xdr:rowOff>
    </xdr:from>
    <xdr:to>
      <xdr:col>24</xdr:col>
      <xdr:colOff>62865</xdr:colOff>
      <xdr:row>40</xdr:row>
      <xdr:rowOff>100965</xdr:rowOff>
    </xdr:to>
    <xdr:cxnSp macro="">
      <xdr:nvCxnSpPr>
        <xdr:cNvPr id="57" name="直線コネクタ 56">
          <a:extLst>
            <a:ext uri="{FF2B5EF4-FFF2-40B4-BE49-F238E27FC236}">
              <a16:creationId xmlns:a16="http://schemas.microsoft.com/office/drawing/2014/main" id="{C0525E09-41D9-4A26-BB6E-09CA9C47F0A8}"/>
            </a:ext>
          </a:extLst>
        </xdr:cNvPr>
        <xdr:cNvCxnSpPr/>
      </xdr:nvCxnSpPr>
      <xdr:spPr>
        <a:xfrm flipV="1">
          <a:off x="4634865" y="5863590"/>
          <a:ext cx="0" cy="109537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40</xdr:row>
      <xdr:rowOff>104792</xdr:rowOff>
    </xdr:from>
    <xdr:ext cx="405111" cy="259045"/>
    <xdr:sp macro="" textlink="">
      <xdr:nvSpPr>
        <xdr:cNvPr id="58" name="【道路】&#10;有形固定資産減価償却率最小値テキスト">
          <a:extLst>
            <a:ext uri="{FF2B5EF4-FFF2-40B4-BE49-F238E27FC236}">
              <a16:creationId xmlns:a16="http://schemas.microsoft.com/office/drawing/2014/main" id="{08435ED0-1897-4EF5-9DA8-E7C8F264AF28}"/>
            </a:ext>
          </a:extLst>
        </xdr:cNvPr>
        <xdr:cNvSpPr txBox="1"/>
      </xdr:nvSpPr>
      <xdr:spPr>
        <a:xfrm>
          <a:off x="4673600" y="69627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85.3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40</xdr:row>
      <xdr:rowOff>100965</xdr:rowOff>
    </xdr:from>
    <xdr:to>
      <xdr:col>24</xdr:col>
      <xdr:colOff>152400</xdr:colOff>
      <xdr:row>40</xdr:row>
      <xdr:rowOff>100965</xdr:rowOff>
    </xdr:to>
    <xdr:cxnSp macro="">
      <xdr:nvCxnSpPr>
        <xdr:cNvPr id="59" name="直線コネクタ 58">
          <a:extLst>
            <a:ext uri="{FF2B5EF4-FFF2-40B4-BE49-F238E27FC236}">
              <a16:creationId xmlns:a16="http://schemas.microsoft.com/office/drawing/2014/main" id="{A776D6B5-7F05-448A-BCD2-7B0F80183D5B}"/>
            </a:ext>
          </a:extLst>
        </xdr:cNvPr>
        <xdr:cNvCxnSpPr/>
      </xdr:nvCxnSpPr>
      <xdr:spPr>
        <a:xfrm>
          <a:off x="4546600" y="695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152417</xdr:rowOff>
    </xdr:from>
    <xdr:ext cx="405111" cy="259045"/>
    <xdr:sp macro="" textlink="">
      <xdr:nvSpPr>
        <xdr:cNvPr id="60" name="【道路】&#10;有形固定資産減価償却率最大値テキスト">
          <a:extLst>
            <a:ext uri="{FF2B5EF4-FFF2-40B4-BE49-F238E27FC236}">
              <a16:creationId xmlns:a16="http://schemas.microsoft.com/office/drawing/2014/main" id="{CC99548F-F4D3-4D04-8600-F54F86EC9512}"/>
            </a:ext>
          </a:extLst>
        </xdr:cNvPr>
        <xdr:cNvSpPr txBox="1"/>
      </xdr:nvSpPr>
      <xdr:spPr>
        <a:xfrm>
          <a:off x="4673600" y="56388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34290</xdr:rowOff>
    </xdr:from>
    <xdr:to>
      <xdr:col>24</xdr:col>
      <xdr:colOff>152400</xdr:colOff>
      <xdr:row>34</xdr:row>
      <xdr:rowOff>34290</xdr:rowOff>
    </xdr:to>
    <xdr:cxnSp macro="">
      <xdr:nvCxnSpPr>
        <xdr:cNvPr id="61" name="直線コネクタ 60">
          <a:extLst>
            <a:ext uri="{FF2B5EF4-FFF2-40B4-BE49-F238E27FC236}">
              <a16:creationId xmlns:a16="http://schemas.microsoft.com/office/drawing/2014/main" id="{514DFA8A-4695-4EE6-B1DB-989A9EB04046}"/>
            </a:ext>
          </a:extLst>
        </xdr:cNvPr>
        <xdr:cNvCxnSpPr/>
      </xdr:nvCxnSpPr>
      <xdr:spPr>
        <a:xfrm>
          <a:off x="4546600" y="5863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38</xdr:row>
      <xdr:rowOff>36212</xdr:rowOff>
    </xdr:from>
    <xdr:ext cx="405111" cy="259045"/>
    <xdr:sp macro="" textlink="">
      <xdr:nvSpPr>
        <xdr:cNvPr id="62" name="【道路】&#10;有形固定資産減価償却率平均値テキスト">
          <a:extLst>
            <a:ext uri="{FF2B5EF4-FFF2-40B4-BE49-F238E27FC236}">
              <a16:creationId xmlns:a16="http://schemas.microsoft.com/office/drawing/2014/main" id="{182872C1-7167-4B20-9573-4D523D7CFCE4}"/>
            </a:ext>
          </a:extLst>
        </xdr:cNvPr>
        <xdr:cNvSpPr txBox="1"/>
      </xdr:nvSpPr>
      <xdr:spPr>
        <a:xfrm>
          <a:off x="4673600" y="655131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57785</xdr:rowOff>
    </xdr:from>
    <xdr:to>
      <xdr:col>24</xdr:col>
      <xdr:colOff>114300</xdr:colOff>
      <xdr:row>38</xdr:row>
      <xdr:rowOff>159385</xdr:rowOff>
    </xdr:to>
    <xdr:sp macro="" textlink="">
      <xdr:nvSpPr>
        <xdr:cNvPr id="63" name="フローチャート: 判断 62">
          <a:extLst>
            <a:ext uri="{FF2B5EF4-FFF2-40B4-BE49-F238E27FC236}">
              <a16:creationId xmlns:a16="http://schemas.microsoft.com/office/drawing/2014/main" id="{A360B47B-5069-427E-B910-EDC0AFF2B7CD}"/>
            </a:ext>
          </a:extLst>
        </xdr:cNvPr>
        <xdr:cNvSpPr/>
      </xdr:nvSpPr>
      <xdr:spPr>
        <a:xfrm>
          <a:off x="4584700" y="65728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38</xdr:row>
      <xdr:rowOff>29210</xdr:rowOff>
    </xdr:from>
    <xdr:to>
      <xdr:col>20</xdr:col>
      <xdr:colOff>38100</xdr:colOff>
      <xdr:row>38</xdr:row>
      <xdr:rowOff>130810</xdr:rowOff>
    </xdr:to>
    <xdr:sp macro="" textlink="">
      <xdr:nvSpPr>
        <xdr:cNvPr id="64" name="フローチャート: 判断 63">
          <a:extLst>
            <a:ext uri="{FF2B5EF4-FFF2-40B4-BE49-F238E27FC236}">
              <a16:creationId xmlns:a16="http://schemas.microsoft.com/office/drawing/2014/main" id="{720775F9-3A14-4F66-9DDB-F21B345EAF6E}"/>
            </a:ext>
          </a:extLst>
        </xdr:cNvPr>
        <xdr:cNvSpPr/>
      </xdr:nvSpPr>
      <xdr:spPr>
        <a:xfrm>
          <a:off x="3746500" y="65443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37</xdr:row>
      <xdr:rowOff>164465</xdr:rowOff>
    </xdr:from>
    <xdr:to>
      <xdr:col>15</xdr:col>
      <xdr:colOff>101600</xdr:colOff>
      <xdr:row>38</xdr:row>
      <xdr:rowOff>94615</xdr:rowOff>
    </xdr:to>
    <xdr:sp macro="" textlink="">
      <xdr:nvSpPr>
        <xdr:cNvPr id="65" name="フローチャート: 判断 64">
          <a:extLst>
            <a:ext uri="{FF2B5EF4-FFF2-40B4-BE49-F238E27FC236}">
              <a16:creationId xmlns:a16="http://schemas.microsoft.com/office/drawing/2014/main" id="{B9907B8B-912E-4CFA-9D48-F1D7CF474C5C}"/>
            </a:ext>
          </a:extLst>
        </xdr:cNvPr>
        <xdr:cNvSpPr/>
      </xdr:nvSpPr>
      <xdr:spPr>
        <a:xfrm>
          <a:off x="2857500" y="6508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37</xdr:row>
      <xdr:rowOff>132080</xdr:rowOff>
    </xdr:from>
    <xdr:to>
      <xdr:col>10</xdr:col>
      <xdr:colOff>165100</xdr:colOff>
      <xdr:row>38</xdr:row>
      <xdr:rowOff>62230</xdr:rowOff>
    </xdr:to>
    <xdr:sp macro="" textlink="">
      <xdr:nvSpPr>
        <xdr:cNvPr id="66" name="フローチャート: 判断 65">
          <a:extLst>
            <a:ext uri="{FF2B5EF4-FFF2-40B4-BE49-F238E27FC236}">
              <a16:creationId xmlns:a16="http://schemas.microsoft.com/office/drawing/2014/main" id="{7ABE2E6F-3AB9-453E-A78F-14C610674BD6}"/>
            </a:ext>
          </a:extLst>
        </xdr:cNvPr>
        <xdr:cNvSpPr/>
      </xdr:nvSpPr>
      <xdr:spPr>
        <a:xfrm>
          <a:off x="1968500" y="64757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166370</xdr:rowOff>
    </xdr:from>
    <xdr:to>
      <xdr:col>6</xdr:col>
      <xdr:colOff>38100</xdr:colOff>
      <xdr:row>38</xdr:row>
      <xdr:rowOff>96520</xdr:rowOff>
    </xdr:to>
    <xdr:sp macro="" textlink="">
      <xdr:nvSpPr>
        <xdr:cNvPr id="67" name="フローチャート: 判断 66">
          <a:extLst>
            <a:ext uri="{FF2B5EF4-FFF2-40B4-BE49-F238E27FC236}">
              <a16:creationId xmlns:a16="http://schemas.microsoft.com/office/drawing/2014/main" id="{79276C78-A649-419F-A5A1-EED25A3FD071}"/>
            </a:ext>
          </a:extLst>
        </xdr:cNvPr>
        <xdr:cNvSpPr/>
      </xdr:nvSpPr>
      <xdr:spPr>
        <a:xfrm>
          <a:off x="1079500" y="6510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8" name="テキスト ボックス 67">
          <a:extLst>
            <a:ext uri="{FF2B5EF4-FFF2-40B4-BE49-F238E27FC236}">
              <a16:creationId xmlns:a16="http://schemas.microsoft.com/office/drawing/2014/main" id="{C134AFAD-21C0-4E54-8CDD-CA0E7A8EB788}"/>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57442F89-C9B0-42DC-8D3B-AD05F91AB7AE}"/>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8653BB3F-8F68-4CE9-B1B7-12BAAFEB440E}"/>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D61CD23D-AE88-41EC-A535-B40C37A54267}"/>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903F6B95-222E-4DED-BCB3-A286708C6E20}"/>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38</xdr:row>
      <xdr:rowOff>17780</xdr:rowOff>
    </xdr:from>
    <xdr:to>
      <xdr:col>24</xdr:col>
      <xdr:colOff>114300</xdr:colOff>
      <xdr:row>38</xdr:row>
      <xdr:rowOff>119380</xdr:rowOff>
    </xdr:to>
    <xdr:sp macro="" textlink="">
      <xdr:nvSpPr>
        <xdr:cNvPr id="73" name="楕円 72">
          <a:extLst>
            <a:ext uri="{FF2B5EF4-FFF2-40B4-BE49-F238E27FC236}">
              <a16:creationId xmlns:a16="http://schemas.microsoft.com/office/drawing/2014/main" id="{57ABF72A-09CB-4218-8769-71D9BDF3F527}"/>
            </a:ext>
          </a:extLst>
        </xdr:cNvPr>
        <xdr:cNvSpPr/>
      </xdr:nvSpPr>
      <xdr:spPr>
        <a:xfrm>
          <a:off x="4584700" y="65328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40657</xdr:rowOff>
    </xdr:from>
    <xdr:ext cx="405111" cy="259045"/>
    <xdr:sp macro="" textlink="">
      <xdr:nvSpPr>
        <xdr:cNvPr id="74" name="【道路】&#10;有形固定資産減価償却率該当値テキスト">
          <a:extLst>
            <a:ext uri="{FF2B5EF4-FFF2-40B4-BE49-F238E27FC236}">
              <a16:creationId xmlns:a16="http://schemas.microsoft.com/office/drawing/2014/main" id="{F4468536-CC2A-423B-A866-27CFE662FB22}"/>
            </a:ext>
          </a:extLst>
        </xdr:cNvPr>
        <xdr:cNvSpPr txBox="1"/>
      </xdr:nvSpPr>
      <xdr:spPr>
        <a:xfrm>
          <a:off x="4673600" y="6384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162560</xdr:rowOff>
    </xdr:from>
    <xdr:to>
      <xdr:col>20</xdr:col>
      <xdr:colOff>38100</xdr:colOff>
      <xdr:row>38</xdr:row>
      <xdr:rowOff>92710</xdr:rowOff>
    </xdr:to>
    <xdr:sp macro="" textlink="">
      <xdr:nvSpPr>
        <xdr:cNvPr id="75" name="楕円 74">
          <a:extLst>
            <a:ext uri="{FF2B5EF4-FFF2-40B4-BE49-F238E27FC236}">
              <a16:creationId xmlns:a16="http://schemas.microsoft.com/office/drawing/2014/main" id="{2E0DE53B-A7B3-4C2B-ADD7-416070A4DE7C}"/>
            </a:ext>
          </a:extLst>
        </xdr:cNvPr>
        <xdr:cNvSpPr/>
      </xdr:nvSpPr>
      <xdr:spPr>
        <a:xfrm>
          <a:off x="3746500" y="6506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38</xdr:row>
      <xdr:rowOff>41910</xdr:rowOff>
    </xdr:from>
    <xdr:to>
      <xdr:col>24</xdr:col>
      <xdr:colOff>63500</xdr:colOff>
      <xdr:row>38</xdr:row>
      <xdr:rowOff>68580</xdr:rowOff>
    </xdr:to>
    <xdr:cxnSp macro="">
      <xdr:nvCxnSpPr>
        <xdr:cNvPr id="76" name="直線コネクタ 75">
          <a:extLst>
            <a:ext uri="{FF2B5EF4-FFF2-40B4-BE49-F238E27FC236}">
              <a16:creationId xmlns:a16="http://schemas.microsoft.com/office/drawing/2014/main" id="{E81FBB85-FD76-496F-8CB8-2CF49232270E}"/>
            </a:ext>
          </a:extLst>
        </xdr:cNvPr>
        <xdr:cNvCxnSpPr/>
      </xdr:nvCxnSpPr>
      <xdr:spPr>
        <a:xfrm>
          <a:off x="3797300" y="6557010"/>
          <a:ext cx="8382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135890</xdr:rowOff>
    </xdr:from>
    <xdr:to>
      <xdr:col>15</xdr:col>
      <xdr:colOff>101600</xdr:colOff>
      <xdr:row>38</xdr:row>
      <xdr:rowOff>66040</xdr:rowOff>
    </xdr:to>
    <xdr:sp macro="" textlink="">
      <xdr:nvSpPr>
        <xdr:cNvPr id="77" name="楕円 76">
          <a:extLst>
            <a:ext uri="{FF2B5EF4-FFF2-40B4-BE49-F238E27FC236}">
              <a16:creationId xmlns:a16="http://schemas.microsoft.com/office/drawing/2014/main" id="{CA13BC7A-FDD4-4373-BB26-113323A99E5A}"/>
            </a:ext>
          </a:extLst>
        </xdr:cNvPr>
        <xdr:cNvSpPr/>
      </xdr:nvSpPr>
      <xdr:spPr>
        <a:xfrm>
          <a:off x="2857500" y="6479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38</xdr:row>
      <xdr:rowOff>15240</xdr:rowOff>
    </xdr:from>
    <xdr:to>
      <xdr:col>19</xdr:col>
      <xdr:colOff>177800</xdr:colOff>
      <xdr:row>38</xdr:row>
      <xdr:rowOff>41910</xdr:rowOff>
    </xdr:to>
    <xdr:cxnSp macro="">
      <xdr:nvCxnSpPr>
        <xdr:cNvPr id="78" name="直線コネクタ 77">
          <a:extLst>
            <a:ext uri="{FF2B5EF4-FFF2-40B4-BE49-F238E27FC236}">
              <a16:creationId xmlns:a16="http://schemas.microsoft.com/office/drawing/2014/main" id="{23586AC4-1D35-4393-B88D-934C5A34E982}"/>
            </a:ext>
          </a:extLst>
        </xdr:cNvPr>
        <xdr:cNvCxnSpPr/>
      </xdr:nvCxnSpPr>
      <xdr:spPr>
        <a:xfrm>
          <a:off x="2908300" y="6530340"/>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107315</xdr:rowOff>
    </xdr:from>
    <xdr:to>
      <xdr:col>10</xdr:col>
      <xdr:colOff>165100</xdr:colOff>
      <xdr:row>38</xdr:row>
      <xdr:rowOff>37465</xdr:rowOff>
    </xdr:to>
    <xdr:sp macro="" textlink="">
      <xdr:nvSpPr>
        <xdr:cNvPr id="79" name="楕円 78">
          <a:extLst>
            <a:ext uri="{FF2B5EF4-FFF2-40B4-BE49-F238E27FC236}">
              <a16:creationId xmlns:a16="http://schemas.microsoft.com/office/drawing/2014/main" id="{FF4D421F-4821-4538-A808-D6F7D60DF995}"/>
            </a:ext>
          </a:extLst>
        </xdr:cNvPr>
        <xdr:cNvSpPr/>
      </xdr:nvSpPr>
      <xdr:spPr>
        <a:xfrm>
          <a:off x="1968500" y="6450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158115</xdr:rowOff>
    </xdr:from>
    <xdr:to>
      <xdr:col>15</xdr:col>
      <xdr:colOff>50800</xdr:colOff>
      <xdr:row>38</xdr:row>
      <xdr:rowOff>15240</xdr:rowOff>
    </xdr:to>
    <xdr:cxnSp macro="">
      <xdr:nvCxnSpPr>
        <xdr:cNvPr id="80" name="直線コネクタ 79">
          <a:extLst>
            <a:ext uri="{FF2B5EF4-FFF2-40B4-BE49-F238E27FC236}">
              <a16:creationId xmlns:a16="http://schemas.microsoft.com/office/drawing/2014/main" id="{6742F02D-0279-4340-B18B-C8AA71322118}"/>
            </a:ext>
          </a:extLst>
        </xdr:cNvPr>
        <xdr:cNvCxnSpPr/>
      </xdr:nvCxnSpPr>
      <xdr:spPr>
        <a:xfrm>
          <a:off x="2019300" y="6501765"/>
          <a:ext cx="889000" cy="28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80645</xdr:rowOff>
    </xdr:from>
    <xdr:to>
      <xdr:col>6</xdr:col>
      <xdr:colOff>38100</xdr:colOff>
      <xdr:row>38</xdr:row>
      <xdr:rowOff>10795</xdr:rowOff>
    </xdr:to>
    <xdr:sp macro="" textlink="">
      <xdr:nvSpPr>
        <xdr:cNvPr id="81" name="楕円 80">
          <a:extLst>
            <a:ext uri="{FF2B5EF4-FFF2-40B4-BE49-F238E27FC236}">
              <a16:creationId xmlns:a16="http://schemas.microsoft.com/office/drawing/2014/main" id="{36895BE3-B340-48B5-B783-F6FA59CAAECB}"/>
            </a:ext>
          </a:extLst>
        </xdr:cNvPr>
        <xdr:cNvSpPr/>
      </xdr:nvSpPr>
      <xdr:spPr>
        <a:xfrm>
          <a:off x="1079500" y="64242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131445</xdr:rowOff>
    </xdr:from>
    <xdr:to>
      <xdr:col>10</xdr:col>
      <xdr:colOff>114300</xdr:colOff>
      <xdr:row>37</xdr:row>
      <xdr:rowOff>158115</xdr:rowOff>
    </xdr:to>
    <xdr:cxnSp macro="">
      <xdr:nvCxnSpPr>
        <xdr:cNvPr id="82" name="直線コネクタ 81">
          <a:extLst>
            <a:ext uri="{FF2B5EF4-FFF2-40B4-BE49-F238E27FC236}">
              <a16:creationId xmlns:a16="http://schemas.microsoft.com/office/drawing/2014/main" id="{07AD28BD-8E99-495D-9456-844C299DC8CA}"/>
            </a:ext>
          </a:extLst>
        </xdr:cNvPr>
        <xdr:cNvCxnSpPr/>
      </xdr:nvCxnSpPr>
      <xdr:spPr>
        <a:xfrm>
          <a:off x="1130300" y="6475095"/>
          <a:ext cx="889000" cy="2667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38</xdr:row>
      <xdr:rowOff>121937</xdr:rowOff>
    </xdr:from>
    <xdr:ext cx="405111" cy="259045"/>
    <xdr:sp macro="" textlink="">
      <xdr:nvSpPr>
        <xdr:cNvPr id="83" name="n_1aveValue【道路】&#10;有形固定資産減価償却率">
          <a:extLst>
            <a:ext uri="{FF2B5EF4-FFF2-40B4-BE49-F238E27FC236}">
              <a16:creationId xmlns:a16="http://schemas.microsoft.com/office/drawing/2014/main" id="{51FE2AC8-B107-44FA-B3B2-D656842BE9F8}"/>
            </a:ext>
          </a:extLst>
        </xdr:cNvPr>
        <xdr:cNvSpPr txBox="1"/>
      </xdr:nvSpPr>
      <xdr:spPr>
        <a:xfrm>
          <a:off x="3582044" y="66370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38</xdr:row>
      <xdr:rowOff>85742</xdr:rowOff>
    </xdr:from>
    <xdr:ext cx="405111" cy="259045"/>
    <xdr:sp macro="" textlink="">
      <xdr:nvSpPr>
        <xdr:cNvPr id="84" name="n_2aveValue【道路】&#10;有形固定資産減価償却率">
          <a:extLst>
            <a:ext uri="{FF2B5EF4-FFF2-40B4-BE49-F238E27FC236}">
              <a16:creationId xmlns:a16="http://schemas.microsoft.com/office/drawing/2014/main" id="{B19984CB-B4D7-4F50-B7C0-E08682FBEF2E}"/>
            </a:ext>
          </a:extLst>
        </xdr:cNvPr>
        <xdr:cNvSpPr txBox="1"/>
      </xdr:nvSpPr>
      <xdr:spPr>
        <a:xfrm>
          <a:off x="2705744" y="66008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38</xdr:row>
      <xdr:rowOff>53357</xdr:rowOff>
    </xdr:from>
    <xdr:ext cx="405111" cy="259045"/>
    <xdr:sp macro="" textlink="">
      <xdr:nvSpPr>
        <xdr:cNvPr id="85" name="n_3aveValue【道路】&#10;有形固定資産減価償却率">
          <a:extLst>
            <a:ext uri="{FF2B5EF4-FFF2-40B4-BE49-F238E27FC236}">
              <a16:creationId xmlns:a16="http://schemas.microsoft.com/office/drawing/2014/main" id="{C4D86292-038F-491F-B3EB-B606A7998061}"/>
            </a:ext>
          </a:extLst>
        </xdr:cNvPr>
        <xdr:cNvSpPr txBox="1"/>
      </xdr:nvSpPr>
      <xdr:spPr>
        <a:xfrm>
          <a:off x="1816744" y="656845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38</xdr:row>
      <xdr:rowOff>87647</xdr:rowOff>
    </xdr:from>
    <xdr:ext cx="405111" cy="259045"/>
    <xdr:sp macro="" textlink="">
      <xdr:nvSpPr>
        <xdr:cNvPr id="86" name="n_4aveValue【道路】&#10;有形固定資産減価償却率">
          <a:extLst>
            <a:ext uri="{FF2B5EF4-FFF2-40B4-BE49-F238E27FC236}">
              <a16:creationId xmlns:a16="http://schemas.microsoft.com/office/drawing/2014/main" id="{419D1DCD-66C1-450D-A240-FFBDDA4A14A1}"/>
            </a:ext>
          </a:extLst>
        </xdr:cNvPr>
        <xdr:cNvSpPr txBox="1"/>
      </xdr:nvSpPr>
      <xdr:spPr>
        <a:xfrm>
          <a:off x="927744" y="66027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36</xdr:row>
      <xdr:rowOff>109237</xdr:rowOff>
    </xdr:from>
    <xdr:ext cx="405111" cy="259045"/>
    <xdr:sp macro="" textlink="">
      <xdr:nvSpPr>
        <xdr:cNvPr id="87" name="n_1mainValue【道路】&#10;有形固定資産減価償却率">
          <a:extLst>
            <a:ext uri="{FF2B5EF4-FFF2-40B4-BE49-F238E27FC236}">
              <a16:creationId xmlns:a16="http://schemas.microsoft.com/office/drawing/2014/main" id="{BD300B97-45B5-4563-9B2D-13D287CF2A3D}"/>
            </a:ext>
          </a:extLst>
        </xdr:cNvPr>
        <xdr:cNvSpPr txBox="1"/>
      </xdr:nvSpPr>
      <xdr:spPr>
        <a:xfrm>
          <a:off x="3582044" y="62814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36</xdr:row>
      <xdr:rowOff>82567</xdr:rowOff>
    </xdr:from>
    <xdr:ext cx="405111" cy="259045"/>
    <xdr:sp macro="" textlink="">
      <xdr:nvSpPr>
        <xdr:cNvPr id="88" name="n_2mainValue【道路】&#10;有形固定資産減価償却率">
          <a:extLst>
            <a:ext uri="{FF2B5EF4-FFF2-40B4-BE49-F238E27FC236}">
              <a16:creationId xmlns:a16="http://schemas.microsoft.com/office/drawing/2014/main" id="{DC21F49C-35BE-48F3-83C3-867B4286D561}"/>
            </a:ext>
          </a:extLst>
        </xdr:cNvPr>
        <xdr:cNvSpPr txBox="1"/>
      </xdr:nvSpPr>
      <xdr:spPr>
        <a:xfrm>
          <a:off x="2705744" y="62547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36</xdr:row>
      <xdr:rowOff>53992</xdr:rowOff>
    </xdr:from>
    <xdr:ext cx="405111" cy="259045"/>
    <xdr:sp macro="" textlink="">
      <xdr:nvSpPr>
        <xdr:cNvPr id="89" name="n_3mainValue【道路】&#10;有形固定資産減価償却率">
          <a:extLst>
            <a:ext uri="{FF2B5EF4-FFF2-40B4-BE49-F238E27FC236}">
              <a16:creationId xmlns:a16="http://schemas.microsoft.com/office/drawing/2014/main" id="{2CF85425-64EB-4964-9B66-D6D8B34392C5}"/>
            </a:ext>
          </a:extLst>
        </xdr:cNvPr>
        <xdr:cNvSpPr txBox="1"/>
      </xdr:nvSpPr>
      <xdr:spPr>
        <a:xfrm>
          <a:off x="1816744" y="62261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36</xdr:row>
      <xdr:rowOff>27322</xdr:rowOff>
    </xdr:from>
    <xdr:ext cx="405111" cy="259045"/>
    <xdr:sp macro="" textlink="">
      <xdr:nvSpPr>
        <xdr:cNvPr id="90" name="n_4mainValue【道路】&#10;有形固定資産減価償却率">
          <a:extLst>
            <a:ext uri="{FF2B5EF4-FFF2-40B4-BE49-F238E27FC236}">
              <a16:creationId xmlns:a16="http://schemas.microsoft.com/office/drawing/2014/main" id="{CFE7E6BE-F450-495C-A361-8073FDE64C3B}"/>
            </a:ext>
          </a:extLst>
        </xdr:cNvPr>
        <xdr:cNvSpPr txBox="1"/>
      </xdr:nvSpPr>
      <xdr:spPr>
        <a:xfrm>
          <a:off x="927744" y="6199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1" name="正方形/長方形 90">
          <a:extLst>
            <a:ext uri="{FF2B5EF4-FFF2-40B4-BE49-F238E27FC236}">
              <a16:creationId xmlns:a16="http://schemas.microsoft.com/office/drawing/2014/main" id="{738DCEE2-7858-45D1-8FE3-D414E739E8FB}"/>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道路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一人当たり延長</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2" name="正方形/長方形 91">
          <a:extLst>
            <a:ext uri="{FF2B5EF4-FFF2-40B4-BE49-F238E27FC236}">
              <a16:creationId xmlns:a16="http://schemas.microsoft.com/office/drawing/2014/main" id="{BC46229C-73EC-42BC-9347-833704C97A49}"/>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3" name="正方形/長方形 92">
          <a:extLst>
            <a:ext uri="{FF2B5EF4-FFF2-40B4-BE49-F238E27FC236}">
              <a16:creationId xmlns:a16="http://schemas.microsoft.com/office/drawing/2014/main" id="{CBC1C973-ECD8-4E12-9437-EF66E784FAD9}"/>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4" name="正方形/長方形 93">
          <a:extLst>
            <a:ext uri="{FF2B5EF4-FFF2-40B4-BE49-F238E27FC236}">
              <a16:creationId xmlns:a16="http://schemas.microsoft.com/office/drawing/2014/main" id="{5C71FCBD-5CA1-4A99-B053-FF67475CB681}"/>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5" name="正方形/長方形 94">
          <a:extLst>
            <a:ext uri="{FF2B5EF4-FFF2-40B4-BE49-F238E27FC236}">
              <a16:creationId xmlns:a16="http://schemas.microsoft.com/office/drawing/2014/main" id="{F913BDE4-0D12-4BF9-A91F-F76D9D7FC55B}"/>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9.621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6" name="正方形/長方形 95">
          <a:extLst>
            <a:ext uri="{FF2B5EF4-FFF2-40B4-BE49-F238E27FC236}">
              <a16:creationId xmlns:a16="http://schemas.microsoft.com/office/drawing/2014/main" id="{7C4B861F-DCCD-416C-B7F0-C2DFDD513BFA}"/>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7" name="正方形/長方形 96">
          <a:extLst>
            <a:ext uri="{FF2B5EF4-FFF2-40B4-BE49-F238E27FC236}">
              <a16:creationId xmlns:a16="http://schemas.microsoft.com/office/drawing/2014/main" id="{0E1E4FFB-A6C9-4DE6-837D-ED07BA6063A4}"/>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8" name="正方形/長方形 97">
          <a:extLst>
            <a:ext uri="{FF2B5EF4-FFF2-40B4-BE49-F238E27FC236}">
              <a16:creationId xmlns:a16="http://schemas.microsoft.com/office/drawing/2014/main" id="{E89C8CB5-6822-49F8-83B3-305F917CCD63}"/>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3427" cy="225703"/>
    <xdr:sp macro="" textlink="">
      <xdr:nvSpPr>
        <xdr:cNvPr id="99" name="テキスト ボックス 98">
          <a:extLst>
            <a:ext uri="{FF2B5EF4-FFF2-40B4-BE49-F238E27FC236}">
              <a16:creationId xmlns:a16="http://schemas.microsoft.com/office/drawing/2014/main" id="{971BE9C7-6A79-474B-9230-5DCA425F20AC}"/>
            </a:ext>
          </a:extLst>
        </xdr:cNvPr>
        <xdr:cNvSpPr txBox="1"/>
      </xdr:nvSpPr>
      <xdr:spPr>
        <a:xfrm>
          <a:off x="6565900" y="5143500"/>
          <a:ext cx="343427"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ｍ</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0" name="直線コネクタ 99">
          <a:extLst>
            <a:ext uri="{FF2B5EF4-FFF2-40B4-BE49-F238E27FC236}">
              <a16:creationId xmlns:a16="http://schemas.microsoft.com/office/drawing/2014/main" id="{3B1A2BAE-6360-4258-BB33-8A0D101DB8D8}"/>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42</xdr:row>
      <xdr:rowOff>92528</xdr:rowOff>
    </xdr:from>
    <xdr:to>
      <xdr:col>59</xdr:col>
      <xdr:colOff>50800</xdr:colOff>
      <xdr:row>42</xdr:row>
      <xdr:rowOff>92528</xdr:rowOff>
    </xdr:to>
    <xdr:cxnSp macro="">
      <xdr:nvCxnSpPr>
        <xdr:cNvPr id="101" name="直線コネクタ 100">
          <a:extLst>
            <a:ext uri="{FF2B5EF4-FFF2-40B4-BE49-F238E27FC236}">
              <a16:creationId xmlns:a16="http://schemas.microsoft.com/office/drawing/2014/main" id="{C871ECB1-66FB-4F0E-BC2B-A7DF2D6BA047}"/>
            </a:ext>
          </a:extLst>
        </xdr:cNvPr>
        <xdr:cNvCxnSpPr/>
      </xdr:nvCxnSpPr>
      <xdr:spPr>
        <a:xfrm>
          <a:off x="6604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41</xdr:row>
      <xdr:rowOff>121755</xdr:rowOff>
    </xdr:from>
    <xdr:ext cx="467179" cy="259045"/>
    <xdr:sp macro="" textlink="">
      <xdr:nvSpPr>
        <xdr:cNvPr id="102" name="テキスト ボックス 101">
          <a:extLst>
            <a:ext uri="{FF2B5EF4-FFF2-40B4-BE49-F238E27FC236}">
              <a16:creationId xmlns:a16="http://schemas.microsoft.com/office/drawing/2014/main" id="{A4DCBDD5-839C-4BFC-B146-DA40ECF32B1D}"/>
            </a:ext>
          </a:extLst>
        </xdr:cNvPr>
        <xdr:cNvSpPr txBox="1"/>
      </xdr:nvSpPr>
      <xdr:spPr>
        <a:xfrm>
          <a:off x="6136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40</xdr:row>
      <xdr:rowOff>108857</xdr:rowOff>
    </xdr:from>
    <xdr:to>
      <xdr:col>59</xdr:col>
      <xdr:colOff>50800</xdr:colOff>
      <xdr:row>40</xdr:row>
      <xdr:rowOff>108857</xdr:rowOff>
    </xdr:to>
    <xdr:cxnSp macro="">
      <xdr:nvCxnSpPr>
        <xdr:cNvPr id="103" name="直線コネクタ 102">
          <a:extLst>
            <a:ext uri="{FF2B5EF4-FFF2-40B4-BE49-F238E27FC236}">
              <a16:creationId xmlns:a16="http://schemas.microsoft.com/office/drawing/2014/main" id="{B62D350D-6052-4A1C-825F-0C72EB6A46BF}"/>
            </a:ext>
          </a:extLst>
        </xdr:cNvPr>
        <xdr:cNvCxnSpPr/>
      </xdr:nvCxnSpPr>
      <xdr:spPr>
        <a:xfrm>
          <a:off x="6604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39</xdr:row>
      <xdr:rowOff>138084</xdr:rowOff>
    </xdr:from>
    <xdr:ext cx="531299" cy="259045"/>
    <xdr:sp macro="" textlink="">
      <xdr:nvSpPr>
        <xdr:cNvPr id="104" name="テキスト ボックス 103">
          <a:extLst>
            <a:ext uri="{FF2B5EF4-FFF2-40B4-BE49-F238E27FC236}">
              <a16:creationId xmlns:a16="http://schemas.microsoft.com/office/drawing/2014/main" id="{3BF30E1D-5DB6-401F-9ACB-DB0A38EACBBE}"/>
            </a:ext>
          </a:extLst>
        </xdr:cNvPr>
        <xdr:cNvSpPr txBox="1"/>
      </xdr:nvSpPr>
      <xdr:spPr>
        <a:xfrm>
          <a:off x="6072701" y="682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38</xdr:row>
      <xdr:rowOff>125185</xdr:rowOff>
    </xdr:from>
    <xdr:to>
      <xdr:col>59</xdr:col>
      <xdr:colOff>50800</xdr:colOff>
      <xdr:row>38</xdr:row>
      <xdr:rowOff>125185</xdr:rowOff>
    </xdr:to>
    <xdr:cxnSp macro="">
      <xdr:nvCxnSpPr>
        <xdr:cNvPr id="105" name="直線コネクタ 104">
          <a:extLst>
            <a:ext uri="{FF2B5EF4-FFF2-40B4-BE49-F238E27FC236}">
              <a16:creationId xmlns:a16="http://schemas.microsoft.com/office/drawing/2014/main" id="{349A9F3E-489F-46D4-9850-8DDE0897850B}"/>
            </a:ext>
          </a:extLst>
        </xdr:cNvPr>
        <xdr:cNvCxnSpPr/>
      </xdr:nvCxnSpPr>
      <xdr:spPr>
        <a:xfrm>
          <a:off x="6604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37</xdr:row>
      <xdr:rowOff>154412</xdr:rowOff>
    </xdr:from>
    <xdr:ext cx="531299" cy="259045"/>
    <xdr:sp macro="" textlink="">
      <xdr:nvSpPr>
        <xdr:cNvPr id="106" name="テキスト ボックス 105">
          <a:extLst>
            <a:ext uri="{FF2B5EF4-FFF2-40B4-BE49-F238E27FC236}">
              <a16:creationId xmlns:a16="http://schemas.microsoft.com/office/drawing/2014/main" id="{9D3831B7-1347-4001-BC5B-019B96B87635}"/>
            </a:ext>
          </a:extLst>
        </xdr:cNvPr>
        <xdr:cNvSpPr txBox="1"/>
      </xdr:nvSpPr>
      <xdr:spPr>
        <a:xfrm>
          <a:off x="6072701" y="649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141514</xdr:rowOff>
    </xdr:from>
    <xdr:to>
      <xdr:col>59</xdr:col>
      <xdr:colOff>50800</xdr:colOff>
      <xdr:row>36</xdr:row>
      <xdr:rowOff>141514</xdr:rowOff>
    </xdr:to>
    <xdr:cxnSp macro="">
      <xdr:nvCxnSpPr>
        <xdr:cNvPr id="107" name="直線コネクタ 106">
          <a:extLst>
            <a:ext uri="{FF2B5EF4-FFF2-40B4-BE49-F238E27FC236}">
              <a16:creationId xmlns:a16="http://schemas.microsoft.com/office/drawing/2014/main" id="{5B0FB8B9-EC83-4B27-B321-CEAD2EF2EBAF}"/>
            </a:ext>
          </a:extLst>
        </xdr:cNvPr>
        <xdr:cNvCxnSpPr/>
      </xdr:nvCxnSpPr>
      <xdr:spPr>
        <a:xfrm>
          <a:off x="6604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35</xdr:row>
      <xdr:rowOff>170741</xdr:rowOff>
    </xdr:from>
    <xdr:ext cx="531299" cy="259045"/>
    <xdr:sp macro="" textlink="">
      <xdr:nvSpPr>
        <xdr:cNvPr id="108" name="テキスト ボックス 107">
          <a:extLst>
            <a:ext uri="{FF2B5EF4-FFF2-40B4-BE49-F238E27FC236}">
              <a16:creationId xmlns:a16="http://schemas.microsoft.com/office/drawing/2014/main" id="{591D5D36-6E36-4342-8539-9CB489A6D7DD}"/>
            </a:ext>
          </a:extLst>
        </xdr:cNvPr>
        <xdr:cNvSpPr txBox="1"/>
      </xdr:nvSpPr>
      <xdr:spPr>
        <a:xfrm>
          <a:off x="6072701" y="6171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34</xdr:row>
      <xdr:rowOff>157843</xdr:rowOff>
    </xdr:from>
    <xdr:to>
      <xdr:col>59</xdr:col>
      <xdr:colOff>50800</xdr:colOff>
      <xdr:row>34</xdr:row>
      <xdr:rowOff>157843</xdr:rowOff>
    </xdr:to>
    <xdr:cxnSp macro="">
      <xdr:nvCxnSpPr>
        <xdr:cNvPr id="109" name="直線コネクタ 108">
          <a:extLst>
            <a:ext uri="{FF2B5EF4-FFF2-40B4-BE49-F238E27FC236}">
              <a16:creationId xmlns:a16="http://schemas.microsoft.com/office/drawing/2014/main" id="{2E69F628-474D-4B44-99B7-478479BA79AC}"/>
            </a:ext>
          </a:extLst>
        </xdr:cNvPr>
        <xdr:cNvCxnSpPr/>
      </xdr:nvCxnSpPr>
      <xdr:spPr>
        <a:xfrm>
          <a:off x="6604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34</xdr:row>
      <xdr:rowOff>15620</xdr:rowOff>
    </xdr:from>
    <xdr:ext cx="531299" cy="259045"/>
    <xdr:sp macro="" textlink="">
      <xdr:nvSpPr>
        <xdr:cNvPr id="110" name="テキスト ボックス 109">
          <a:extLst>
            <a:ext uri="{FF2B5EF4-FFF2-40B4-BE49-F238E27FC236}">
              <a16:creationId xmlns:a16="http://schemas.microsoft.com/office/drawing/2014/main" id="{492889C3-73D5-4B90-B321-F2A4EABC5BCB}"/>
            </a:ext>
          </a:extLst>
        </xdr:cNvPr>
        <xdr:cNvSpPr txBox="1"/>
      </xdr:nvSpPr>
      <xdr:spPr>
        <a:xfrm>
          <a:off x="6072701" y="584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2722</xdr:rowOff>
    </xdr:from>
    <xdr:to>
      <xdr:col>59</xdr:col>
      <xdr:colOff>50800</xdr:colOff>
      <xdr:row>33</xdr:row>
      <xdr:rowOff>2722</xdr:rowOff>
    </xdr:to>
    <xdr:cxnSp macro="">
      <xdr:nvCxnSpPr>
        <xdr:cNvPr id="111" name="直線コネクタ 110">
          <a:extLst>
            <a:ext uri="{FF2B5EF4-FFF2-40B4-BE49-F238E27FC236}">
              <a16:creationId xmlns:a16="http://schemas.microsoft.com/office/drawing/2014/main" id="{952D5FDA-D79F-47EF-AD43-6054401BC678}"/>
            </a:ext>
          </a:extLst>
        </xdr:cNvPr>
        <xdr:cNvCxnSpPr/>
      </xdr:nvCxnSpPr>
      <xdr:spPr>
        <a:xfrm>
          <a:off x="6604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32</xdr:row>
      <xdr:rowOff>31949</xdr:rowOff>
    </xdr:from>
    <xdr:ext cx="531299" cy="259045"/>
    <xdr:sp macro="" textlink="">
      <xdr:nvSpPr>
        <xdr:cNvPr id="112" name="テキスト ボックス 111">
          <a:extLst>
            <a:ext uri="{FF2B5EF4-FFF2-40B4-BE49-F238E27FC236}">
              <a16:creationId xmlns:a16="http://schemas.microsoft.com/office/drawing/2014/main" id="{8262B273-BD7D-4336-86B9-681CE707699F}"/>
            </a:ext>
          </a:extLst>
        </xdr:cNvPr>
        <xdr:cNvSpPr txBox="1"/>
      </xdr:nvSpPr>
      <xdr:spPr>
        <a:xfrm>
          <a:off x="6072701" y="551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3" name="直線コネクタ 112">
          <a:extLst>
            <a:ext uri="{FF2B5EF4-FFF2-40B4-BE49-F238E27FC236}">
              <a16:creationId xmlns:a16="http://schemas.microsoft.com/office/drawing/2014/main" id="{7D9B8487-5D1D-4F47-AEE4-82ADDCAD416C}"/>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167201</xdr:colOff>
      <xdr:row>30</xdr:row>
      <xdr:rowOff>48277</xdr:rowOff>
    </xdr:from>
    <xdr:ext cx="531299" cy="259045"/>
    <xdr:sp macro="" textlink="">
      <xdr:nvSpPr>
        <xdr:cNvPr id="114" name="テキスト ボックス 113">
          <a:extLst>
            <a:ext uri="{FF2B5EF4-FFF2-40B4-BE49-F238E27FC236}">
              <a16:creationId xmlns:a16="http://schemas.microsoft.com/office/drawing/2014/main" id="{F51BEB13-6C92-476F-ABF3-AC85DF96C23A}"/>
            </a:ext>
          </a:extLst>
        </xdr:cNvPr>
        <xdr:cNvSpPr txBox="1"/>
      </xdr:nvSpPr>
      <xdr:spPr>
        <a:xfrm>
          <a:off x="6072701" y="519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5" name="【道路】&#10;一人当たり延長グラフ枠">
          <a:extLst>
            <a:ext uri="{FF2B5EF4-FFF2-40B4-BE49-F238E27FC236}">
              <a16:creationId xmlns:a16="http://schemas.microsoft.com/office/drawing/2014/main" id="{90B18314-901A-434B-9858-B347E151CAF9}"/>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32</xdr:row>
      <xdr:rowOff>82993</xdr:rowOff>
    </xdr:from>
    <xdr:to>
      <xdr:col>54</xdr:col>
      <xdr:colOff>189865</xdr:colOff>
      <xdr:row>41</xdr:row>
      <xdr:rowOff>61831</xdr:rowOff>
    </xdr:to>
    <xdr:cxnSp macro="">
      <xdr:nvCxnSpPr>
        <xdr:cNvPr id="116" name="直線コネクタ 115">
          <a:extLst>
            <a:ext uri="{FF2B5EF4-FFF2-40B4-BE49-F238E27FC236}">
              <a16:creationId xmlns:a16="http://schemas.microsoft.com/office/drawing/2014/main" id="{A54DF512-047E-4E1F-A767-3D5725A7C81A}"/>
            </a:ext>
          </a:extLst>
        </xdr:cNvPr>
        <xdr:cNvCxnSpPr/>
      </xdr:nvCxnSpPr>
      <xdr:spPr>
        <a:xfrm flipV="1">
          <a:off x="10476865" y="5569393"/>
          <a:ext cx="0" cy="152188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65658</xdr:rowOff>
    </xdr:from>
    <xdr:ext cx="469744" cy="259045"/>
    <xdr:sp macro="" textlink="">
      <xdr:nvSpPr>
        <xdr:cNvPr id="117" name="【道路】&#10;一人当たり延長最小値テキスト">
          <a:extLst>
            <a:ext uri="{FF2B5EF4-FFF2-40B4-BE49-F238E27FC236}">
              <a16:creationId xmlns:a16="http://schemas.microsoft.com/office/drawing/2014/main" id="{AF870AE3-2CCC-4D9E-AFD4-BA455D818CE5}"/>
            </a:ext>
          </a:extLst>
        </xdr:cNvPr>
        <xdr:cNvSpPr txBox="1"/>
      </xdr:nvSpPr>
      <xdr:spPr>
        <a:xfrm>
          <a:off x="10515600" y="70951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6.190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61831</xdr:rowOff>
    </xdr:from>
    <xdr:to>
      <xdr:col>55</xdr:col>
      <xdr:colOff>88900</xdr:colOff>
      <xdr:row>41</xdr:row>
      <xdr:rowOff>61831</xdr:rowOff>
    </xdr:to>
    <xdr:cxnSp macro="">
      <xdr:nvCxnSpPr>
        <xdr:cNvPr id="118" name="直線コネクタ 117">
          <a:extLst>
            <a:ext uri="{FF2B5EF4-FFF2-40B4-BE49-F238E27FC236}">
              <a16:creationId xmlns:a16="http://schemas.microsoft.com/office/drawing/2014/main" id="{95EEC314-384F-45F4-95BD-B9784C76274E}"/>
            </a:ext>
          </a:extLst>
        </xdr:cNvPr>
        <xdr:cNvCxnSpPr/>
      </xdr:nvCxnSpPr>
      <xdr:spPr>
        <a:xfrm>
          <a:off x="10388600" y="70912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31</xdr:row>
      <xdr:rowOff>29670</xdr:rowOff>
    </xdr:from>
    <xdr:ext cx="534377" cy="259045"/>
    <xdr:sp macro="" textlink="">
      <xdr:nvSpPr>
        <xdr:cNvPr id="119" name="【道路】&#10;一人当たり延長最大値テキスト">
          <a:extLst>
            <a:ext uri="{FF2B5EF4-FFF2-40B4-BE49-F238E27FC236}">
              <a16:creationId xmlns:a16="http://schemas.microsoft.com/office/drawing/2014/main" id="{4D09E9DC-2728-4456-8FB5-92CD73070278}"/>
            </a:ext>
          </a:extLst>
        </xdr:cNvPr>
        <xdr:cNvSpPr txBox="1"/>
      </xdr:nvSpPr>
      <xdr:spPr>
        <a:xfrm>
          <a:off x="10515600" y="53446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52.792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32</xdr:row>
      <xdr:rowOff>82993</xdr:rowOff>
    </xdr:from>
    <xdr:to>
      <xdr:col>55</xdr:col>
      <xdr:colOff>88900</xdr:colOff>
      <xdr:row>32</xdr:row>
      <xdr:rowOff>82993</xdr:rowOff>
    </xdr:to>
    <xdr:cxnSp macro="">
      <xdr:nvCxnSpPr>
        <xdr:cNvPr id="120" name="直線コネクタ 119">
          <a:extLst>
            <a:ext uri="{FF2B5EF4-FFF2-40B4-BE49-F238E27FC236}">
              <a16:creationId xmlns:a16="http://schemas.microsoft.com/office/drawing/2014/main" id="{02FD45B0-4FE2-4ACD-A1FA-DBCCB07A09DC}"/>
            </a:ext>
          </a:extLst>
        </xdr:cNvPr>
        <xdr:cNvCxnSpPr/>
      </xdr:nvCxnSpPr>
      <xdr:spPr>
        <a:xfrm>
          <a:off x="10388600" y="55693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36</xdr:row>
      <xdr:rowOff>123454</xdr:rowOff>
    </xdr:from>
    <xdr:ext cx="534377" cy="259045"/>
    <xdr:sp macro="" textlink="">
      <xdr:nvSpPr>
        <xdr:cNvPr id="121" name="【道路】&#10;一人当たり延長平均値テキスト">
          <a:extLst>
            <a:ext uri="{FF2B5EF4-FFF2-40B4-BE49-F238E27FC236}">
              <a16:creationId xmlns:a16="http://schemas.microsoft.com/office/drawing/2014/main" id="{9664B146-2B78-4D4E-85C5-9A1A65FAA94C}"/>
            </a:ext>
          </a:extLst>
        </xdr:cNvPr>
        <xdr:cNvSpPr txBox="1"/>
      </xdr:nvSpPr>
      <xdr:spPr>
        <a:xfrm>
          <a:off x="10515600" y="629565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24.448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37</xdr:row>
      <xdr:rowOff>100577</xdr:rowOff>
    </xdr:from>
    <xdr:to>
      <xdr:col>55</xdr:col>
      <xdr:colOff>50800</xdr:colOff>
      <xdr:row>38</xdr:row>
      <xdr:rowOff>30727</xdr:rowOff>
    </xdr:to>
    <xdr:sp macro="" textlink="">
      <xdr:nvSpPr>
        <xdr:cNvPr id="122" name="フローチャート: 判断 121">
          <a:extLst>
            <a:ext uri="{FF2B5EF4-FFF2-40B4-BE49-F238E27FC236}">
              <a16:creationId xmlns:a16="http://schemas.microsoft.com/office/drawing/2014/main" id="{C14E9F1F-09B6-4FDC-8384-9994B82414DE}"/>
            </a:ext>
          </a:extLst>
        </xdr:cNvPr>
        <xdr:cNvSpPr/>
      </xdr:nvSpPr>
      <xdr:spPr>
        <a:xfrm>
          <a:off x="10426700" y="64442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37</xdr:row>
      <xdr:rowOff>102993</xdr:rowOff>
    </xdr:from>
    <xdr:to>
      <xdr:col>50</xdr:col>
      <xdr:colOff>165100</xdr:colOff>
      <xdr:row>38</xdr:row>
      <xdr:rowOff>33144</xdr:rowOff>
    </xdr:to>
    <xdr:sp macro="" textlink="">
      <xdr:nvSpPr>
        <xdr:cNvPr id="123" name="フローチャート: 判断 122">
          <a:extLst>
            <a:ext uri="{FF2B5EF4-FFF2-40B4-BE49-F238E27FC236}">
              <a16:creationId xmlns:a16="http://schemas.microsoft.com/office/drawing/2014/main" id="{0F1B4567-250B-483A-B056-6CA972C8E002}"/>
            </a:ext>
          </a:extLst>
        </xdr:cNvPr>
        <xdr:cNvSpPr/>
      </xdr:nvSpPr>
      <xdr:spPr>
        <a:xfrm>
          <a:off x="9588500" y="6446643"/>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37</xdr:row>
      <xdr:rowOff>128172</xdr:rowOff>
    </xdr:from>
    <xdr:to>
      <xdr:col>46</xdr:col>
      <xdr:colOff>38100</xdr:colOff>
      <xdr:row>38</xdr:row>
      <xdr:rowOff>58322</xdr:rowOff>
    </xdr:to>
    <xdr:sp macro="" textlink="">
      <xdr:nvSpPr>
        <xdr:cNvPr id="124" name="フローチャート: 判断 123">
          <a:extLst>
            <a:ext uri="{FF2B5EF4-FFF2-40B4-BE49-F238E27FC236}">
              <a16:creationId xmlns:a16="http://schemas.microsoft.com/office/drawing/2014/main" id="{BD4EFC60-E14B-47FD-86F6-FF8FF2F3DA79}"/>
            </a:ext>
          </a:extLst>
        </xdr:cNvPr>
        <xdr:cNvSpPr/>
      </xdr:nvSpPr>
      <xdr:spPr>
        <a:xfrm>
          <a:off x="8699500" y="647182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37</xdr:row>
      <xdr:rowOff>149432</xdr:rowOff>
    </xdr:from>
    <xdr:to>
      <xdr:col>41</xdr:col>
      <xdr:colOff>101600</xdr:colOff>
      <xdr:row>38</xdr:row>
      <xdr:rowOff>79582</xdr:rowOff>
    </xdr:to>
    <xdr:sp macro="" textlink="">
      <xdr:nvSpPr>
        <xdr:cNvPr id="125" name="フローチャート: 判断 124">
          <a:extLst>
            <a:ext uri="{FF2B5EF4-FFF2-40B4-BE49-F238E27FC236}">
              <a16:creationId xmlns:a16="http://schemas.microsoft.com/office/drawing/2014/main" id="{EE6DEC01-6431-476F-ABC0-510823FAEBE3}"/>
            </a:ext>
          </a:extLst>
        </xdr:cNvPr>
        <xdr:cNvSpPr/>
      </xdr:nvSpPr>
      <xdr:spPr>
        <a:xfrm>
          <a:off x="7810500" y="64930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159262</xdr:rowOff>
    </xdr:from>
    <xdr:to>
      <xdr:col>36</xdr:col>
      <xdr:colOff>165100</xdr:colOff>
      <xdr:row>41</xdr:row>
      <xdr:rowOff>89412</xdr:rowOff>
    </xdr:to>
    <xdr:sp macro="" textlink="">
      <xdr:nvSpPr>
        <xdr:cNvPr id="126" name="フローチャート: 判断 125">
          <a:extLst>
            <a:ext uri="{FF2B5EF4-FFF2-40B4-BE49-F238E27FC236}">
              <a16:creationId xmlns:a16="http://schemas.microsoft.com/office/drawing/2014/main" id="{BE7E59C1-0C13-4BB4-95D5-F90AE3E73564}"/>
            </a:ext>
          </a:extLst>
        </xdr:cNvPr>
        <xdr:cNvSpPr/>
      </xdr:nvSpPr>
      <xdr:spPr>
        <a:xfrm>
          <a:off x="6921500" y="70172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DDD5489-F22E-460C-94CD-1C55D36B9A44}"/>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1D1DFCA8-41CB-47DB-B035-BE0FBD5754E0}"/>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9" name="テキスト ボックス 128">
          <a:extLst>
            <a:ext uri="{FF2B5EF4-FFF2-40B4-BE49-F238E27FC236}">
              <a16:creationId xmlns:a16="http://schemas.microsoft.com/office/drawing/2014/main" id="{DEDBD911-3AC0-4CF0-8744-F2D1F619E3D6}"/>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30" name="テキスト ボックス 129">
          <a:extLst>
            <a:ext uri="{FF2B5EF4-FFF2-40B4-BE49-F238E27FC236}">
              <a16:creationId xmlns:a16="http://schemas.microsoft.com/office/drawing/2014/main" id="{B9A6F144-867A-4991-A529-4EE9A0A19B1C}"/>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31" name="テキスト ボックス 130">
          <a:extLst>
            <a:ext uri="{FF2B5EF4-FFF2-40B4-BE49-F238E27FC236}">
              <a16:creationId xmlns:a16="http://schemas.microsoft.com/office/drawing/2014/main" id="{5C8EAB99-B164-45DD-ABCC-513EEDD5707C}"/>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41</xdr:row>
      <xdr:rowOff>11031</xdr:rowOff>
    </xdr:from>
    <xdr:to>
      <xdr:col>55</xdr:col>
      <xdr:colOff>50800</xdr:colOff>
      <xdr:row>41</xdr:row>
      <xdr:rowOff>112631</xdr:rowOff>
    </xdr:to>
    <xdr:sp macro="" textlink="">
      <xdr:nvSpPr>
        <xdr:cNvPr id="132" name="楕円 131">
          <a:extLst>
            <a:ext uri="{FF2B5EF4-FFF2-40B4-BE49-F238E27FC236}">
              <a16:creationId xmlns:a16="http://schemas.microsoft.com/office/drawing/2014/main" id="{F9E49DCD-2F33-4648-B743-EFA46D7A73C8}"/>
            </a:ext>
          </a:extLst>
        </xdr:cNvPr>
        <xdr:cNvSpPr/>
      </xdr:nvSpPr>
      <xdr:spPr>
        <a:xfrm>
          <a:off x="10426700" y="70404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40</xdr:row>
      <xdr:rowOff>97408</xdr:rowOff>
    </xdr:from>
    <xdr:ext cx="469744" cy="259045"/>
    <xdr:sp macro="" textlink="">
      <xdr:nvSpPr>
        <xdr:cNvPr id="133" name="【道路】&#10;一人当たり延長該当値テキスト">
          <a:extLst>
            <a:ext uri="{FF2B5EF4-FFF2-40B4-BE49-F238E27FC236}">
              <a16:creationId xmlns:a16="http://schemas.microsoft.com/office/drawing/2014/main" id="{3CB1A14D-974C-4F57-8887-4B1D4F595A2E}"/>
            </a:ext>
          </a:extLst>
        </xdr:cNvPr>
        <xdr:cNvSpPr txBox="1"/>
      </xdr:nvSpPr>
      <xdr:spPr>
        <a:xfrm>
          <a:off x="10515600" y="69554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6.190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41</xdr:row>
      <xdr:rowOff>14036</xdr:rowOff>
    </xdr:from>
    <xdr:to>
      <xdr:col>50</xdr:col>
      <xdr:colOff>165100</xdr:colOff>
      <xdr:row>41</xdr:row>
      <xdr:rowOff>115636</xdr:rowOff>
    </xdr:to>
    <xdr:sp macro="" textlink="">
      <xdr:nvSpPr>
        <xdr:cNvPr id="134" name="楕円 133">
          <a:extLst>
            <a:ext uri="{FF2B5EF4-FFF2-40B4-BE49-F238E27FC236}">
              <a16:creationId xmlns:a16="http://schemas.microsoft.com/office/drawing/2014/main" id="{0508EA9D-21C9-4508-BFB7-6CDE09A8F50D}"/>
            </a:ext>
          </a:extLst>
        </xdr:cNvPr>
        <xdr:cNvSpPr/>
      </xdr:nvSpPr>
      <xdr:spPr>
        <a:xfrm>
          <a:off x="9588500" y="70434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41</xdr:row>
      <xdr:rowOff>61831</xdr:rowOff>
    </xdr:from>
    <xdr:to>
      <xdr:col>55</xdr:col>
      <xdr:colOff>0</xdr:colOff>
      <xdr:row>41</xdr:row>
      <xdr:rowOff>64836</xdr:rowOff>
    </xdr:to>
    <xdr:cxnSp macro="">
      <xdr:nvCxnSpPr>
        <xdr:cNvPr id="135" name="直線コネクタ 134">
          <a:extLst>
            <a:ext uri="{FF2B5EF4-FFF2-40B4-BE49-F238E27FC236}">
              <a16:creationId xmlns:a16="http://schemas.microsoft.com/office/drawing/2014/main" id="{50D9B154-87BA-4497-BC1A-0DB1FA70BEA4}"/>
            </a:ext>
          </a:extLst>
        </xdr:cNvPr>
        <xdr:cNvCxnSpPr/>
      </xdr:nvCxnSpPr>
      <xdr:spPr>
        <a:xfrm flipV="1">
          <a:off x="9639300" y="7091281"/>
          <a:ext cx="838200" cy="3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41</xdr:row>
      <xdr:rowOff>13905</xdr:rowOff>
    </xdr:from>
    <xdr:to>
      <xdr:col>46</xdr:col>
      <xdr:colOff>38100</xdr:colOff>
      <xdr:row>41</xdr:row>
      <xdr:rowOff>115505</xdr:rowOff>
    </xdr:to>
    <xdr:sp macro="" textlink="">
      <xdr:nvSpPr>
        <xdr:cNvPr id="136" name="楕円 135">
          <a:extLst>
            <a:ext uri="{FF2B5EF4-FFF2-40B4-BE49-F238E27FC236}">
              <a16:creationId xmlns:a16="http://schemas.microsoft.com/office/drawing/2014/main" id="{13763CAC-3180-45B8-B6D9-30B7F19949B6}"/>
            </a:ext>
          </a:extLst>
        </xdr:cNvPr>
        <xdr:cNvSpPr/>
      </xdr:nvSpPr>
      <xdr:spPr>
        <a:xfrm>
          <a:off x="8699500" y="70433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41</xdr:row>
      <xdr:rowOff>64705</xdr:rowOff>
    </xdr:from>
    <xdr:to>
      <xdr:col>50</xdr:col>
      <xdr:colOff>114300</xdr:colOff>
      <xdr:row>41</xdr:row>
      <xdr:rowOff>64836</xdr:rowOff>
    </xdr:to>
    <xdr:cxnSp macro="">
      <xdr:nvCxnSpPr>
        <xdr:cNvPr id="137" name="直線コネクタ 136">
          <a:extLst>
            <a:ext uri="{FF2B5EF4-FFF2-40B4-BE49-F238E27FC236}">
              <a16:creationId xmlns:a16="http://schemas.microsoft.com/office/drawing/2014/main" id="{F06C855E-FE7D-46A7-AB12-9B11BE427DFD}"/>
            </a:ext>
          </a:extLst>
        </xdr:cNvPr>
        <xdr:cNvCxnSpPr/>
      </xdr:nvCxnSpPr>
      <xdr:spPr>
        <a:xfrm>
          <a:off x="8750300" y="7094155"/>
          <a:ext cx="889000" cy="1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41</xdr:row>
      <xdr:rowOff>13219</xdr:rowOff>
    </xdr:from>
    <xdr:to>
      <xdr:col>41</xdr:col>
      <xdr:colOff>101600</xdr:colOff>
      <xdr:row>41</xdr:row>
      <xdr:rowOff>114819</xdr:rowOff>
    </xdr:to>
    <xdr:sp macro="" textlink="">
      <xdr:nvSpPr>
        <xdr:cNvPr id="138" name="楕円 137">
          <a:extLst>
            <a:ext uri="{FF2B5EF4-FFF2-40B4-BE49-F238E27FC236}">
              <a16:creationId xmlns:a16="http://schemas.microsoft.com/office/drawing/2014/main" id="{5ADBF513-8B29-4666-80D7-E0F321067FA9}"/>
            </a:ext>
          </a:extLst>
        </xdr:cNvPr>
        <xdr:cNvSpPr/>
      </xdr:nvSpPr>
      <xdr:spPr>
        <a:xfrm>
          <a:off x="7810500" y="70426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41</xdr:row>
      <xdr:rowOff>64019</xdr:rowOff>
    </xdr:from>
    <xdr:to>
      <xdr:col>45</xdr:col>
      <xdr:colOff>177800</xdr:colOff>
      <xdr:row>41</xdr:row>
      <xdr:rowOff>64705</xdr:rowOff>
    </xdr:to>
    <xdr:cxnSp macro="">
      <xdr:nvCxnSpPr>
        <xdr:cNvPr id="139" name="直線コネクタ 138">
          <a:extLst>
            <a:ext uri="{FF2B5EF4-FFF2-40B4-BE49-F238E27FC236}">
              <a16:creationId xmlns:a16="http://schemas.microsoft.com/office/drawing/2014/main" id="{FD2B2C0E-5D60-4974-BDD9-184AC56F1BAF}"/>
            </a:ext>
          </a:extLst>
        </xdr:cNvPr>
        <xdr:cNvCxnSpPr/>
      </xdr:nvCxnSpPr>
      <xdr:spPr>
        <a:xfrm>
          <a:off x="7861300" y="7093469"/>
          <a:ext cx="889000" cy="6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41</xdr:row>
      <xdr:rowOff>16354</xdr:rowOff>
    </xdr:from>
    <xdr:to>
      <xdr:col>36</xdr:col>
      <xdr:colOff>165100</xdr:colOff>
      <xdr:row>41</xdr:row>
      <xdr:rowOff>117954</xdr:rowOff>
    </xdr:to>
    <xdr:sp macro="" textlink="">
      <xdr:nvSpPr>
        <xdr:cNvPr id="140" name="楕円 139">
          <a:extLst>
            <a:ext uri="{FF2B5EF4-FFF2-40B4-BE49-F238E27FC236}">
              <a16:creationId xmlns:a16="http://schemas.microsoft.com/office/drawing/2014/main" id="{05CA7024-E168-4D5B-9330-876C17504DE5}"/>
            </a:ext>
          </a:extLst>
        </xdr:cNvPr>
        <xdr:cNvSpPr/>
      </xdr:nvSpPr>
      <xdr:spPr>
        <a:xfrm>
          <a:off x="6921500" y="70458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41</xdr:row>
      <xdr:rowOff>64019</xdr:rowOff>
    </xdr:from>
    <xdr:to>
      <xdr:col>41</xdr:col>
      <xdr:colOff>50800</xdr:colOff>
      <xdr:row>41</xdr:row>
      <xdr:rowOff>67154</xdr:rowOff>
    </xdr:to>
    <xdr:cxnSp macro="">
      <xdr:nvCxnSpPr>
        <xdr:cNvPr id="141" name="直線コネクタ 140">
          <a:extLst>
            <a:ext uri="{FF2B5EF4-FFF2-40B4-BE49-F238E27FC236}">
              <a16:creationId xmlns:a16="http://schemas.microsoft.com/office/drawing/2014/main" id="{0551B9CB-2FD0-4BCB-BD85-8E8A408A015E}"/>
            </a:ext>
          </a:extLst>
        </xdr:cNvPr>
        <xdr:cNvCxnSpPr/>
      </xdr:nvCxnSpPr>
      <xdr:spPr>
        <a:xfrm flipV="1">
          <a:off x="6972300" y="7093469"/>
          <a:ext cx="889000" cy="31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24911</xdr:colOff>
      <xdr:row>36</xdr:row>
      <xdr:rowOff>49670</xdr:rowOff>
    </xdr:from>
    <xdr:ext cx="534377" cy="259045"/>
    <xdr:sp macro="" textlink="">
      <xdr:nvSpPr>
        <xdr:cNvPr id="142" name="n_1aveValue【道路】&#10;一人当たり延長">
          <a:extLst>
            <a:ext uri="{FF2B5EF4-FFF2-40B4-BE49-F238E27FC236}">
              <a16:creationId xmlns:a16="http://schemas.microsoft.com/office/drawing/2014/main" id="{61BBBEFD-EE31-4ECC-B982-533FC4618112}"/>
            </a:ext>
          </a:extLst>
        </xdr:cNvPr>
        <xdr:cNvSpPr txBox="1"/>
      </xdr:nvSpPr>
      <xdr:spPr>
        <a:xfrm>
          <a:off x="9359411" y="6221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24.374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36</xdr:row>
      <xdr:rowOff>74849</xdr:rowOff>
    </xdr:from>
    <xdr:ext cx="534377" cy="259045"/>
    <xdr:sp macro="" textlink="">
      <xdr:nvSpPr>
        <xdr:cNvPr id="143" name="n_2aveValue【道路】&#10;一人当たり延長">
          <a:extLst>
            <a:ext uri="{FF2B5EF4-FFF2-40B4-BE49-F238E27FC236}">
              <a16:creationId xmlns:a16="http://schemas.microsoft.com/office/drawing/2014/main" id="{2AC2404F-CB9F-48EF-83A4-BC01128E8FBF}"/>
            </a:ext>
          </a:extLst>
        </xdr:cNvPr>
        <xdr:cNvSpPr txBox="1"/>
      </xdr:nvSpPr>
      <xdr:spPr>
        <a:xfrm>
          <a:off x="8483111" y="62470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23.603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36</xdr:row>
      <xdr:rowOff>96109</xdr:rowOff>
    </xdr:from>
    <xdr:ext cx="534377" cy="259045"/>
    <xdr:sp macro="" textlink="">
      <xdr:nvSpPr>
        <xdr:cNvPr id="144" name="n_3aveValue【道路】&#10;一人当たり延長">
          <a:extLst>
            <a:ext uri="{FF2B5EF4-FFF2-40B4-BE49-F238E27FC236}">
              <a16:creationId xmlns:a16="http://schemas.microsoft.com/office/drawing/2014/main" id="{1B971956-851F-43F5-9FBA-A114322A579E}"/>
            </a:ext>
          </a:extLst>
        </xdr:cNvPr>
        <xdr:cNvSpPr txBox="1"/>
      </xdr:nvSpPr>
      <xdr:spPr>
        <a:xfrm>
          <a:off x="7594111" y="62683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22.952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39</xdr:row>
      <xdr:rowOff>105939</xdr:rowOff>
    </xdr:from>
    <xdr:ext cx="469744" cy="259045"/>
    <xdr:sp macro="" textlink="">
      <xdr:nvSpPr>
        <xdr:cNvPr id="145" name="n_4aveValue【道路】&#10;一人当たり延長">
          <a:extLst>
            <a:ext uri="{FF2B5EF4-FFF2-40B4-BE49-F238E27FC236}">
              <a16:creationId xmlns:a16="http://schemas.microsoft.com/office/drawing/2014/main" id="{04A118A8-D95B-4E0F-B9D4-C9293A585E69}"/>
            </a:ext>
          </a:extLst>
        </xdr:cNvPr>
        <xdr:cNvSpPr txBox="1"/>
      </xdr:nvSpPr>
      <xdr:spPr>
        <a:xfrm>
          <a:off x="6737427" y="67924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6.901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41</xdr:row>
      <xdr:rowOff>106763</xdr:rowOff>
    </xdr:from>
    <xdr:ext cx="469744" cy="259045"/>
    <xdr:sp macro="" textlink="">
      <xdr:nvSpPr>
        <xdr:cNvPr id="146" name="n_1mainValue【道路】&#10;一人当たり延長">
          <a:extLst>
            <a:ext uri="{FF2B5EF4-FFF2-40B4-BE49-F238E27FC236}">
              <a16:creationId xmlns:a16="http://schemas.microsoft.com/office/drawing/2014/main" id="{2154E850-90C5-468F-B6A0-C0B04A654C12}"/>
            </a:ext>
          </a:extLst>
        </xdr:cNvPr>
        <xdr:cNvSpPr txBox="1"/>
      </xdr:nvSpPr>
      <xdr:spPr>
        <a:xfrm>
          <a:off x="9391727" y="71362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6.098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41</xdr:row>
      <xdr:rowOff>106632</xdr:rowOff>
    </xdr:from>
    <xdr:ext cx="469744" cy="259045"/>
    <xdr:sp macro="" textlink="">
      <xdr:nvSpPr>
        <xdr:cNvPr id="147" name="n_2mainValue【道路】&#10;一人当たり延長">
          <a:extLst>
            <a:ext uri="{FF2B5EF4-FFF2-40B4-BE49-F238E27FC236}">
              <a16:creationId xmlns:a16="http://schemas.microsoft.com/office/drawing/2014/main" id="{234896CF-8B9E-496A-8522-D62E36C05683}"/>
            </a:ext>
          </a:extLst>
        </xdr:cNvPr>
        <xdr:cNvSpPr txBox="1"/>
      </xdr:nvSpPr>
      <xdr:spPr>
        <a:xfrm>
          <a:off x="8515427" y="713608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41</xdr:row>
      <xdr:rowOff>105946</xdr:rowOff>
    </xdr:from>
    <xdr:ext cx="469744" cy="259045"/>
    <xdr:sp macro="" textlink="">
      <xdr:nvSpPr>
        <xdr:cNvPr id="148" name="n_3mainValue【道路】&#10;一人当たり延長">
          <a:extLst>
            <a:ext uri="{FF2B5EF4-FFF2-40B4-BE49-F238E27FC236}">
              <a16:creationId xmlns:a16="http://schemas.microsoft.com/office/drawing/2014/main" id="{C63FBAE3-5695-48F1-8BA5-5E2FC7AB4843}"/>
            </a:ext>
          </a:extLst>
        </xdr:cNvPr>
        <xdr:cNvSpPr txBox="1"/>
      </xdr:nvSpPr>
      <xdr:spPr>
        <a:xfrm>
          <a:off x="7626427" y="713539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6.123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41</xdr:row>
      <xdr:rowOff>109081</xdr:rowOff>
    </xdr:from>
    <xdr:ext cx="469744" cy="259045"/>
    <xdr:sp macro="" textlink="">
      <xdr:nvSpPr>
        <xdr:cNvPr id="149" name="n_4mainValue【道路】&#10;一人当たり延長">
          <a:extLst>
            <a:ext uri="{FF2B5EF4-FFF2-40B4-BE49-F238E27FC236}">
              <a16:creationId xmlns:a16="http://schemas.microsoft.com/office/drawing/2014/main" id="{7F668688-5619-4A32-B762-38C665646E25}"/>
            </a:ext>
          </a:extLst>
        </xdr:cNvPr>
        <xdr:cNvSpPr txBox="1"/>
      </xdr:nvSpPr>
      <xdr:spPr>
        <a:xfrm>
          <a:off x="6737427" y="71385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6.027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50" name="正方形/長方形 149">
          <a:extLst>
            <a:ext uri="{FF2B5EF4-FFF2-40B4-BE49-F238E27FC236}">
              <a16:creationId xmlns:a16="http://schemas.microsoft.com/office/drawing/2014/main" id="{015B5C3C-70A6-494D-9856-81487307F6DB}"/>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51" name="正方形/長方形 150">
          <a:extLst>
            <a:ext uri="{FF2B5EF4-FFF2-40B4-BE49-F238E27FC236}">
              <a16:creationId xmlns:a16="http://schemas.microsoft.com/office/drawing/2014/main" id="{B01E93FF-6973-4B8B-A127-911D564CEC8A}"/>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52" name="正方形/長方形 151">
          <a:extLst>
            <a:ext uri="{FF2B5EF4-FFF2-40B4-BE49-F238E27FC236}">
              <a16:creationId xmlns:a16="http://schemas.microsoft.com/office/drawing/2014/main" id="{B31CCD58-D52C-478C-90E2-6FD4C7525E61}"/>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3" name="正方形/長方形 152">
          <a:extLst>
            <a:ext uri="{FF2B5EF4-FFF2-40B4-BE49-F238E27FC236}">
              <a16:creationId xmlns:a16="http://schemas.microsoft.com/office/drawing/2014/main" id="{B7B6896F-B25B-4DC0-B992-2B9B40CCAFDE}"/>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4" name="正方形/長方形 153">
          <a:extLst>
            <a:ext uri="{FF2B5EF4-FFF2-40B4-BE49-F238E27FC236}">
              <a16:creationId xmlns:a16="http://schemas.microsoft.com/office/drawing/2014/main" id="{C9FDF969-2E8C-4D0E-A54B-ACF4BC58F983}"/>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5" name="正方形/長方形 154">
          <a:extLst>
            <a:ext uri="{FF2B5EF4-FFF2-40B4-BE49-F238E27FC236}">
              <a16:creationId xmlns:a16="http://schemas.microsoft.com/office/drawing/2014/main" id="{F54A47E0-DE3A-40E3-A82D-EB8FD91CF85E}"/>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6" name="正方形/長方形 155">
          <a:extLst>
            <a:ext uri="{FF2B5EF4-FFF2-40B4-BE49-F238E27FC236}">
              <a16:creationId xmlns:a16="http://schemas.microsoft.com/office/drawing/2014/main" id="{335BC961-ED12-48FF-93C9-78759FF1DC7F}"/>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50.7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7" name="正方形/長方形 156">
          <a:extLst>
            <a:ext uri="{FF2B5EF4-FFF2-40B4-BE49-F238E27FC236}">
              <a16:creationId xmlns:a16="http://schemas.microsoft.com/office/drawing/2014/main" id="{4176D0F5-07D2-43E0-99F3-956B212D563B}"/>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8" name="テキスト ボックス 157">
          <a:extLst>
            <a:ext uri="{FF2B5EF4-FFF2-40B4-BE49-F238E27FC236}">
              <a16:creationId xmlns:a16="http://schemas.microsoft.com/office/drawing/2014/main" id="{CFBBA542-8848-4F95-9479-A481566523E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9" name="直線コネクタ 158">
          <a:extLst>
            <a:ext uri="{FF2B5EF4-FFF2-40B4-BE49-F238E27FC236}">
              <a16:creationId xmlns:a16="http://schemas.microsoft.com/office/drawing/2014/main" id="{6F7643D2-3A91-4E43-8303-6C4458B78DC8}"/>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60" name="テキスト ボックス 159">
          <a:extLst>
            <a:ext uri="{FF2B5EF4-FFF2-40B4-BE49-F238E27FC236}">
              <a16:creationId xmlns:a16="http://schemas.microsoft.com/office/drawing/2014/main" id="{1B554AAB-70FE-4741-BDC5-A2FDECEAF8D3}"/>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76200</xdr:rowOff>
    </xdr:from>
    <xdr:to>
      <xdr:col>28</xdr:col>
      <xdr:colOff>114300</xdr:colOff>
      <xdr:row>64</xdr:row>
      <xdr:rowOff>76200</xdr:rowOff>
    </xdr:to>
    <xdr:cxnSp macro="">
      <xdr:nvCxnSpPr>
        <xdr:cNvPr id="161" name="直線コネクタ 160">
          <a:extLst>
            <a:ext uri="{FF2B5EF4-FFF2-40B4-BE49-F238E27FC236}">
              <a16:creationId xmlns:a16="http://schemas.microsoft.com/office/drawing/2014/main" id="{697653AA-444F-4024-B50D-972A3788778F}"/>
            </a:ext>
          </a:extLst>
        </xdr:cNvPr>
        <xdr:cNvCxnSpPr/>
      </xdr:nvCxnSpPr>
      <xdr:spPr>
        <a:xfrm>
          <a:off x="762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105427</xdr:rowOff>
    </xdr:from>
    <xdr:ext cx="467179" cy="259045"/>
    <xdr:sp macro="" textlink="">
      <xdr:nvSpPr>
        <xdr:cNvPr id="162" name="テキスト ボックス 161">
          <a:extLst>
            <a:ext uri="{FF2B5EF4-FFF2-40B4-BE49-F238E27FC236}">
              <a16:creationId xmlns:a16="http://schemas.microsoft.com/office/drawing/2014/main" id="{05BAA464-1D09-4165-A62A-E125D21A1F12}"/>
            </a:ext>
          </a:extLst>
        </xdr:cNvPr>
        <xdr:cNvSpPr txBox="1"/>
      </xdr:nvSpPr>
      <xdr:spPr>
        <a:xfrm>
          <a:off x="294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62</xdr:row>
      <xdr:rowOff>38100</xdr:rowOff>
    </xdr:from>
    <xdr:to>
      <xdr:col>28</xdr:col>
      <xdr:colOff>114300</xdr:colOff>
      <xdr:row>62</xdr:row>
      <xdr:rowOff>38100</xdr:rowOff>
    </xdr:to>
    <xdr:cxnSp macro="">
      <xdr:nvCxnSpPr>
        <xdr:cNvPr id="163" name="直線コネクタ 162">
          <a:extLst>
            <a:ext uri="{FF2B5EF4-FFF2-40B4-BE49-F238E27FC236}">
              <a16:creationId xmlns:a16="http://schemas.microsoft.com/office/drawing/2014/main" id="{1FC2408A-1AE9-4829-96BE-267736475C60}"/>
            </a:ext>
          </a:extLst>
        </xdr:cNvPr>
        <xdr:cNvCxnSpPr/>
      </xdr:nvCxnSpPr>
      <xdr:spPr>
        <a:xfrm>
          <a:off x="762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61</xdr:row>
      <xdr:rowOff>67327</xdr:rowOff>
    </xdr:from>
    <xdr:ext cx="403059" cy="259045"/>
    <xdr:sp macro="" textlink="">
      <xdr:nvSpPr>
        <xdr:cNvPr id="164" name="テキスト ボックス 163">
          <a:extLst>
            <a:ext uri="{FF2B5EF4-FFF2-40B4-BE49-F238E27FC236}">
              <a16:creationId xmlns:a16="http://schemas.microsoft.com/office/drawing/2014/main" id="{E0BF5491-87C6-4D65-9B8C-4416AD57B5BB}"/>
            </a:ext>
          </a:extLst>
        </xdr:cNvPr>
        <xdr:cNvSpPr txBox="1"/>
      </xdr:nvSpPr>
      <xdr:spPr>
        <a:xfrm>
          <a:off x="358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60</xdr:row>
      <xdr:rowOff>0</xdr:rowOff>
    </xdr:from>
    <xdr:to>
      <xdr:col>28</xdr:col>
      <xdr:colOff>114300</xdr:colOff>
      <xdr:row>60</xdr:row>
      <xdr:rowOff>0</xdr:rowOff>
    </xdr:to>
    <xdr:cxnSp macro="">
      <xdr:nvCxnSpPr>
        <xdr:cNvPr id="165" name="直線コネクタ 164">
          <a:extLst>
            <a:ext uri="{FF2B5EF4-FFF2-40B4-BE49-F238E27FC236}">
              <a16:creationId xmlns:a16="http://schemas.microsoft.com/office/drawing/2014/main" id="{6F94867A-8F1A-4010-8D22-2870F4F3DB57}"/>
            </a:ext>
          </a:extLst>
        </xdr:cNvPr>
        <xdr:cNvCxnSpPr/>
      </xdr:nvCxnSpPr>
      <xdr:spPr>
        <a:xfrm>
          <a:off x="762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59</xdr:row>
      <xdr:rowOff>29227</xdr:rowOff>
    </xdr:from>
    <xdr:ext cx="403059" cy="259045"/>
    <xdr:sp macro="" textlink="">
      <xdr:nvSpPr>
        <xdr:cNvPr id="166" name="テキスト ボックス 165">
          <a:extLst>
            <a:ext uri="{FF2B5EF4-FFF2-40B4-BE49-F238E27FC236}">
              <a16:creationId xmlns:a16="http://schemas.microsoft.com/office/drawing/2014/main" id="{BEC7325A-0705-4002-BA4A-81C047A060D5}"/>
            </a:ext>
          </a:extLst>
        </xdr:cNvPr>
        <xdr:cNvSpPr txBox="1"/>
      </xdr:nvSpPr>
      <xdr:spPr>
        <a:xfrm>
          <a:off x="358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57</xdr:row>
      <xdr:rowOff>133350</xdr:rowOff>
    </xdr:from>
    <xdr:to>
      <xdr:col>28</xdr:col>
      <xdr:colOff>114300</xdr:colOff>
      <xdr:row>57</xdr:row>
      <xdr:rowOff>133350</xdr:rowOff>
    </xdr:to>
    <xdr:cxnSp macro="">
      <xdr:nvCxnSpPr>
        <xdr:cNvPr id="167" name="直線コネクタ 166">
          <a:extLst>
            <a:ext uri="{FF2B5EF4-FFF2-40B4-BE49-F238E27FC236}">
              <a16:creationId xmlns:a16="http://schemas.microsoft.com/office/drawing/2014/main" id="{62D877DA-940E-4C01-B84E-279B9EE3FDA7}"/>
            </a:ext>
          </a:extLst>
        </xdr:cNvPr>
        <xdr:cNvCxnSpPr/>
      </xdr:nvCxnSpPr>
      <xdr:spPr>
        <a:xfrm>
          <a:off x="762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56</xdr:row>
      <xdr:rowOff>162577</xdr:rowOff>
    </xdr:from>
    <xdr:ext cx="403059" cy="259045"/>
    <xdr:sp macro="" textlink="">
      <xdr:nvSpPr>
        <xdr:cNvPr id="168" name="テキスト ボックス 167">
          <a:extLst>
            <a:ext uri="{FF2B5EF4-FFF2-40B4-BE49-F238E27FC236}">
              <a16:creationId xmlns:a16="http://schemas.microsoft.com/office/drawing/2014/main" id="{5B0948D9-29F2-483B-AB09-06E151691EF9}"/>
            </a:ext>
          </a:extLst>
        </xdr:cNvPr>
        <xdr:cNvSpPr txBox="1"/>
      </xdr:nvSpPr>
      <xdr:spPr>
        <a:xfrm>
          <a:off x="358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55</xdr:row>
      <xdr:rowOff>95250</xdr:rowOff>
    </xdr:from>
    <xdr:to>
      <xdr:col>28</xdr:col>
      <xdr:colOff>114300</xdr:colOff>
      <xdr:row>55</xdr:row>
      <xdr:rowOff>95250</xdr:rowOff>
    </xdr:to>
    <xdr:cxnSp macro="">
      <xdr:nvCxnSpPr>
        <xdr:cNvPr id="169" name="直線コネクタ 168">
          <a:extLst>
            <a:ext uri="{FF2B5EF4-FFF2-40B4-BE49-F238E27FC236}">
              <a16:creationId xmlns:a16="http://schemas.microsoft.com/office/drawing/2014/main" id="{F0BA6565-0435-4E8B-90FD-7616F11401EC}"/>
            </a:ext>
          </a:extLst>
        </xdr:cNvPr>
        <xdr:cNvCxnSpPr/>
      </xdr:nvCxnSpPr>
      <xdr:spPr>
        <a:xfrm>
          <a:off x="762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54</xdr:row>
      <xdr:rowOff>124477</xdr:rowOff>
    </xdr:from>
    <xdr:ext cx="403059" cy="259045"/>
    <xdr:sp macro="" textlink="">
      <xdr:nvSpPr>
        <xdr:cNvPr id="170" name="テキスト ボックス 169">
          <a:extLst>
            <a:ext uri="{FF2B5EF4-FFF2-40B4-BE49-F238E27FC236}">
              <a16:creationId xmlns:a16="http://schemas.microsoft.com/office/drawing/2014/main" id="{726D5875-5192-41CD-9D69-239A035757D7}"/>
            </a:ext>
          </a:extLst>
        </xdr:cNvPr>
        <xdr:cNvSpPr txBox="1"/>
      </xdr:nvSpPr>
      <xdr:spPr>
        <a:xfrm>
          <a:off x="358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71" name="直線コネクタ 170">
          <a:extLst>
            <a:ext uri="{FF2B5EF4-FFF2-40B4-BE49-F238E27FC236}">
              <a16:creationId xmlns:a16="http://schemas.microsoft.com/office/drawing/2014/main" id="{91A92586-B6E3-43E9-9DF5-3D78B6E98725}"/>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52</xdr:row>
      <xdr:rowOff>86377</xdr:rowOff>
    </xdr:from>
    <xdr:ext cx="338939" cy="259045"/>
    <xdr:sp macro="" textlink="">
      <xdr:nvSpPr>
        <xdr:cNvPr id="172" name="テキスト ボックス 171">
          <a:extLst>
            <a:ext uri="{FF2B5EF4-FFF2-40B4-BE49-F238E27FC236}">
              <a16:creationId xmlns:a16="http://schemas.microsoft.com/office/drawing/2014/main" id="{3D43DCC9-0528-432E-A6D9-21EAF7328C9D}"/>
            </a:ext>
          </a:extLst>
        </xdr:cNvPr>
        <xdr:cNvSpPr txBox="1"/>
      </xdr:nvSpPr>
      <xdr:spPr>
        <a:xfrm>
          <a:off x="423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73" name="【橋りょう・トンネル】&#10;有形固定資産減価償却率グラフ枠">
          <a:extLst>
            <a:ext uri="{FF2B5EF4-FFF2-40B4-BE49-F238E27FC236}">
              <a16:creationId xmlns:a16="http://schemas.microsoft.com/office/drawing/2014/main" id="{B26E4D67-86B6-4A56-AA3F-93589F7B6FF4}"/>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169545</xdr:rowOff>
    </xdr:from>
    <xdr:to>
      <xdr:col>24</xdr:col>
      <xdr:colOff>62865</xdr:colOff>
      <xdr:row>63</xdr:row>
      <xdr:rowOff>15240</xdr:rowOff>
    </xdr:to>
    <xdr:cxnSp macro="">
      <xdr:nvCxnSpPr>
        <xdr:cNvPr id="174" name="直線コネクタ 173">
          <a:extLst>
            <a:ext uri="{FF2B5EF4-FFF2-40B4-BE49-F238E27FC236}">
              <a16:creationId xmlns:a16="http://schemas.microsoft.com/office/drawing/2014/main" id="{C3F96E0E-295E-46C3-AAB0-0AF0F8F786F1}"/>
            </a:ext>
          </a:extLst>
        </xdr:cNvPr>
        <xdr:cNvCxnSpPr/>
      </xdr:nvCxnSpPr>
      <xdr:spPr>
        <a:xfrm flipV="1">
          <a:off x="4634865" y="9599295"/>
          <a:ext cx="0" cy="12172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19067</xdr:rowOff>
    </xdr:from>
    <xdr:ext cx="405111" cy="259045"/>
    <xdr:sp macro="" textlink="">
      <xdr:nvSpPr>
        <xdr:cNvPr id="175" name="【橋りょう・トンネル】&#10;有形固定資産減価償却率最小値テキスト">
          <a:extLst>
            <a:ext uri="{FF2B5EF4-FFF2-40B4-BE49-F238E27FC236}">
              <a16:creationId xmlns:a16="http://schemas.microsoft.com/office/drawing/2014/main" id="{6759F080-1DF2-46EB-A167-7BE6C55EA455}"/>
            </a:ext>
          </a:extLst>
        </xdr:cNvPr>
        <xdr:cNvSpPr txBox="1"/>
      </xdr:nvSpPr>
      <xdr:spPr>
        <a:xfrm>
          <a:off x="4673600" y="10820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87.8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15240</xdr:rowOff>
    </xdr:from>
    <xdr:to>
      <xdr:col>24</xdr:col>
      <xdr:colOff>152400</xdr:colOff>
      <xdr:row>63</xdr:row>
      <xdr:rowOff>15240</xdr:rowOff>
    </xdr:to>
    <xdr:cxnSp macro="">
      <xdr:nvCxnSpPr>
        <xdr:cNvPr id="176" name="直線コネクタ 175">
          <a:extLst>
            <a:ext uri="{FF2B5EF4-FFF2-40B4-BE49-F238E27FC236}">
              <a16:creationId xmlns:a16="http://schemas.microsoft.com/office/drawing/2014/main" id="{9673A19B-7760-4221-ABF4-18D581F16532}"/>
            </a:ext>
          </a:extLst>
        </xdr:cNvPr>
        <xdr:cNvCxnSpPr/>
      </xdr:nvCxnSpPr>
      <xdr:spPr>
        <a:xfrm>
          <a:off x="4546600" y="108165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116222</xdr:rowOff>
    </xdr:from>
    <xdr:ext cx="405111" cy="259045"/>
    <xdr:sp macro="" textlink="">
      <xdr:nvSpPr>
        <xdr:cNvPr id="177" name="【橋りょう・トンネル】&#10;有形固定資産減価償却率最大値テキスト">
          <a:extLst>
            <a:ext uri="{FF2B5EF4-FFF2-40B4-BE49-F238E27FC236}">
              <a16:creationId xmlns:a16="http://schemas.microsoft.com/office/drawing/2014/main" id="{A16335CB-4452-4F49-82C3-5A27F0FB7154}"/>
            </a:ext>
          </a:extLst>
        </xdr:cNvPr>
        <xdr:cNvSpPr txBox="1"/>
      </xdr:nvSpPr>
      <xdr:spPr>
        <a:xfrm>
          <a:off x="4673600" y="9374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23.9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169545</xdr:rowOff>
    </xdr:from>
    <xdr:to>
      <xdr:col>24</xdr:col>
      <xdr:colOff>152400</xdr:colOff>
      <xdr:row>55</xdr:row>
      <xdr:rowOff>169545</xdr:rowOff>
    </xdr:to>
    <xdr:cxnSp macro="">
      <xdr:nvCxnSpPr>
        <xdr:cNvPr id="178" name="直線コネクタ 177">
          <a:extLst>
            <a:ext uri="{FF2B5EF4-FFF2-40B4-BE49-F238E27FC236}">
              <a16:creationId xmlns:a16="http://schemas.microsoft.com/office/drawing/2014/main" id="{65E19C1C-E862-4DDA-8420-2F81788600CC}"/>
            </a:ext>
          </a:extLst>
        </xdr:cNvPr>
        <xdr:cNvCxnSpPr/>
      </xdr:nvCxnSpPr>
      <xdr:spPr>
        <a:xfrm>
          <a:off x="4546600" y="959929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60</xdr:row>
      <xdr:rowOff>93362</xdr:rowOff>
    </xdr:from>
    <xdr:ext cx="405111" cy="259045"/>
    <xdr:sp macro="" textlink="">
      <xdr:nvSpPr>
        <xdr:cNvPr id="179" name="【橋りょう・トンネル】&#10;有形固定資産減価償却率平均値テキスト">
          <a:extLst>
            <a:ext uri="{FF2B5EF4-FFF2-40B4-BE49-F238E27FC236}">
              <a16:creationId xmlns:a16="http://schemas.microsoft.com/office/drawing/2014/main" id="{924E0FA9-89CE-446C-8543-C20A0942EA6D}"/>
            </a:ext>
          </a:extLst>
        </xdr:cNvPr>
        <xdr:cNvSpPr txBox="1"/>
      </xdr:nvSpPr>
      <xdr:spPr>
        <a:xfrm>
          <a:off x="4673600" y="103803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60</xdr:row>
      <xdr:rowOff>114935</xdr:rowOff>
    </xdr:from>
    <xdr:to>
      <xdr:col>24</xdr:col>
      <xdr:colOff>114300</xdr:colOff>
      <xdr:row>61</xdr:row>
      <xdr:rowOff>45085</xdr:rowOff>
    </xdr:to>
    <xdr:sp macro="" textlink="">
      <xdr:nvSpPr>
        <xdr:cNvPr id="180" name="フローチャート: 判断 179">
          <a:extLst>
            <a:ext uri="{FF2B5EF4-FFF2-40B4-BE49-F238E27FC236}">
              <a16:creationId xmlns:a16="http://schemas.microsoft.com/office/drawing/2014/main" id="{BC3090FB-1A89-44E4-954E-D37354FBC330}"/>
            </a:ext>
          </a:extLst>
        </xdr:cNvPr>
        <xdr:cNvSpPr/>
      </xdr:nvSpPr>
      <xdr:spPr>
        <a:xfrm>
          <a:off x="4584700" y="104019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60</xdr:row>
      <xdr:rowOff>86360</xdr:rowOff>
    </xdr:from>
    <xdr:to>
      <xdr:col>20</xdr:col>
      <xdr:colOff>38100</xdr:colOff>
      <xdr:row>61</xdr:row>
      <xdr:rowOff>16510</xdr:rowOff>
    </xdr:to>
    <xdr:sp macro="" textlink="">
      <xdr:nvSpPr>
        <xdr:cNvPr id="181" name="フローチャート: 判断 180">
          <a:extLst>
            <a:ext uri="{FF2B5EF4-FFF2-40B4-BE49-F238E27FC236}">
              <a16:creationId xmlns:a16="http://schemas.microsoft.com/office/drawing/2014/main" id="{3634960D-33FC-4FC0-965A-CFA3ED3890F7}"/>
            </a:ext>
          </a:extLst>
        </xdr:cNvPr>
        <xdr:cNvSpPr/>
      </xdr:nvSpPr>
      <xdr:spPr>
        <a:xfrm>
          <a:off x="3746500" y="10373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60</xdr:row>
      <xdr:rowOff>65405</xdr:rowOff>
    </xdr:from>
    <xdr:to>
      <xdr:col>15</xdr:col>
      <xdr:colOff>101600</xdr:colOff>
      <xdr:row>60</xdr:row>
      <xdr:rowOff>167005</xdr:rowOff>
    </xdr:to>
    <xdr:sp macro="" textlink="">
      <xdr:nvSpPr>
        <xdr:cNvPr id="182" name="フローチャート: 判断 181">
          <a:extLst>
            <a:ext uri="{FF2B5EF4-FFF2-40B4-BE49-F238E27FC236}">
              <a16:creationId xmlns:a16="http://schemas.microsoft.com/office/drawing/2014/main" id="{44543CEB-7B12-403A-AB07-F99C06D9F9F1}"/>
            </a:ext>
          </a:extLst>
        </xdr:cNvPr>
        <xdr:cNvSpPr/>
      </xdr:nvSpPr>
      <xdr:spPr>
        <a:xfrm>
          <a:off x="2857500" y="103524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60</xdr:row>
      <xdr:rowOff>46355</xdr:rowOff>
    </xdr:from>
    <xdr:to>
      <xdr:col>10</xdr:col>
      <xdr:colOff>165100</xdr:colOff>
      <xdr:row>60</xdr:row>
      <xdr:rowOff>147955</xdr:rowOff>
    </xdr:to>
    <xdr:sp macro="" textlink="">
      <xdr:nvSpPr>
        <xdr:cNvPr id="183" name="フローチャート: 判断 182">
          <a:extLst>
            <a:ext uri="{FF2B5EF4-FFF2-40B4-BE49-F238E27FC236}">
              <a16:creationId xmlns:a16="http://schemas.microsoft.com/office/drawing/2014/main" id="{9C36322F-CB83-4305-B7FB-CB5B51E8C7E5}"/>
            </a:ext>
          </a:extLst>
        </xdr:cNvPr>
        <xdr:cNvSpPr/>
      </xdr:nvSpPr>
      <xdr:spPr>
        <a:xfrm>
          <a:off x="1968500" y="103333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59</xdr:row>
      <xdr:rowOff>113030</xdr:rowOff>
    </xdr:from>
    <xdr:to>
      <xdr:col>6</xdr:col>
      <xdr:colOff>38100</xdr:colOff>
      <xdr:row>60</xdr:row>
      <xdr:rowOff>43180</xdr:rowOff>
    </xdr:to>
    <xdr:sp macro="" textlink="">
      <xdr:nvSpPr>
        <xdr:cNvPr id="184" name="フローチャート: 判断 183">
          <a:extLst>
            <a:ext uri="{FF2B5EF4-FFF2-40B4-BE49-F238E27FC236}">
              <a16:creationId xmlns:a16="http://schemas.microsoft.com/office/drawing/2014/main" id="{B67AFF84-0DCE-4F94-8058-9433E96B3320}"/>
            </a:ext>
          </a:extLst>
        </xdr:cNvPr>
        <xdr:cNvSpPr/>
      </xdr:nvSpPr>
      <xdr:spPr>
        <a:xfrm>
          <a:off x="1079500" y="10228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5" name="テキスト ボックス 184">
          <a:extLst>
            <a:ext uri="{FF2B5EF4-FFF2-40B4-BE49-F238E27FC236}">
              <a16:creationId xmlns:a16="http://schemas.microsoft.com/office/drawing/2014/main" id="{FD87AE9F-6C7E-4B0F-9676-979F1B0FED1C}"/>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6" name="テキスト ボックス 185">
          <a:extLst>
            <a:ext uri="{FF2B5EF4-FFF2-40B4-BE49-F238E27FC236}">
              <a16:creationId xmlns:a16="http://schemas.microsoft.com/office/drawing/2014/main" id="{46D8AB7B-C36D-4B14-B523-81E3D0E5B58C}"/>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7" name="テキスト ボックス 186">
          <a:extLst>
            <a:ext uri="{FF2B5EF4-FFF2-40B4-BE49-F238E27FC236}">
              <a16:creationId xmlns:a16="http://schemas.microsoft.com/office/drawing/2014/main" id="{D3D07B34-D519-47B0-9361-6C17968DE88B}"/>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8" name="テキスト ボックス 187">
          <a:extLst>
            <a:ext uri="{FF2B5EF4-FFF2-40B4-BE49-F238E27FC236}">
              <a16:creationId xmlns:a16="http://schemas.microsoft.com/office/drawing/2014/main" id="{21877621-FCAF-4F04-83F1-7F91347E88FB}"/>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9" name="テキスト ボックス 188">
          <a:extLst>
            <a:ext uri="{FF2B5EF4-FFF2-40B4-BE49-F238E27FC236}">
              <a16:creationId xmlns:a16="http://schemas.microsoft.com/office/drawing/2014/main" id="{953C3623-D07C-4267-8A0D-BD704633C9B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58</xdr:row>
      <xdr:rowOff>73025</xdr:rowOff>
    </xdr:from>
    <xdr:to>
      <xdr:col>24</xdr:col>
      <xdr:colOff>114300</xdr:colOff>
      <xdr:row>59</xdr:row>
      <xdr:rowOff>3175</xdr:rowOff>
    </xdr:to>
    <xdr:sp macro="" textlink="">
      <xdr:nvSpPr>
        <xdr:cNvPr id="190" name="楕円 189">
          <a:extLst>
            <a:ext uri="{FF2B5EF4-FFF2-40B4-BE49-F238E27FC236}">
              <a16:creationId xmlns:a16="http://schemas.microsoft.com/office/drawing/2014/main" id="{F829EFEE-3DC2-451B-BD5B-38A4F9FDD8C8}"/>
            </a:ext>
          </a:extLst>
        </xdr:cNvPr>
        <xdr:cNvSpPr/>
      </xdr:nvSpPr>
      <xdr:spPr>
        <a:xfrm>
          <a:off x="4584700" y="100171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57</xdr:row>
      <xdr:rowOff>95902</xdr:rowOff>
    </xdr:from>
    <xdr:ext cx="405111" cy="259045"/>
    <xdr:sp macro="" textlink="">
      <xdr:nvSpPr>
        <xdr:cNvPr id="191" name="【橋りょう・トンネル】&#10;有形固定資産減価償却率該当値テキスト">
          <a:extLst>
            <a:ext uri="{FF2B5EF4-FFF2-40B4-BE49-F238E27FC236}">
              <a16:creationId xmlns:a16="http://schemas.microsoft.com/office/drawing/2014/main" id="{E7B19A5C-448D-4121-A7AB-50420F81F2C8}"/>
            </a:ext>
          </a:extLst>
        </xdr:cNvPr>
        <xdr:cNvSpPr txBox="1"/>
      </xdr:nvSpPr>
      <xdr:spPr>
        <a:xfrm>
          <a:off x="4673600" y="98685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58</xdr:row>
      <xdr:rowOff>38735</xdr:rowOff>
    </xdr:from>
    <xdr:to>
      <xdr:col>20</xdr:col>
      <xdr:colOff>38100</xdr:colOff>
      <xdr:row>58</xdr:row>
      <xdr:rowOff>140335</xdr:rowOff>
    </xdr:to>
    <xdr:sp macro="" textlink="">
      <xdr:nvSpPr>
        <xdr:cNvPr id="192" name="楕円 191">
          <a:extLst>
            <a:ext uri="{FF2B5EF4-FFF2-40B4-BE49-F238E27FC236}">
              <a16:creationId xmlns:a16="http://schemas.microsoft.com/office/drawing/2014/main" id="{6299FE07-2535-4F15-9039-5E13BD32EAE3}"/>
            </a:ext>
          </a:extLst>
        </xdr:cNvPr>
        <xdr:cNvSpPr/>
      </xdr:nvSpPr>
      <xdr:spPr>
        <a:xfrm>
          <a:off x="3746500" y="9982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58</xdr:row>
      <xdr:rowOff>89535</xdr:rowOff>
    </xdr:from>
    <xdr:to>
      <xdr:col>24</xdr:col>
      <xdr:colOff>63500</xdr:colOff>
      <xdr:row>58</xdr:row>
      <xdr:rowOff>123825</xdr:rowOff>
    </xdr:to>
    <xdr:cxnSp macro="">
      <xdr:nvCxnSpPr>
        <xdr:cNvPr id="193" name="直線コネクタ 192">
          <a:extLst>
            <a:ext uri="{FF2B5EF4-FFF2-40B4-BE49-F238E27FC236}">
              <a16:creationId xmlns:a16="http://schemas.microsoft.com/office/drawing/2014/main" id="{6D0E9BC2-1026-4412-9653-182957D39267}"/>
            </a:ext>
          </a:extLst>
        </xdr:cNvPr>
        <xdr:cNvCxnSpPr/>
      </xdr:nvCxnSpPr>
      <xdr:spPr>
        <a:xfrm>
          <a:off x="3797300" y="10033635"/>
          <a:ext cx="8382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107315</xdr:rowOff>
    </xdr:from>
    <xdr:to>
      <xdr:col>15</xdr:col>
      <xdr:colOff>101600</xdr:colOff>
      <xdr:row>59</xdr:row>
      <xdr:rowOff>37465</xdr:rowOff>
    </xdr:to>
    <xdr:sp macro="" textlink="">
      <xdr:nvSpPr>
        <xdr:cNvPr id="194" name="楕円 193">
          <a:extLst>
            <a:ext uri="{FF2B5EF4-FFF2-40B4-BE49-F238E27FC236}">
              <a16:creationId xmlns:a16="http://schemas.microsoft.com/office/drawing/2014/main" id="{8646B785-4ECA-4F93-BFA4-9B4EFEFFE00F}"/>
            </a:ext>
          </a:extLst>
        </xdr:cNvPr>
        <xdr:cNvSpPr/>
      </xdr:nvSpPr>
      <xdr:spPr>
        <a:xfrm>
          <a:off x="2857500" y="100514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58</xdr:row>
      <xdr:rowOff>89535</xdr:rowOff>
    </xdr:from>
    <xdr:to>
      <xdr:col>19</xdr:col>
      <xdr:colOff>177800</xdr:colOff>
      <xdr:row>58</xdr:row>
      <xdr:rowOff>158115</xdr:rowOff>
    </xdr:to>
    <xdr:cxnSp macro="">
      <xdr:nvCxnSpPr>
        <xdr:cNvPr id="195" name="直線コネクタ 194">
          <a:extLst>
            <a:ext uri="{FF2B5EF4-FFF2-40B4-BE49-F238E27FC236}">
              <a16:creationId xmlns:a16="http://schemas.microsoft.com/office/drawing/2014/main" id="{AFAC205B-1033-4F90-A577-2F7DAEB75C08}"/>
            </a:ext>
          </a:extLst>
        </xdr:cNvPr>
        <xdr:cNvCxnSpPr/>
      </xdr:nvCxnSpPr>
      <xdr:spPr>
        <a:xfrm flipV="1">
          <a:off x="2908300" y="10033635"/>
          <a:ext cx="889000" cy="6858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99695</xdr:rowOff>
    </xdr:from>
    <xdr:to>
      <xdr:col>10</xdr:col>
      <xdr:colOff>165100</xdr:colOff>
      <xdr:row>59</xdr:row>
      <xdr:rowOff>29845</xdr:rowOff>
    </xdr:to>
    <xdr:sp macro="" textlink="">
      <xdr:nvSpPr>
        <xdr:cNvPr id="196" name="楕円 195">
          <a:extLst>
            <a:ext uri="{FF2B5EF4-FFF2-40B4-BE49-F238E27FC236}">
              <a16:creationId xmlns:a16="http://schemas.microsoft.com/office/drawing/2014/main" id="{1A032442-C1F7-4906-9779-B5277110B6DF}"/>
            </a:ext>
          </a:extLst>
        </xdr:cNvPr>
        <xdr:cNvSpPr/>
      </xdr:nvSpPr>
      <xdr:spPr>
        <a:xfrm>
          <a:off x="1968500" y="100437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150495</xdr:rowOff>
    </xdr:from>
    <xdr:to>
      <xdr:col>15</xdr:col>
      <xdr:colOff>50800</xdr:colOff>
      <xdr:row>58</xdr:row>
      <xdr:rowOff>158115</xdr:rowOff>
    </xdr:to>
    <xdr:cxnSp macro="">
      <xdr:nvCxnSpPr>
        <xdr:cNvPr id="197" name="直線コネクタ 196">
          <a:extLst>
            <a:ext uri="{FF2B5EF4-FFF2-40B4-BE49-F238E27FC236}">
              <a16:creationId xmlns:a16="http://schemas.microsoft.com/office/drawing/2014/main" id="{F05E940B-8289-40AA-9D8D-E9502D59FB4E}"/>
            </a:ext>
          </a:extLst>
        </xdr:cNvPr>
        <xdr:cNvCxnSpPr/>
      </xdr:nvCxnSpPr>
      <xdr:spPr>
        <a:xfrm>
          <a:off x="2019300" y="10094595"/>
          <a:ext cx="889000" cy="76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95885</xdr:rowOff>
    </xdr:from>
    <xdr:to>
      <xdr:col>6</xdr:col>
      <xdr:colOff>38100</xdr:colOff>
      <xdr:row>59</xdr:row>
      <xdr:rowOff>26035</xdr:rowOff>
    </xdr:to>
    <xdr:sp macro="" textlink="">
      <xdr:nvSpPr>
        <xdr:cNvPr id="198" name="楕円 197">
          <a:extLst>
            <a:ext uri="{FF2B5EF4-FFF2-40B4-BE49-F238E27FC236}">
              <a16:creationId xmlns:a16="http://schemas.microsoft.com/office/drawing/2014/main" id="{B3AD5BAE-30E8-458C-B508-056A5792B3C3}"/>
            </a:ext>
          </a:extLst>
        </xdr:cNvPr>
        <xdr:cNvSpPr/>
      </xdr:nvSpPr>
      <xdr:spPr>
        <a:xfrm>
          <a:off x="1079500" y="100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146685</xdr:rowOff>
    </xdr:from>
    <xdr:to>
      <xdr:col>10</xdr:col>
      <xdr:colOff>114300</xdr:colOff>
      <xdr:row>58</xdr:row>
      <xdr:rowOff>150495</xdr:rowOff>
    </xdr:to>
    <xdr:cxnSp macro="">
      <xdr:nvCxnSpPr>
        <xdr:cNvPr id="199" name="直線コネクタ 198">
          <a:extLst>
            <a:ext uri="{FF2B5EF4-FFF2-40B4-BE49-F238E27FC236}">
              <a16:creationId xmlns:a16="http://schemas.microsoft.com/office/drawing/2014/main" id="{A6FD72BB-0D87-42D2-97D5-9C87F31ACEC5}"/>
            </a:ext>
          </a:extLst>
        </xdr:cNvPr>
        <xdr:cNvCxnSpPr/>
      </xdr:nvCxnSpPr>
      <xdr:spPr>
        <a:xfrm>
          <a:off x="1130300" y="10090785"/>
          <a:ext cx="889000" cy="38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61</xdr:row>
      <xdr:rowOff>7637</xdr:rowOff>
    </xdr:from>
    <xdr:ext cx="405111" cy="259045"/>
    <xdr:sp macro="" textlink="">
      <xdr:nvSpPr>
        <xdr:cNvPr id="200" name="n_1aveValue【橋りょう・トンネル】&#10;有形固定資産減価償却率">
          <a:extLst>
            <a:ext uri="{FF2B5EF4-FFF2-40B4-BE49-F238E27FC236}">
              <a16:creationId xmlns:a16="http://schemas.microsoft.com/office/drawing/2014/main" id="{4CAE4CC2-C03B-412A-BAC5-CA6304E25596}"/>
            </a:ext>
          </a:extLst>
        </xdr:cNvPr>
        <xdr:cNvSpPr txBox="1"/>
      </xdr:nvSpPr>
      <xdr:spPr>
        <a:xfrm>
          <a:off x="3582044" y="104660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60</xdr:row>
      <xdr:rowOff>158132</xdr:rowOff>
    </xdr:from>
    <xdr:ext cx="405111" cy="259045"/>
    <xdr:sp macro="" textlink="">
      <xdr:nvSpPr>
        <xdr:cNvPr id="201" name="n_2aveValue【橋りょう・トンネル】&#10;有形固定資産減価償却率">
          <a:extLst>
            <a:ext uri="{FF2B5EF4-FFF2-40B4-BE49-F238E27FC236}">
              <a16:creationId xmlns:a16="http://schemas.microsoft.com/office/drawing/2014/main" id="{DE2204AE-C7EC-4750-9429-D3950E965CEC}"/>
            </a:ext>
          </a:extLst>
        </xdr:cNvPr>
        <xdr:cNvSpPr txBox="1"/>
      </xdr:nvSpPr>
      <xdr:spPr>
        <a:xfrm>
          <a:off x="2705744" y="1044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60</xdr:row>
      <xdr:rowOff>139082</xdr:rowOff>
    </xdr:from>
    <xdr:ext cx="405111" cy="259045"/>
    <xdr:sp macro="" textlink="">
      <xdr:nvSpPr>
        <xdr:cNvPr id="202" name="n_3aveValue【橋りょう・トンネル】&#10;有形固定資産減価償却率">
          <a:extLst>
            <a:ext uri="{FF2B5EF4-FFF2-40B4-BE49-F238E27FC236}">
              <a16:creationId xmlns:a16="http://schemas.microsoft.com/office/drawing/2014/main" id="{355DF970-E1DE-448E-8FED-D70DF9364FC1}"/>
            </a:ext>
          </a:extLst>
        </xdr:cNvPr>
        <xdr:cNvSpPr txBox="1"/>
      </xdr:nvSpPr>
      <xdr:spPr>
        <a:xfrm>
          <a:off x="1816744" y="104260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60</xdr:row>
      <xdr:rowOff>34307</xdr:rowOff>
    </xdr:from>
    <xdr:ext cx="405111" cy="259045"/>
    <xdr:sp macro="" textlink="">
      <xdr:nvSpPr>
        <xdr:cNvPr id="203" name="n_4aveValue【橋りょう・トンネル】&#10;有形固定資産減価償却率">
          <a:extLst>
            <a:ext uri="{FF2B5EF4-FFF2-40B4-BE49-F238E27FC236}">
              <a16:creationId xmlns:a16="http://schemas.microsoft.com/office/drawing/2014/main" id="{4512FE94-96B0-415F-8D7D-8361635AFE50}"/>
            </a:ext>
          </a:extLst>
        </xdr:cNvPr>
        <xdr:cNvSpPr txBox="1"/>
      </xdr:nvSpPr>
      <xdr:spPr>
        <a:xfrm>
          <a:off x="927744" y="103213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56</xdr:row>
      <xdr:rowOff>156862</xdr:rowOff>
    </xdr:from>
    <xdr:ext cx="405111" cy="259045"/>
    <xdr:sp macro="" textlink="">
      <xdr:nvSpPr>
        <xdr:cNvPr id="204" name="n_1mainValue【橋りょう・トンネル】&#10;有形固定資産減価償却率">
          <a:extLst>
            <a:ext uri="{FF2B5EF4-FFF2-40B4-BE49-F238E27FC236}">
              <a16:creationId xmlns:a16="http://schemas.microsoft.com/office/drawing/2014/main" id="{563C6A0D-9299-4279-A85F-98B8646AFB13}"/>
            </a:ext>
          </a:extLst>
        </xdr:cNvPr>
        <xdr:cNvSpPr txBox="1"/>
      </xdr:nvSpPr>
      <xdr:spPr>
        <a:xfrm>
          <a:off x="3582044" y="97580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53992</xdr:rowOff>
    </xdr:from>
    <xdr:ext cx="405111" cy="259045"/>
    <xdr:sp macro="" textlink="">
      <xdr:nvSpPr>
        <xdr:cNvPr id="205" name="n_2mainValue【橋りょう・トンネル】&#10;有形固定資産減価償却率">
          <a:extLst>
            <a:ext uri="{FF2B5EF4-FFF2-40B4-BE49-F238E27FC236}">
              <a16:creationId xmlns:a16="http://schemas.microsoft.com/office/drawing/2014/main" id="{30F08CE9-4476-4914-AD5B-7D560A89CAB6}"/>
            </a:ext>
          </a:extLst>
        </xdr:cNvPr>
        <xdr:cNvSpPr txBox="1"/>
      </xdr:nvSpPr>
      <xdr:spPr>
        <a:xfrm>
          <a:off x="2705744" y="982664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46372</xdr:rowOff>
    </xdr:from>
    <xdr:ext cx="405111" cy="259045"/>
    <xdr:sp macro="" textlink="">
      <xdr:nvSpPr>
        <xdr:cNvPr id="206" name="n_3mainValue【橋りょう・トンネル】&#10;有形固定資産減価償却率">
          <a:extLst>
            <a:ext uri="{FF2B5EF4-FFF2-40B4-BE49-F238E27FC236}">
              <a16:creationId xmlns:a16="http://schemas.microsoft.com/office/drawing/2014/main" id="{AB36B84A-C568-4C67-8591-CDC4C6BC7487}"/>
            </a:ext>
          </a:extLst>
        </xdr:cNvPr>
        <xdr:cNvSpPr txBox="1"/>
      </xdr:nvSpPr>
      <xdr:spPr>
        <a:xfrm>
          <a:off x="1816744" y="98190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57</xdr:row>
      <xdr:rowOff>42562</xdr:rowOff>
    </xdr:from>
    <xdr:ext cx="405111" cy="259045"/>
    <xdr:sp macro="" textlink="">
      <xdr:nvSpPr>
        <xdr:cNvPr id="207" name="n_4mainValue【橋りょう・トンネル】&#10;有形固定資産減価償却率">
          <a:extLst>
            <a:ext uri="{FF2B5EF4-FFF2-40B4-BE49-F238E27FC236}">
              <a16:creationId xmlns:a16="http://schemas.microsoft.com/office/drawing/2014/main" id="{5BB19924-B3FA-47CF-88E3-BFFBACD8444A}"/>
            </a:ext>
          </a:extLst>
        </xdr:cNvPr>
        <xdr:cNvSpPr txBox="1"/>
      </xdr:nvSpPr>
      <xdr:spPr>
        <a:xfrm>
          <a:off x="927744" y="981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8" name="正方形/長方形 207">
          <a:extLst>
            <a:ext uri="{FF2B5EF4-FFF2-40B4-BE49-F238E27FC236}">
              <a16:creationId xmlns:a16="http://schemas.microsoft.com/office/drawing/2014/main" id="{4F0E5B88-E7DC-42F5-8104-C1B5E388FD03}"/>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橋りょう・トンネル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9" name="正方形/長方形 208">
          <a:extLst>
            <a:ext uri="{FF2B5EF4-FFF2-40B4-BE49-F238E27FC236}">
              <a16:creationId xmlns:a16="http://schemas.microsoft.com/office/drawing/2014/main" id="{6E2519E7-E319-4E5B-9864-A394EAEC3C6E}"/>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10" name="正方形/長方形 209">
          <a:extLst>
            <a:ext uri="{FF2B5EF4-FFF2-40B4-BE49-F238E27FC236}">
              <a16:creationId xmlns:a16="http://schemas.microsoft.com/office/drawing/2014/main" id="{DFC297B6-4D58-4D8A-A487-69CE96DDC4D2}"/>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11" name="正方形/長方形 210">
          <a:extLst>
            <a:ext uri="{FF2B5EF4-FFF2-40B4-BE49-F238E27FC236}">
              <a16:creationId xmlns:a16="http://schemas.microsoft.com/office/drawing/2014/main" id="{7C6C14E9-C192-4E98-A40C-10EA59945BCC}"/>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12" name="正方形/長方形 211">
          <a:extLst>
            <a:ext uri="{FF2B5EF4-FFF2-40B4-BE49-F238E27FC236}">
              <a16:creationId xmlns:a16="http://schemas.microsoft.com/office/drawing/2014/main" id="{22F95561-C259-4CCC-A565-5404F3536F82}"/>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165,230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13" name="正方形/長方形 212">
          <a:extLst>
            <a:ext uri="{FF2B5EF4-FFF2-40B4-BE49-F238E27FC236}">
              <a16:creationId xmlns:a16="http://schemas.microsoft.com/office/drawing/2014/main" id="{BF6C5218-CDED-41C9-8C93-972A66024945}"/>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14" name="正方形/長方形 213">
          <a:extLst>
            <a:ext uri="{FF2B5EF4-FFF2-40B4-BE49-F238E27FC236}">
              <a16:creationId xmlns:a16="http://schemas.microsoft.com/office/drawing/2014/main" id="{C0E0818B-6CBE-4EE2-855B-B5D2127FA17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86,824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5" name="正方形/長方形 214">
          <a:extLst>
            <a:ext uri="{FF2B5EF4-FFF2-40B4-BE49-F238E27FC236}">
              <a16:creationId xmlns:a16="http://schemas.microsoft.com/office/drawing/2014/main" id="{1B5B1974-DB06-43F4-BA8F-68BA4935F2B9}"/>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6" name="テキスト ボックス 215">
          <a:extLst>
            <a:ext uri="{FF2B5EF4-FFF2-40B4-BE49-F238E27FC236}">
              <a16:creationId xmlns:a16="http://schemas.microsoft.com/office/drawing/2014/main" id="{A64046C8-E569-49F2-889D-F1EE8E37A6BD}"/>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7" name="直線コネクタ 216">
          <a:extLst>
            <a:ext uri="{FF2B5EF4-FFF2-40B4-BE49-F238E27FC236}">
              <a16:creationId xmlns:a16="http://schemas.microsoft.com/office/drawing/2014/main" id="{60727955-3C63-4E60-9D81-523580609304}"/>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8" name="直線コネクタ 217">
          <a:extLst>
            <a:ext uri="{FF2B5EF4-FFF2-40B4-BE49-F238E27FC236}">
              <a16:creationId xmlns:a16="http://schemas.microsoft.com/office/drawing/2014/main" id="{026A6E0C-BDEE-4703-BF44-333A073B874C}"/>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63</xdr:row>
      <xdr:rowOff>105427</xdr:rowOff>
    </xdr:from>
    <xdr:ext cx="248786" cy="259045"/>
    <xdr:sp macro="" textlink="">
      <xdr:nvSpPr>
        <xdr:cNvPr id="219" name="テキスト ボックス 218">
          <a:extLst>
            <a:ext uri="{FF2B5EF4-FFF2-40B4-BE49-F238E27FC236}">
              <a16:creationId xmlns:a16="http://schemas.microsoft.com/office/drawing/2014/main" id="{5CA23907-7B81-4AE2-AA13-96CDE7A8029D}"/>
            </a:ext>
          </a:extLst>
        </xdr:cNvPr>
        <xdr:cNvSpPr txBox="1"/>
      </xdr:nvSpPr>
      <xdr:spPr>
        <a:xfrm>
          <a:off x="6355214" y="1090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20" name="直線コネクタ 219">
          <a:extLst>
            <a:ext uri="{FF2B5EF4-FFF2-40B4-BE49-F238E27FC236}">
              <a16:creationId xmlns:a16="http://schemas.microsoft.com/office/drawing/2014/main" id="{97A6C31B-F382-4A0E-89F5-8576D27E1D4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61</xdr:row>
      <xdr:rowOff>67327</xdr:rowOff>
    </xdr:from>
    <xdr:ext cx="685572" cy="259045"/>
    <xdr:sp macro="" textlink="">
      <xdr:nvSpPr>
        <xdr:cNvPr id="221" name="テキスト ボックス 220">
          <a:extLst>
            <a:ext uri="{FF2B5EF4-FFF2-40B4-BE49-F238E27FC236}">
              <a16:creationId xmlns:a16="http://schemas.microsoft.com/office/drawing/2014/main" id="{64C5D100-4204-463B-8A9E-3B1A3252C197}"/>
            </a:ext>
          </a:extLst>
        </xdr:cNvPr>
        <xdr:cNvSpPr txBox="1"/>
      </xdr:nvSpPr>
      <xdr:spPr>
        <a:xfrm>
          <a:off x="5918428" y="10525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22" name="直線コネクタ 221">
          <a:extLst>
            <a:ext uri="{FF2B5EF4-FFF2-40B4-BE49-F238E27FC236}">
              <a16:creationId xmlns:a16="http://schemas.microsoft.com/office/drawing/2014/main" id="{CD5A461A-DB1D-4EA3-8C1E-E3C1D32BC77F}"/>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59</xdr:row>
      <xdr:rowOff>29227</xdr:rowOff>
    </xdr:from>
    <xdr:ext cx="685572" cy="259045"/>
    <xdr:sp macro="" textlink="">
      <xdr:nvSpPr>
        <xdr:cNvPr id="223" name="テキスト ボックス 222">
          <a:extLst>
            <a:ext uri="{FF2B5EF4-FFF2-40B4-BE49-F238E27FC236}">
              <a16:creationId xmlns:a16="http://schemas.microsoft.com/office/drawing/2014/main" id="{B5AE6C46-8D66-4113-9CC1-272C2B3DBD40}"/>
            </a:ext>
          </a:extLst>
        </xdr:cNvPr>
        <xdr:cNvSpPr txBox="1"/>
      </xdr:nvSpPr>
      <xdr:spPr>
        <a:xfrm>
          <a:off x="5918428" y="1014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24" name="直線コネクタ 223">
          <a:extLst>
            <a:ext uri="{FF2B5EF4-FFF2-40B4-BE49-F238E27FC236}">
              <a16:creationId xmlns:a16="http://schemas.microsoft.com/office/drawing/2014/main" id="{40F2F2A8-8F93-41BA-BDBF-39F8DE8C41C0}"/>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56</xdr:row>
      <xdr:rowOff>162577</xdr:rowOff>
    </xdr:from>
    <xdr:ext cx="685572" cy="259045"/>
    <xdr:sp macro="" textlink="">
      <xdr:nvSpPr>
        <xdr:cNvPr id="225" name="テキスト ボックス 224">
          <a:extLst>
            <a:ext uri="{FF2B5EF4-FFF2-40B4-BE49-F238E27FC236}">
              <a16:creationId xmlns:a16="http://schemas.microsoft.com/office/drawing/2014/main" id="{9F144C4B-E0D7-430C-8285-574029608AB9}"/>
            </a:ext>
          </a:extLst>
        </xdr:cNvPr>
        <xdr:cNvSpPr txBox="1"/>
      </xdr:nvSpPr>
      <xdr:spPr>
        <a:xfrm>
          <a:off x="5918428" y="9763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6" name="直線コネクタ 225">
          <a:extLst>
            <a:ext uri="{FF2B5EF4-FFF2-40B4-BE49-F238E27FC236}">
              <a16:creationId xmlns:a16="http://schemas.microsoft.com/office/drawing/2014/main" id="{10EF444C-FE98-424B-810E-7EAE5E7E0B95}"/>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54</xdr:row>
      <xdr:rowOff>124477</xdr:rowOff>
    </xdr:from>
    <xdr:ext cx="685572" cy="259045"/>
    <xdr:sp macro="" textlink="">
      <xdr:nvSpPr>
        <xdr:cNvPr id="227" name="テキスト ボックス 226">
          <a:extLst>
            <a:ext uri="{FF2B5EF4-FFF2-40B4-BE49-F238E27FC236}">
              <a16:creationId xmlns:a16="http://schemas.microsoft.com/office/drawing/2014/main" id="{B57FF3AA-3B9C-4111-B5CA-167438E91928}"/>
            </a:ext>
          </a:extLst>
        </xdr:cNvPr>
        <xdr:cNvSpPr txBox="1"/>
      </xdr:nvSpPr>
      <xdr:spPr>
        <a:xfrm>
          <a:off x="5918428" y="938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8" name="直線コネクタ 227">
          <a:extLst>
            <a:ext uri="{FF2B5EF4-FFF2-40B4-BE49-F238E27FC236}">
              <a16:creationId xmlns:a16="http://schemas.microsoft.com/office/drawing/2014/main" id="{E66165C2-C05C-48B7-87A5-E9074B8F33B5}"/>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52</xdr:row>
      <xdr:rowOff>86377</xdr:rowOff>
    </xdr:from>
    <xdr:ext cx="685572" cy="259045"/>
    <xdr:sp macro="" textlink="">
      <xdr:nvSpPr>
        <xdr:cNvPr id="229" name="テキスト ボックス 228">
          <a:extLst>
            <a:ext uri="{FF2B5EF4-FFF2-40B4-BE49-F238E27FC236}">
              <a16:creationId xmlns:a16="http://schemas.microsoft.com/office/drawing/2014/main" id="{B067723D-C97F-41CC-81E0-C132C9537886}"/>
            </a:ext>
          </a:extLst>
        </xdr:cNvPr>
        <xdr:cNvSpPr txBox="1"/>
      </xdr:nvSpPr>
      <xdr:spPr>
        <a:xfrm>
          <a:off x="5918428" y="900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30" name="【橋りょう・トンネル】&#10;一人当たり有形固定資産（償却資産）額グラフ枠">
          <a:extLst>
            <a:ext uri="{FF2B5EF4-FFF2-40B4-BE49-F238E27FC236}">
              <a16:creationId xmlns:a16="http://schemas.microsoft.com/office/drawing/2014/main" id="{9D983209-29A1-464D-95F7-1E78D6FC857D}"/>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56</xdr:row>
      <xdr:rowOff>14386</xdr:rowOff>
    </xdr:from>
    <xdr:to>
      <xdr:col>54</xdr:col>
      <xdr:colOff>189865</xdr:colOff>
      <xdr:row>64</xdr:row>
      <xdr:rowOff>73581</xdr:rowOff>
    </xdr:to>
    <xdr:cxnSp macro="">
      <xdr:nvCxnSpPr>
        <xdr:cNvPr id="231" name="直線コネクタ 230">
          <a:extLst>
            <a:ext uri="{FF2B5EF4-FFF2-40B4-BE49-F238E27FC236}">
              <a16:creationId xmlns:a16="http://schemas.microsoft.com/office/drawing/2014/main" id="{EF82AF53-1E7D-460D-B4BD-1FB3C392761C}"/>
            </a:ext>
          </a:extLst>
        </xdr:cNvPr>
        <xdr:cNvCxnSpPr/>
      </xdr:nvCxnSpPr>
      <xdr:spPr>
        <a:xfrm flipV="1">
          <a:off x="10476865" y="9615586"/>
          <a:ext cx="0" cy="143079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77408</xdr:rowOff>
    </xdr:from>
    <xdr:ext cx="469744" cy="259045"/>
    <xdr:sp macro="" textlink="">
      <xdr:nvSpPr>
        <xdr:cNvPr id="232" name="【橋りょう・トンネル】&#10;一人当たり有形固定資産（償却資産）額最小値テキスト">
          <a:extLst>
            <a:ext uri="{FF2B5EF4-FFF2-40B4-BE49-F238E27FC236}">
              <a16:creationId xmlns:a16="http://schemas.microsoft.com/office/drawing/2014/main" id="{CE893A12-E5EF-401C-8C4B-4BCB5D6193DA}"/>
            </a:ext>
          </a:extLst>
        </xdr:cNvPr>
        <xdr:cNvSpPr txBox="1"/>
      </xdr:nvSpPr>
      <xdr:spPr>
        <a:xfrm>
          <a:off x="10515600" y="110502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6,874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73581</xdr:rowOff>
    </xdr:from>
    <xdr:to>
      <xdr:col>55</xdr:col>
      <xdr:colOff>88900</xdr:colOff>
      <xdr:row>64</xdr:row>
      <xdr:rowOff>73581</xdr:rowOff>
    </xdr:to>
    <xdr:cxnSp macro="">
      <xdr:nvCxnSpPr>
        <xdr:cNvPr id="233" name="直線コネクタ 232">
          <a:extLst>
            <a:ext uri="{FF2B5EF4-FFF2-40B4-BE49-F238E27FC236}">
              <a16:creationId xmlns:a16="http://schemas.microsoft.com/office/drawing/2014/main" id="{952699DF-080D-4B63-86B6-B1F6B3FC0A3F}"/>
            </a:ext>
          </a:extLst>
        </xdr:cNvPr>
        <xdr:cNvCxnSpPr/>
      </xdr:nvCxnSpPr>
      <xdr:spPr>
        <a:xfrm>
          <a:off x="10388600" y="110463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132513</xdr:rowOff>
    </xdr:from>
    <xdr:ext cx="690189" cy="259045"/>
    <xdr:sp macro="" textlink="">
      <xdr:nvSpPr>
        <xdr:cNvPr id="234" name="【橋りょう・トンネル】&#10;一人当たり有形固定資産（償却資産）額最大値テキスト">
          <a:extLst>
            <a:ext uri="{FF2B5EF4-FFF2-40B4-BE49-F238E27FC236}">
              <a16:creationId xmlns:a16="http://schemas.microsoft.com/office/drawing/2014/main" id="{1F342B7F-A166-4DF8-B225-580B5943A351}"/>
            </a:ext>
          </a:extLst>
        </xdr:cNvPr>
        <xdr:cNvSpPr txBox="1"/>
      </xdr:nvSpPr>
      <xdr:spPr>
        <a:xfrm>
          <a:off x="10515600" y="9390813"/>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3,762,242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56</xdr:row>
      <xdr:rowOff>14386</xdr:rowOff>
    </xdr:from>
    <xdr:to>
      <xdr:col>55</xdr:col>
      <xdr:colOff>88900</xdr:colOff>
      <xdr:row>56</xdr:row>
      <xdr:rowOff>14386</xdr:rowOff>
    </xdr:to>
    <xdr:cxnSp macro="">
      <xdr:nvCxnSpPr>
        <xdr:cNvPr id="235" name="直線コネクタ 234">
          <a:extLst>
            <a:ext uri="{FF2B5EF4-FFF2-40B4-BE49-F238E27FC236}">
              <a16:creationId xmlns:a16="http://schemas.microsoft.com/office/drawing/2014/main" id="{8DAE919D-6638-498B-9769-907051C8C7BD}"/>
            </a:ext>
          </a:extLst>
        </xdr:cNvPr>
        <xdr:cNvCxnSpPr/>
      </xdr:nvCxnSpPr>
      <xdr:spPr>
        <a:xfrm>
          <a:off x="10388600" y="96155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62</xdr:row>
      <xdr:rowOff>48719</xdr:rowOff>
    </xdr:from>
    <xdr:ext cx="599010" cy="259045"/>
    <xdr:sp macro="" textlink="">
      <xdr:nvSpPr>
        <xdr:cNvPr id="236" name="【橋りょう・トンネル】&#10;一人当たり有形固定資産（償却資産）額平均値テキスト">
          <a:extLst>
            <a:ext uri="{FF2B5EF4-FFF2-40B4-BE49-F238E27FC236}">
              <a16:creationId xmlns:a16="http://schemas.microsoft.com/office/drawing/2014/main" id="{45A684AF-CDEE-4D21-AC62-BA7F1EB66DB5}"/>
            </a:ext>
          </a:extLst>
        </xdr:cNvPr>
        <xdr:cNvSpPr txBox="1"/>
      </xdr:nvSpPr>
      <xdr:spPr>
        <a:xfrm>
          <a:off x="10515600" y="10678619"/>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448,841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25842</xdr:rowOff>
    </xdr:from>
    <xdr:to>
      <xdr:col>55</xdr:col>
      <xdr:colOff>50800</xdr:colOff>
      <xdr:row>63</xdr:row>
      <xdr:rowOff>127442</xdr:rowOff>
    </xdr:to>
    <xdr:sp macro="" textlink="">
      <xdr:nvSpPr>
        <xdr:cNvPr id="237" name="フローチャート: 判断 236">
          <a:extLst>
            <a:ext uri="{FF2B5EF4-FFF2-40B4-BE49-F238E27FC236}">
              <a16:creationId xmlns:a16="http://schemas.microsoft.com/office/drawing/2014/main" id="{25BA6B64-F5C1-4313-B468-77EB19E2EFDD}"/>
            </a:ext>
          </a:extLst>
        </xdr:cNvPr>
        <xdr:cNvSpPr/>
      </xdr:nvSpPr>
      <xdr:spPr>
        <a:xfrm>
          <a:off x="10426700" y="1082719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63</xdr:row>
      <xdr:rowOff>23663</xdr:rowOff>
    </xdr:from>
    <xdr:to>
      <xdr:col>50</xdr:col>
      <xdr:colOff>165100</xdr:colOff>
      <xdr:row>63</xdr:row>
      <xdr:rowOff>125263</xdr:rowOff>
    </xdr:to>
    <xdr:sp macro="" textlink="">
      <xdr:nvSpPr>
        <xdr:cNvPr id="238" name="フローチャート: 判断 237">
          <a:extLst>
            <a:ext uri="{FF2B5EF4-FFF2-40B4-BE49-F238E27FC236}">
              <a16:creationId xmlns:a16="http://schemas.microsoft.com/office/drawing/2014/main" id="{4AFA5D2B-567A-42C3-A110-959376FB597E}"/>
            </a:ext>
          </a:extLst>
        </xdr:cNvPr>
        <xdr:cNvSpPr/>
      </xdr:nvSpPr>
      <xdr:spPr>
        <a:xfrm>
          <a:off x="9588500" y="108250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63</xdr:row>
      <xdr:rowOff>30132</xdr:rowOff>
    </xdr:from>
    <xdr:to>
      <xdr:col>46</xdr:col>
      <xdr:colOff>38100</xdr:colOff>
      <xdr:row>63</xdr:row>
      <xdr:rowOff>131732</xdr:rowOff>
    </xdr:to>
    <xdr:sp macro="" textlink="">
      <xdr:nvSpPr>
        <xdr:cNvPr id="239" name="フローチャート: 判断 238">
          <a:extLst>
            <a:ext uri="{FF2B5EF4-FFF2-40B4-BE49-F238E27FC236}">
              <a16:creationId xmlns:a16="http://schemas.microsoft.com/office/drawing/2014/main" id="{6A1648E5-5F82-4F66-9118-3EBFF328764E}"/>
            </a:ext>
          </a:extLst>
        </xdr:cNvPr>
        <xdr:cNvSpPr/>
      </xdr:nvSpPr>
      <xdr:spPr>
        <a:xfrm>
          <a:off x="8699500" y="108314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63</xdr:row>
      <xdr:rowOff>39625</xdr:rowOff>
    </xdr:from>
    <xdr:to>
      <xdr:col>41</xdr:col>
      <xdr:colOff>101600</xdr:colOff>
      <xdr:row>63</xdr:row>
      <xdr:rowOff>141225</xdr:rowOff>
    </xdr:to>
    <xdr:sp macro="" textlink="">
      <xdr:nvSpPr>
        <xdr:cNvPr id="240" name="フローチャート: 判断 239">
          <a:extLst>
            <a:ext uri="{FF2B5EF4-FFF2-40B4-BE49-F238E27FC236}">
              <a16:creationId xmlns:a16="http://schemas.microsoft.com/office/drawing/2014/main" id="{25CDA93E-3D47-4F55-89F4-02B15B4A787E}"/>
            </a:ext>
          </a:extLst>
        </xdr:cNvPr>
        <xdr:cNvSpPr/>
      </xdr:nvSpPr>
      <xdr:spPr>
        <a:xfrm>
          <a:off x="7810500" y="108409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63</xdr:row>
      <xdr:rowOff>155433</xdr:rowOff>
    </xdr:from>
    <xdr:to>
      <xdr:col>36</xdr:col>
      <xdr:colOff>165100</xdr:colOff>
      <xdr:row>64</xdr:row>
      <xdr:rowOff>85583</xdr:rowOff>
    </xdr:to>
    <xdr:sp macro="" textlink="">
      <xdr:nvSpPr>
        <xdr:cNvPr id="241" name="フローチャート: 判断 240">
          <a:extLst>
            <a:ext uri="{FF2B5EF4-FFF2-40B4-BE49-F238E27FC236}">
              <a16:creationId xmlns:a16="http://schemas.microsoft.com/office/drawing/2014/main" id="{12BFDED1-1150-4E84-AB8F-293093872DD3}"/>
            </a:ext>
          </a:extLst>
        </xdr:cNvPr>
        <xdr:cNvSpPr/>
      </xdr:nvSpPr>
      <xdr:spPr>
        <a:xfrm>
          <a:off x="6921500" y="109567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42" name="テキスト ボックス 241">
          <a:extLst>
            <a:ext uri="{FF2B5EF4-FFF2-40B4-BE49-F238E27FC236}">
              <a16:creationId xmlns:a16="http://schemas.microsoft.com/office/drawing/2014/main" id="{E3DFEB2B-5867-47C9-BFF1-69C8059AD345}"/>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43" name="テキスト ボックス 242">
          <a:extLst>
            <a:ext uri="{FF2B5EF4-FFF2-40B4-BE49-F238E27FC236}">
              <a16:creationId xmlns:a16="http://schemas.microsoft.com/office/drawing/2014/main" id="{F1D89B88-59D3-4B56-BA99-F974F270912C}"/>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44" name="テキスト ボックス 243">
          <a:extLst>
            <a:ext uri="{FF2B5EF4-FFF2-40B4-BE49-F238E27FC236}">
              <a16:creationId xmlns:a16="http://schemas.microsoft.com/office/drawing/2014/main" id="{A4A731DF-B7FD-4BDD-AABD-4213ED9CD6F0}"/>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5" name="テキスト ボックス 244">
          <a:extLst>
            <a:ext uri="{FF2B5EF4-FFF2-40B4-BE49-F238E27FC236}">
              <a16:creationId xmlns:a16="http://schemas.microsoft.com/office/drawing/2014/main" id="{6BF4F672-E860-4609-8ADA-92EE03A956E6}"/>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6" name="テキスト ボックス 245">
          <a:extLst>
            <a:ext uri="{FF2B5EF4-FFF2-40B4-BE49-F238E27FC236}">
              <a16:creationId xmlns:a16="http://schemas.microsoft.com/office/drawing/2014/main" id="{3B9CAB84-15E7-42E6-8ADE-195077247AE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64</xdr:row>
      <xdr:rowOff>14929</xdr:rowOff>
    </xdr:from>
    <xdr:to>
      <xdr:col>55</xdr:col>
      <xdr:colOff>50800</xdr:colOff>
      <xdr:row>64</xdr:row>
      <xdr:rowOff>116529</xdr:rowOff>
    </xdr:to>
    <xdr:sp macro="" textlink="">
      <xdr:nvSpPr>
        <xdr:cNvPr id="247" name="楕円 246">
          <a:extLst>
            <a:ext uri="{FF2B5EF4-FFF2-40B4-BE49-F238E27FC236}">
              <a16:creationId xmlns:a16="http://schemas.microsoft.com/office/drawing/2014/main" id="{93E4354B-0F4E-4D7E-9D30-F392FF6E3959}"/>
            </a:ext>
          </a:extLst>
        </xdr:cNvPr>
        <xdr:cNvSpPr/>
      </xdr:nvSpPr>
      <xdr:spPr>
        <a:xfrm>
          <a:off x="10426700" y="109877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63</xdr:row>
      <xdr:rowOff>101306</xdr:rowOff>
    </xdr:from>
    <xdr:ext cx="534377" cy="259045"/>
    <xdr:sp macro="" textlink="">
      <xdr:nvSpPr>
        <xdr:cNvPr id="248" name="【橋りょう・トンネル】&#10;一人当たり有形固定資産（償却資産）額該当値テキスト">
          <a:extLst>
            <a:ext uri="{FF2B5EF4-FFF2-40B4-BE49-F238E27FC236}">
              <a16:creationId xmlns:a16="http://schemas.microsoft.com/office/drawing/2014/main" id="{22FCD3CB-3DE4-46F1-B070-D630EBEAFD3B}"/>
            </a:ext>
          </a:extLst>
        </xdr:cNvPr>
        <xdr:cNvSpPr txBox="1"/>
      </xdr:nvSpPr>
      <xdr:spPr>
        <a:xfrm>
          <a:off x="10515600" y="10902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27,482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64</xdr:row>
      <xdr:rowOff>15122</xdr:rowOff>
    </xdr:from>
    <xdr:to>
      <xdr:col>50</xdr:col>
      <xdr:colOff>165100</xdr:colOff>
      <xdr:row>64</xdr:row>
      <xdr:rowOff>116722</xdr:rowOff>
    </xdr:to>
    <xdr:sp macro="" textlink="">
      <xdr:nvSpPr>
        <xdr:cNvPr id="249" name="楕円 248">
          <a:extLst>
            <a:ext uri="{FF2B5EF4-FFF2-40B4-BE49-F238E27FC236}">
              <a16:creationId xmlns:a16="http://schemas.microsoft.com/office/drawing/2014/main" id="{E531C7A7-284A-4673-A035-A55389F929A8}"/>
            </a:ext>
          </a:extLst>
        </xdr:cNvPr>
        <xdr:cNvSpPr/>
      </xdr:nvSpPr>
      <xdr:spPr>
        <a:xfrm>
          <a:off x="9588500" y="109879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64</xdr:row>
      <xdr:rowOff>65729</xdr:rowOff>
    </xdr:from>
    <xdr:to>
      <xdr:col>55</xdr:col>
      <xdr:colOff>0</xdr:colOff>
      <xdr:row>64</xdr:row>
      <xdr:rowOff>65922</xdr:rowOff>
    </xdr:to>
    <xdr:cxnSp macro="">
      <xdr:nvCxnSpPr>
        <xdr:cNvPr id="250" name="直線コネクタ 249">
          <a:extLst>
            <a:ext uri="{FF2B5EF4-FFF2-40B4-BE49-F238E27FC236}">
              <a16:creationId xmlns:a16="http://schemas.microsoft.com/office/drawing/2014/main" id="{36CEE1A4-B391-47F4-ABE4-CE4C15F4B29A}"/>
            </a:ext>
          </a:extLst>
        </xdr:cNvPr>
        <xdr:cNvCxnSpPr/>
      </xdr:nvCxnSpPr>
      <xdr:spPr>
        <a:xfrm flipV="1">
          <a:off x="9639300" y="11038529"/>
          <a:ext cx="838200" cy="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64</xdr:row>
      <xdr:rowOff>16203</xdr:rowOff>
    </xdr:from>
    <xdr:to>
      <xdr:col>46</xdr:col>
      <xdr:colOff>38100</xdr:colOff>
      <xdr:row>64</xdr:row>
      <xdr:rowOff>117803</xdr:rowOff>
    </xdr:to>
    <xdr:sp macro="" textlink="">
      <xdr:nvSpPr>
        <xdr:cNvPr id="251" name="楕円 250">
          <a:extLst>
            <a:ext uri="{FF2B5EF4-FFF2-40B4-BE49-F238E27FC236}">
              <a16:creationId xmlns:a16="http://schemas.microsoft.com/office/drawing/2014/main" id="{BDB7FBC4-423C-4F96-9C36-4E4CF86F9639}"/>
            </a:ext>
          </a:extLst>
        </xdr:cNvPr>
        <xdr:cNvSpPr/>
      </xdr:nvSpPr>
      <xdr:spPr>
        <a:xfrm>
          <a:off x="8699500" y="109890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64</xdr:row>
      <xdr:rowOff>65922</xdr:rowOff>
    </xdr:from>
    <xdr:to>
      <xdr:col>50</xdr:col>
      <xdr:colOff>114300</xdr:colOff>
      <xdr:row>64</xdr:row>
      <xdr:rowOff>67003</xdr:rowOff>
    </xdr:to>
    <xdr:cxnSp macro="">
      <xdr:nvCxnSpPr>
        <xdr:cNvPr id="252" name="直線コネクタ 251">
          <a:extLst>
            <a:ext uri="{FF2B5EF4-FFF2-40B4-BE49-F238E27FC236}">
              <a16:creationId xmlns:a16="http://schemas.microsoft.com/office/drawing/2014/main" id="{EFD5D893-91C6-47DA-8D6D-AA7CE111494A}"/>
            </a:ext>
          </a:extLst>
        </xdr:cNvPr>
        <xdr:cNvCxnSpPr/>
      </xdr:nvCxnSpPr>
      <xdr:spPr>
        <a:xfrm flipV="1">
          <a:off x="8750300" y="11038722"/>
          <a:ext cx="889000" cy="10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64</xdr:row>
      <xdr:rowOff>16441</xdr:rowOff>
    </xdr:from>
    <xdr:to>
      <xdr:col>41</xdr:col>
      <xdr:colOff>101600</xdr:colOff>
      <xdr:row>64</xdr:row>
      <xdr:rowOff>118041</xdr:rowOff>
    </xdr:to>
    <xdr:sp macro="" textlink="">
      <xdr:nvSpPr>
        <xdr:cNvPr id="253" name="楕円 252">
          <a:extLst>
            <a:ext uri="{FF2B5EF4-FFF2-40B4-BE49-F238E27FC236}">
              <a16:creationId xmlns:a16="http://schemas.microsoft.com/office/drawing/2014/main" id="{9B0B1BF4-CD61-45B6-BDE7-2F4504145C98}"/>
            </a:ext>
          </a:extLst>
        </xdr:cNvPr>
        <xdr:cNvSpPr/>
      </xdr:nvSpPr>
      <xdr:spPr>
        <a:xfrm>
          <a:off x="7810500" y="109892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64</xdr:row>
      <xdr:rowOff>67003</xdr:rowOff>
    </xdr:from>
    <xdr:to>
      <xdr:col>45</xdr:col>
      <xdr:colOff>177800</xdr:colOff>
      <xdr:row>64</xdr:row>
      <xdr:rowOff>67241</xdr:rowOff>
    </xdr:to>
    <xdr:cxnSp macro="">
      <xdr:nvCxnSpPr>
        <xdr:cNvPr id="254" name="直線コネクタ 253">
          <a:extLst>
            <a:ext uri="{FF2B5EF4-FFF2-40B4-BE49-F238E27FC236}">
              <a16:creationId xmlns:a16="http://schemas.microsoft.com/office/drawing/2014/main" id="{51989FF7-BB66-40A0-942B-692494DD90AE}"/>
            </a:ext>
          </a:extLst>
        </xdr:cNvPr>
        <xdr:cNvCxnSpPr/>
      </xdr:nvCxnSpPr>
      <xdr:spPr>
        <a:xfrm flipV="1">
          <a:off x="7861300" y="11039803"/>
          <a:ext cx="889000" cy="2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64</xdr:row>
      <xdr:rowOff>16749</xdr:rowOff>
    </xdr:from>
    <xdr:to>
      <xdr:col>36</xdr:col>
      <xdr:colOff>165100</xdr:colOff>
      <xdr:row>64</xdr:row>
      <xdr:rowOff>118349</xdr:rowOff>
    </xdr:to>
    <xdr:sp macro="" textlink="">
      <xdr:nvSpPr>
        <xdr:cNvPr id="255" name="楕円 254">
          <a:extLst>
            <a:ext uri="{FF2B5EF4-FFF2-40B4-BE49-F238E27FC236}">
              <a16:creationId xmlns:a16="http://schemas.microsoft.com/office/drawing/2014/main" id="{F48D7D3E-01F5-4FA3-8E53-E6CCC8ED091E}"/>
            </a:ext>
          </a:extLst>
        </xdr:cNvPr>
        <xdr:cNvSpPr/>
      </xdr:nvSpPr>
      <xdr:spPr>
        <a:xfrm>
          <a:off x="6921500" y="109895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64</xdr:row>
      <xdr:rowOff>67241</xdr:rowOff>
    </xdr:from>
    <xdr:to>
      <xdr:col>41</xdr:col>
      <xdr:colOff>50800</xdr:colOff>
      <xdr:row>64</xdr:row>
      <xdr:rowOff>67549</xdr:rowOff>
    </xdr:to>
    <xdr:cxnSp macro="">
      <xdr:nvCxnSpPr>
        <xdr:cNvPr id="256" name="直線コネクタ 255">
          <a:extLst>
            <a:ext uri="{FF2B5EF4-FFF2-40B4-BE49-F238E27FC236}">
              <a16:creationId xmlns:a16="http://schemas.microsoft.com/office/drawing/2014/main" id="{B7325CDA-3F3D-45AE-8E21-9A3FE7EC6718}"/>
            </a:ext>
          </a:extLst>
        </xdr:cNvPr>
        <xdr:cNvCxnSpPr/>
      </xdr:nvCxnSpPr>
      <xdr:spPr>
        <a:xfrm flipV="1">
          <a:off x="6972300" y="11040041"/>
          <a:ext cx="889000" cy="3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61</xdr:row>
      <xdr:rowOff>141790</xdr:rowOff>
    </xdr:from>
    <xdr:ext cx="599010" cy="259045"/>
    <xdr:sp macro="" textlink="">
      <xdr:nvSpPr>
        <xdr:cNvPr id="257" name="n_1aveValue【橋りょう・トンネル】&#10;一人当たり有形固定資産（償却資産）額">
          <a:extLst>
            <a:ext uri="{FF2B5EF4-FFF2-40B4-BE49-F238E27FC236}">
              <a16:creationId xmlns:a16="http://schemas.microsoft.com/office/drawing/2014/main" id="{17396590-1572-497D-8AA9-E932A456590E}"/>
            </a:ext>
          </a:extLst>
        </xdr:cNvPr>
        <xdr:cNvSpPr txBox="1"/>
      </xdr:nvSpPr>
      <xdr:spPr>
        <a:xfrm>
          <a:off x="9327095" y="1060024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454,559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61</xdr:row>
      <xdr:rowOff>148259</xdr:rowOff>
    </xdr:from>
    <xdr:ext cx="599010" cy="259045"/>
    <xdr:sp macro="" textlink="">
      <xdr:nvSpPr>
        <xdr:cNvPr id="258" name="n_2aveValue【橋りょう・トンネル】&#10;一人当たり有形固定資産（償却資産）額">
          <a:extLst>
            <a:ext uri="{FF2B5EF4-FFF2-40B4-BE49-F238E27FC236}">
              <a16:creationId xmlns:a16="http://schemas.microsoft.com/office/drawing/2014/main" id="{2E6EC3F9-3145-4C17-95A4-37D76AEC798B}"/>
            </a:ext>
          </a:extLst>
        </xdr:cNvPr>
        <xdr:cNvSpPr txBox="1"/>
      </xdr:nvSpPr>
      <xdr:spPr>
        <a:xfrm>
          <a:off x="8450795" y="106067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437,579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61</xdr:row>
      <xdr:rowOff>157752</xdr:rowOff>
    </xdr:from>
    <xdr:ext cx="599010" cy="259045"/>
    <xdr:sp macro="" textlink="">
      <xdr:nvSpPr>
        <xdr:cNvPr id="259" name="n_3aveValue【橋りょう・トンネル】&#10;一人当たり有形固定資産（償却資産）額">
          <a:extLst>
            <a:ext uri="{FF2B5EF4-FFF2-40B4-BE49-F238E27FC236}">
              <a16:creationId xmlns:a16="http://schemas.microsoft.com/office/drawing/2014/main" id="{45FA3DA8-C495-40B7-8639-985FA8430178}"/>
            </a:ext>
          </a:extLst>
        </xdr:cNvPr>
        <xdr:cNvSpPr txBox="1"/>
      </xdr:nvSpPr>
      <xdr:spPr>
        <a:xfrm>
          <a:off x="7561795" y="1061620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412,664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5295</xdr:colOff>
      <xdr:row>62</xdr:row>
      <xdr:rowOff>102110</xdr:rowOff>
    </xdr:from>
    <xdr:ext cx="599010" cy="259045"/>
    <xdr:sp macro="" textlink="">
      <xdr:nvSpPr>
        <xdr:cNvPr id="260" name="n_4aveValue【橋りょう・トンネル】&#10;一人当たり有形固定資産（償却資産）額">
          <a:extLst>
            <a:ext uri="{FF2B5EF4-FFF2-40B4-BE49-F238E27FC236}">
              <a16:creationId xmlns:a16="http://schemas.microsoft.com/office/drawing/2014/main" id="{39E73FBA-ADEB-4144-A598-34E9A0EBF889}"/>
            </a:ext>
          </a:extLst>
        </xdr:cNvPr>
        <xdr:cNvSpPr txBox="1"/>
      </xdr:nvSpPr>
      <xdr:spPr>
        <a:xfrm>
          <a:off x="6672795" y="107320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108,706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64</xdr:row>
      <xdr:rowOff>107849</xdr:rowOff>
    </xdr:from>
    <xdr:ext cx="534377" cy="259045"/>
    <xdr:sp macro="" textlink="">
      <xdr:nvSpPr>
        <xdr:cNvPr id="261" name="n_1mainValue【橋りょう・トンネル】&#10;一人当たり有形固定資産（償却資産）額">
          <a:extLst>
            <a:ext uri="{FF2B5EF4-FFF2-40B4-BE49-F238E27FC236}">
              <a16:creationId xmlns:a16="http://schemas.microsoft.com/office/drawing/2014/main" id="{0BE5B54C-CFF6-401E-BF90-B914209CBD51}"/>
            </a:ext>
          </a:extLst>
        </xdr:cNvPr>
        <xdr:cNvSpPr txBox="1"/>
      </xdr:nvSpPr>
      <xdr:spPr>
        <a:xfrm>
          <a:off x="9359411" y="110806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26,976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64</xdr:row>
      <xdr:rowOff>108930</xdr:rowOff>
    </xdr:from>
    <xdr:ext cx="534377" cy="259045"/>
    <xdr:sp macro="" textlink="">
      <xdr:nvSpPr>
        <xdr:cNvPr id="262" name="n_2mainValue【橋りょう・トンネル】&#10;一人当たり有形固定資産（償却資産）額">
          <a:extLst>
            <a:ext uri="{FF2B5EF4-FFF2-40B4-BE49-F238E27FC236}">
              <a16:creationId xmlns:a16="http://schemas.microsoft.com/office/drawing/2014/main" id="{E1EDED43-18F9-4C9B-A0C9-E0BC5E2A97D8}"/>
            </a:ext>
          </a:extLst>
        </xdr:cNvPr>
        <xdr:cNvSpPr txBox="1"/>
      </xdr:nvSpPr>
      <xdr:spPr>
        <a:xfrm>
          <a:off x="8483111" y="11081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24,139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64</xdr:row>
      <xdr:rowOff>109168</xdr:rowOff>
    </xdr:from>
    <xdr:ext cx="534377" cy="259045"/>
    <xdr:sp macro="" textlink="">
      <xdr:nvSpPr>
        <xdr:cNvPr id="263" name="n_3mainValue【橋りょう・トンネル】&#10;一人当たり有形固定資産（償却資産）額">
          <a:extLst>
            <a:ext uri="{FF2B5EF4-FFF2-40B4-BE49-F238E27FC236}">
              <a16:creationId xmlns:a16="http://schemas.microsoft.com/office/drawing/2014/main" id="{0F08A267-C576-4BCE-B21E-B922DABBFD78}"/>
            </a:ext>
          </a:extLst>
        </xdr:cNvPr>
        <xdr:cNvSpPr txBox="1"/>
      </xdr:nvSpPr>
      <xdr:spPr>
        <a:xfrm>
          <a:off x="7594111" y="11081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23,514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64</xdr:row>
      <xdr:rowOff>109476</xdr:rowOff>
    </xdr:from>
    <xdr:ext cx="534377" cy="259045"/>
    <xdr:sp macro="" textlink="">
      <xdr:nvSpPr>
        <xdr:cNvPr id="264" name="n_4mainValue【橋りょう・トンネル】&#10;一人当たり有形固定資産（償却資産）額">
          <a:extLst>
            <a:ext uri="{FF2B5EF4-FFF2-40B4-BE49-F238E27FC236}">
              <a16:creationId xmlns:a16="http://schemas.microsoft.com/office/drawing/2014/main" id="{B9014156-20F7-4736-A4D1-590A115713F0}"/>
            </a:ext>
          </a:extLst>
        </xdr:cNvPr>
        <xdr:cNvSpPr txBox="1"/>
      </xdr:nvSpPr>
      <xdr:spPr>
        <a:xfrm>
          <a:off x="6705111" y="110822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22,708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5" name="正方形/長方形 264">
          <a:extLst>
            <a:ext uri="{FF2B5EF4-FFF2-40B4-BE49-F238E27FC236}">
              <a16:creationId xmlns:a16="http://schemas.microsoft.com/office/drawing/2014/main" id="{82467C41-0F68-45BF-8853-4F8DE28A9814}"/>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6" name="正方形/長方形 265">
          <a:extLst>
            <a:ext uri="{FF2B5EF4-FFF2-40B4-BE49-F238E27FC236}">
              <a16:creationId xmlns:a16="http://schemas.microsoft.com/office/drawing/2014/main" id="{16F8BC6B-7AA1-47A8-B87F-678C96EB61D7}"/>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7" name="正方形/長方形 266">
          <a:extLst>
            <a:ext uri="{FF2B5EF4-FFF2-40B4-BE49-F238E27FC236}">
              <a16:creationId xmlns:a16="http://schemas.microsoft.com/office/drawing/2014/main" id="{7D581C7D-1115-44CF-9986-9ADB36FCA672}"/>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8" name="正方形/長方形 267">
          <a:extLst>
            <a:ext uri="{FF2B5EF4-FFF2-40B4-BE49-F238E27FC236}">
              <a16:creationId xmlns:a16="http://schemas.microsoft.com/office/drawing/2014/main" id="{70BF30C8-076F-466F-A55D-2B3DD8F887BA}"/>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9" name="正方形/長方形 268">
          <a:extLst>
            <a:ext uri="{FF2B5EF4-FFF2-40B4-BE49-F238E27FC236}">
              <a16:creationId xmlns:a16="http://schemas.microsoft.com/office/drawing/2014/main" id="{249281C3-F8D7-48E0-9AD3-DCA356CDA4A7}"/>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70" name="正方形/長方形 269">
          <a:extLst>
            <a:ext uri="{FF2B5EF4-FFF2-40B4-BE49-F238E27FC236}">
              <a16:creationId xmlns:a16="http://schemas.microsoft.com/office/drawing/2014/main" id="{59429D07-3E1F-4B09-9806-A82DDFDEC5B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71" name="正方形/長方形 270">
          <a:extLst>
            <a:ext uri="{FF2B5EF4-FFF2-40B4-BE49-F238E27FC236}">
              <a16:creationId xmlns:a16="http://schemas.microsoft.com/office/drawing/2014/main" id="{514A0017-C868-401F-BC5C-FDF3BA342E28}"/>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72" name="正方形/長方形 271">
          <a:extLst>
            <a:ext uri="{FF2B5EF4-FFF2-40B4-BE49-F238E27FC236}">
              <a16:creationId xmlns:a16="http://schemas.microsoft.com/office/drawing/2014/main" id="{81BF82DC-ECB7-492F-8BD5-51E0801C80A6}"/>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73" name="テキスト ボックス 272">
          <a:extLst>
            <a:ext uri="{FF2B5EF4-FFF2-40B4-BE49-F238E27FC236}">
              <a16:creationId xmlns:a16="http://schemas.microsoft.com/office/drawing/2014/main" id="{43606B11-42F1-4742-B9C9-8C96FD6E2842}"/>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74" name="直線コネクタ 273">
          <a:extLst>
            <a:ext uri="{FF2B5EF4-FFF2-40B4-BE49-F238E27FC236}">
              <a16:creationId xmlns:a16="http://schemas.microsoft.com/office/drawing/2014/main" id="{3B06F0AF-D346-4289-AC40-25391DBE8859}"/>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5" name="テキスト ボックス 274">
          <a:extLst>
            <a:ext uri="{FF2B5EF4-FFF2-40B4-BE49-F238E27FC236}">
              <a16:creationId xmlns:a16="http://schemas.microsoft.com/office/drawing/2014/main" id="{3B35F300-EAFF-4790-9C5B-FA31F59EA2EB}"/>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114300</xdr:rowOff>
    </xdr:from>
    <xdr:to>
      <xdr:col>28</xdr:col>
      <xdr:colOff>114300</xdr:colOff>
      <xdr:row>86</xdr:row>
      <xdr:rowOff>114300</xdr:rowOff>
    </xdr:to>
    <xdr:cxnSp macro="">
      <xdr:nvCxnSpPr>
        <xdr:cNvPr id="276" name="直線コネクタ 275">
          <a:extLst>
            <a:ext uri="{FF2B5EF4-FFF2-40B4-BE49-F238E27FC236}">
              <a16:creationId xmlns:a16="http://schemas.microsoft.com/office/drawing/2014/main" id="{E53C7D5C-5E87-436B-82DC-2A6DED429A62}"/>
            </a:ext>
          </a:extLst>
        </xdr:cNvPr>
        <xdr:cNvCxnSpPr/>
      </xdr:nvCxnSpPr>
      <xdr:spPr>
        <a:xfrm>
          <a:off x="762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143527</xdr:rowOff>
    </xdr:from>
    <xdr:ext cx="467179" cy="259045"/>
    <xdr:sp macro="" textlink="">
      <xdr:nvSpPr>
        <xdr:cNvPr id="277" name="テキスト ボックス 276">
          <a:extLst>
            <a:ext uri="{FF2B5EF4-FFF2-40B4-BE49-F238E27FC236}">
              <a16:creationId xmlns:a16="http://schemas.microsoft.com/office/drawing/2014/main" id="{9E79E542-7795-40A4-95AC-D39AF905A7A7}"/>
            </a:ext>
          </a:extLst>
        </xdr:cNvPr>
        <xdr:cNvSpPr txBox="1"/>
      </xdr:nvSpPr>
      <xdr:spPr>
        <a:xfrm>
          <a:off x="294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84</xdr:row>
      <xdr:rowOff>76200</xdr:rowOff>
    </xdr:from>
    <xdr:to>
      <xdr:col>28</xdr:col>
      <xdr:colOff>114300</xdr:colOff>
      <xdr:row>84</xdr:row>
      <xdr:rowOff>76200</xdr:rowOff>
    </xdr:to>
    <xdr:cxnSp macro="">
      <xdr:nvCxnSpPr>
        <xdr:cNvPr id="278" name="直線コネクタ 277">
          <a:extLst>
            <a:ext uri="{FF2B5EF4-FFF2-40B4-BE49-F238E27FC236}">
              <a16:creationId xmlns:a16="http://schemas.microsoft.com/office/drawing/2014/main" id="{68DD0DF2-4EA3-446A-B106-B4F4CE590614}"/>
            </a:ext>
          </a:extLst>
        </xdr:cNvPr>
        <xdr:cNvCxnSpPr/>
      </xdr:nvCxnSpPr>
      <xdr:spPr>
        <a:xfrm>
          <a:off x="762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83</xdr:row>
      <xdr:rowOff>105427</xdr:rowOff>
    </xdr:from>
    <xdr:ext cx="403059" cy="259045"/>
    <xdr:sp macro="" textlink="">
      <xdr:nvSpPr>
        <xdr:cNvPr id="279" name="テキスト ボックス 278">
          <a:extLst>
            <a:ext uri="{FF2B5EF4-FFF2-40B4-BE49-F238E27FC236}">
              <a16:creationId xmlns:a16="http://schemas.microsoft.com/office/drawing/2014/main" id="{21F407C6-3B35-430E-A156-9EE45E8F9BFF}"/>
            </a:ext>
          </a:extLst>
        </xdr:cNvPr>
        <xdr:cNvSpPr txBox="1"/>
      </xdr:nvSpPr>
      <xdr:spPr>
        <a:xfrm>
          <a:off x="358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82</xdr:row>
      <xdr:rowOff>38100</xdr:rowOff>
    </xdr:from>
    <xdr:to>
      <xdr:col>28</xdr:col>
      <xdr:colOff>114300</xdr:colOff>
      <xdr:row>82</xdr:row>
      <xdr:rowOff>38100</xdr:rowOff>
    </xdr:to>
    <xdr:cxnSp macro="">
      <xdr:nvCxnSpPr>
        <xdr:cNvPr id="280" name="直線コネクタ 279">
          <a:extLst>
            <a:ext uri="{FF2B5EF4-FFF2-40B4-BE49-F238E27FC236}">
              <a16:creationId xmlns:a16="http://schemas.microsoft.com/office/drawing/2014/main" id="{B5E1570E-CD3C-4D71-8B5C-2337D8A7E706}"/>
            </a:ext>
          </a:extLst>
        </xdr:cNvPr>
        <xdr:cNvCxnSpPr/>
      </xdr:nvCxnSpPr>
      <xdr:spPr>
        <a:xfrm>
          <a:off x="762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81</xdr:row>
      <xdr:rowOff>67327</xdr:rowOff>
    </xdr:from>
    <xdr:ext cx="403059" cy="259045"/>
    <xdr:sp macro="" textlink="">
      <xdr:nvSpPr>
        <xdr:cNvPr id="281" name="テキスト ボックス 280">
          <a:extLst>
            <a:ext uri="{FF2B5EF4-FFF2-40B4-BE49-F238E27FC236}">
              <a16:creationId xmlns:a16="http://schemas.microsoft.com/office/drawing/2014/main" id="{39A7EB0F-C6A6-47CA-8B45-A14B645806E7}"/>
            </a:ext>
          </a:extLst>
        </xdr:cNvPr>
        <xdr:cNvSpPr txBox="1"/>
      </xdr:nvSpPr>
      <xdr:spPr>
        <a:xfrm>
          <a:off x="358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0</xdr:rowOff>
    </xdr:from>
    <xdr:to>
      <xdr:col>28</xdr:col>
      <xdr:colOff>114300</xdr:colOff>
      <xdr:row>80</xdr:row>
      <xdr:rowOff>0</xdr:rowOff>
    </xdr:to>
    <xdr:cxnSp macro="">
      <xdr:nvCxnSpPr>
        <xdr:cNvPr id="282" name="直線コネクタ 281">
          <a:extLst>
            <a:ext uri="{FF2B5EF4-FFF2-40B4-BE49-F238E27FC236}">
              <a16:creationId xmlns:a16="http://schemas.microsoft.com/office/drawing/2014/main" id="{0F2C373B-C6EA-405B-AEE6-960862762712}"/>
            </a:ext>
          </a:extLst>
        </xdr:cNvPr>
        <xdr:cNvCxnSpPr/>
      </xdr:nvCxnSpPr>
      <xdr:spPr>
        <a:xfrm>
          <a:off x="762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79</xdr:row>
      <xdr:rowOff>29227</xdr:rowOff>
    </xdr:from>
    <xdr:ext cx="403059" cy="259045"/>
    <xdr:sp macro="" textlink="">
      <xdr:nvSpPr>
        <xdr:cNvPr id="283" name="テキスト ボックス 282">
          <a:extLst>
            <a:ext uri="{FF2B5EF4-FFF2-40B4-BE49-F238E27FC236}">
              <a16:creationId xmlns:a16="http://schemas.microsoft.com/office/drawing/2014/main" id="{76C87306-2BAC-4157-881E-A759DA2C8201}"/>
            </a:ext>
          </a:extLst>
        </xdr:cNvPr>
        <xdr:cNvSpPr txBox="1"/>
      </xdr:nvSpPr>
      <xdr:spPr>
        <a:xfrm>
          <a:off x="358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77</xdr:row>
      <xdr:rowOff>133350</xdr:rowOff>
    </xdr:from>
    <xdr:to>
      <xdr:col>28</xdr:col>
      <xdr:colOff>114300</xdr:colOff>
      <xdr:row>77</xdr:row>
      <xdr:rowOff>133350</xdr:rowOff>
    </xdr:to>
    <xdr:cxnSp macro="">
      <xdr:nvCxnSpPr>
        <xdr:cNvPr id="284" name="直線コネクタ 283">
          <a:extLst>
            <a:ext uri="{FF2B5EF4-FFF2-40B4-BE49-F238E27FC236}">
              <a16:creationId xmlns:a16="http://schemas.microsoft.com/office/drawing/2014/main" id="{EEE778DD-08AE-4B31-9CF2-14D50C8D29A8}"/>
            </a:ext>
          </a:extLst>
        </xdr:cNvPr>
        <xdr:cNvCxnSpPr/>
      </xdr:nvCxnSpPr>
      <xdr:spPr>
        <a:xfrm>
          <a:off x="762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76</xdr:row>
      <xdr:rowOff>162577</xdr:rowOff>
    </xdr:from>
    <xdr:ext cx="403059" cy="259045"/>
    <xdr:sp macro="" textlink="">
      <xdr:nvSpPr>
        <xdr:cNvPr id="285" name="テキスト ボックス 284">
          <a:extLst>
            <a:ext uri="{FF2B5EF4-FFF2-40B4-BE49-F238E27FC236}">
              <a16:creationId xmlns:a16="http://schemas.microsoft.com/office/drawing/2014/main" id="{1CA8D448-740C-4C51-8815-8210976D438D}"/>
            </a:ext>
          </a:extLst>
        </xdr:cNvPr>
        <xdr:cNvSpPr txBox="1"/>
      </xdr:nvSpPr>
      <xdr:spPr>
        <a:xfrm>
          <a:off x="358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86" name="直線コネクタ 285">
          <a:extLst>
            <a:ext uri="{FF2B5EF4-FFF2-40B4-BE49-F238E27FC236}">
              <a16:creationId xmlns:a16="http://schemas.microsoft.com/office/drawing/2014/main" id="{A3775C0B-C945-42A4-A270-121B26414D09}"/>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74</xdr:row>
      <xdr:rowOff>124477</xdr:rowOff>
    </xdr:from>
    <xdr:ext cx="338939" cy="259045"/>
    <xdr:sp macro="" textlink="">
      <xdr:nvSpPr>
        <xdr:cNvPr id="287" name="テキスト ボックス 286">
          <a:extLst>
            <a:ext uri="{FF2B5EF4-FFF2-40B4-BE49-F238E27FC236}">
              <a16:creationId xmlns:a16="http://schemas.microsoft.com/office/drawing/2014/main" id="{077CCA9C-99DC-4E33-BA3C-957C207EE8E0}"/>
            </a:ext>
          </a:extLst>
        </xdr:cNvPr>
        <xdr:cNvSpPr txBox="1"/>
      </xdr:nvSpPr>
      <xdr:spPr>
        <a:xfrm>
          <a:off x="423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8" name="【公営住宅】&#10;有形固定資産減価償却率グラフ枠">
          <a:extLst>
            <a:ext uri="{FF2B5EF4-FFF2-40B4-BE49-F238E27FC236}">
              <a16:creationId xmlns:a16="http://schemas.microsoft.com/office/drawing/2014/main" id="{03EF2F78-915A-4B3B-AEDD-FB3079E769F0}"/>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78105</xdr:rowOff>
    </xdr:from>
    <xdr:to>
      <xdr:col>24</xdr:col>
      <xdr:colOff>62865</xdr:colOff>
      <xdr:row>85</xdr:row>
      <xdr:rowOff>123825</xdr:rowOff>
    </xdr:to>
    <xdr:cxnSp macro="">
      <xdr:nvCxnSpPr>
        <xdr:cNvPr id="289" name="直線コネクタ 288">
          <a:extLst>
            <a:ext uri="{FF2B5EF4-FFF2-40B4-BE49-F238E27FC236}">
              <a16:creationId xmlns:a16="http://schemas.microsoft.com/office/drawing/2014/main" id="{44B81101-C56B-408C-AE85-752E8C9CE731}"/>
            </a:ext>
          </a:extLst>
        </xdr:cNvPr>
        <xdr:cNvCxnSpPr/>
      </xdr:nvCxnSpPr>
      <xdr:spPr>
        <a:xfrm flipV="1">
          <a:off x="4634865" y="13279755"/>
          <a:ext cx="0" cy="14173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85</xdr:row>
      <xdr:rowOff>127652</xdr:rowOff>
    </xdr:from>
    <xdr:ext cx="405111" cy="259045"/>
    <xdr:sp macro="" textlink="">
      <xdr:nvSpPr>
        <xdr:cNvPr id="290" name="【公営住宅】&#10;有形固定資産減価償却率最小値テキスト">
          <a:extLst>
            <a:ext uri="{FF2B5EF4-FFF2-40B4-BE49-F238E27FC236}">
              <a16:creationId xmlns:a16="http://schemas.microsoft.com/office/drawing/2014/main" id="{C1CE2C6E-8236-430F-972B-D176E2813E13}"/>
            </a:ext>
          </a:extLst>
        </xdr:cNvPr>
        <xdr:cNvSpPr txBox="1"/>
      </xdr:nvSpPr>
      <xdr:spPr>
        <a:xfrm>
          <a:off x="4673600" y="147009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85</xdr:row>
      <xdr:rowOff>123825</xdr:rowOff>
    </xdr:from>
    <xdr:to>
      <xdr:col>24</xdr:col>
      <xdr:colOff>152400</xdr:colOff>
      <xdr:row>85</xdr:row>
      <xdr:rowOff>123825</xdr:rowOff>
    </xdr:to>
    <xdr:cxnSp macro="">
      <xdr:nvCxnSpPr>
        <xdr:cNvPr id="291" name="直線コネクタ 290">
          <a:extLst>
            <a:ext uri="{FF2B5EF4-FFF2-40B4-BE49-F238E27FC236}">
              <a16:creationId xmlns:a16="http://schemas.microsoft.com/office/drawing/2014/main" id="{A7E9A359-A133-42B1-98F9-DB573A3F27EB}"/>
            </a:ext>
          </a:extLst>
        </xdr:cNvPr>
        <xdr:cNvCxnSpPr/>
      </xdr:nvCxnSpPr>
      <xdr:spPr>
        <a:xfrm>
          <a:off x="4546600" y="146970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24782</xdr:rowOff>
    </xdr:from>
    <xdr:ext cx="405111" cy="259045"/>
    <xdr:sp macro="" textlink="">
      <xdr:nvSpPr>
        <xdr:cNvPr id="292" name="【公営住宅】&#10;有形固定資産減価償却率最大値テキスト">
          <a:extLst>
            <a:ext uri="{FF2B5EF4-FFF2-40B4-BE49-F238E27FC236}">
              <a16:creationId xmlns:a16="http://schemas.microsoft.com/office/drawing/2014/main" id="{448A42AD-DEE8-4F3F-969C-5F170028CA2C}"/>
            </a:ext>
          </a:extLst>
        </xdr:cNvPr>
        <xdr:cNvSpPr txBox="1"/>
      </xdr:nvSpPr>
      <xdr:spPr>
        <a:xfrm>
          <a:off x="4673600" y="130549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17.1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78105</xdr:rowOff>
    </xdr:from>
    <xdr:to>
      <xdr:col>24</xdr:col>
      <xdr:colOff>152400</xdr:colOff>
      <xdr:row>77</xdr:row>
      <xdr:rowOff>78105</xdr:rowOff>
    </xdr:to>
    <xdr:cxnSp macro="">
      <xdr:nvCxnSpPr>
        <xdr:cNvPr id="293" name="直線コネクタ 292">
          <a:extLst>
            <a:ext uri="{FF2B5EF4-FFF2-40B4-BE49-F238E27FC236}">
              <a16:creationId xmlns:a16="http://schemas.microsoft.com/office/drawing/2014/main" id="{CCA05ED7-01E6-449D-84AB-ED64AF30237B}"/>
            </a:ext>
          </a:extLst>
        </xdr:cNvPr>
        <xdr:cNvCxnSpPr/>
      </xdr:nvCxnSpPr>
      <xdr:spPr>
        <a:xfrm>
          <a:off x="4546600" y="132797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83</xdr:row>
      <xdr:rowOff>5732</xdr:rowOff>
    </xdr:from>
    <xdr:ext cx="405111" cy="259045"/>
    <xdr:sp macro="" textlink="">
      <xdr:nvSpPr>
        <xdr:cNvPr id="294" name="【公営住宅】&#10;有形固定資産減価償却率平均値テキスト">
          <a:extLst>
            <a:ext uri="{FF2B5EF4-FFF2-40B4-BE49-F238E27FC236}">
              <a16:creationId xmlns:a16="http://schemas.microsoft.com/office/drawing/2014/main" id="{7843002B-536E-49B0-B315-B9334734965C}"/>
            </a:ext>
          </a:extLst>
        </xdr:cNvPr>
        <xdr:cNvSpPr txBox="1"/>
      </xdr:nvSpPr>
      <xdr:spPr>
        <a:xfrm>
          <a:off x="4673600" y="142360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71.1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83</xdr:row>
      <xdr:rowOff>27305</xdr:rowOff>
    </xdr:from>
    <xdr:to>
      <xdr:col>24</xdr:col>
      <xdr:colOff>114300</xdr:colOff>
      <xdr:row>83</xdr:row>
      <xdr:rowOff>128905</xdr:rowOff>
    </xdr:to>
    <xdr:sp macro="" textlink="">
      <xdr:nvSpPr>
        <xdr:cNvPr id="295" name="フローチャート: 判断 294">
          <a:extLst>
            <a:ext uri="{FF2B5EF4-FFF2-40B4-BE49-F238E27FC236}">
              <a16:creationId xmlns:a16="http://schemas.microsoft.com/office/drawing/2014/main" id="{BBA6111E-9911-4F7B-BD11-0C3A209D2075}"/>
            </a:ext>
          </a:extLst>
        </xdr:cNvPr>
        <xdr:cNvSpPr/>
      </xdr:nvSpPr>
      <xdr:spPr>
        <a:xfrm>
          <a:off x="4584700" y="142576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83</xdr:row>
      <xdr:rowOff>25400</xdr:rowOff>
    </xdr:from>
    <xdr:to>
      <xdr:col>20</xdr:col>
      <xdr:colOff>38100</xdr:colOff>
      <xdr:row>83</xdr:row>
      <xdr:rowOff>127000</xdr:rowOff>
    </xdr:to>
    <xdr:sp macro="" textlink="">
      <xdr:nvSpPr>
        <xdr:cNvPr id="296" name="フローチャート: 判断 295">
          <a:extLst>
            <a:ext uri="{FF2B5EF4-FFF2-40B4-BE49-F238E27FC236}">
              <a16:creationId xmlns:a16="http://schemas.microsoft.com/office/drawing/2014/main" id="{88A97F16-65E2-4973-9203-CF3E0AA31312}"/>
            </a:ext>
          </a:extLst>
        </xdr:cNvPr>
        <xdr:cNvSpPr/>
      </xdr:nvSpPr>
      <xdr:spPr>
        <a:xfrm>
          <a:off x="3746500" y="142557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83</xdr:row>
      <xdr:rowOff>4445</xdr:rowOff>
    </xdr:from>
    <xdr:to>
      <xdr:col>15</xdr:col>
      <xdr:colOff>101600</xdr:colOff>
      <xdr:row>83</xdr:row>
      <xdr:rowOff>106045</xdr:rowOff>
    </xdr:to>
    <xdr:sp macro="" textlink="">
      <xdr:nvSpPr>
        <xdr:cNvPr id="297" name="フローチャート: 判断 296">
          <a:extLst>
            <a:ext uri="{FF2B5EF4-FFF2-40B4-BE49-F238E27FC236}">
              <a16:creationId xmlns:a16="http://schemas.microsoft.com/office/drawing/2014/main" id="{A492C8E8-B042-4DA8-9E8E-4A42977F5DFB}"/>
            </a:ext>
          </a:extLst>
        </xdr:cNvPr>
        <xdr:cNvSpPr/>
      </xdr:nvSpPr>
      <xdr:spPr>
        <a:xfrm>
          <a:off x="2857500" y="142347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82</xdr:row>
      <xdr:rowOff>143511</xdr:rowOff>
    </xdr:from>
    <xdr:to>
      <xdr:col>10</xdr:col>
      <xdr:colOff>165100</xdr:colOff>
      <xdr:row>83</xdr:row>
      <xdr:rowOff>73661</xdr:rowOff>
    </xdr:to>
    <xdr:sp macro="" textlink="">
      <xdr:nvSpPr>
        <xdr:cNvPr id="298" name="フローチャート: 判断 297">
          <a:extLst>
            <a:ext uri="{FF2B5EF4-FFF2-40B4-BE49-F238E27FC236}">
              <a16:creationId xmlns:a16="http://schemas.microsoft.com/office/drawing/2014/main" id="{F89FF35D-E790-43AA-AFFB-40C2E72C0060}"/>
            </a:ext>
          </a:extLst>
        </xdr:cNvPr>
        <xdr:cNvSpPr/>
      </xdr:nvSpPr>
      <xdr:spPr>
        <a:xfrm>
          <a:off x="1968500" y="1420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82</xdr:row>
      <xdr:rowOff>46355</xdr:rowOff>
    </xdr:from>
    <xdr:to>
      <xdr:col>6</xdr:col>
      <xdr:colOff>38100</xdr:colOff>
      <xdr:row>82</xdr:row>
      <xdr:rowOff>147955</xdr:rowOff>
    </xdr:to>
    <xdr:sp macro="" textlink="">
      <xdr:nvSpPr>
        <xdr:cNvPr id="299" name="フローチャート: 判断 298">
          <a:extLst>
            <a:ext uri="{FF2B5EF4-FFF2-40B4-BE49-F238E27FC236}">
              <a16:creationId xmlns:a16="http://schemas.microsoft.com/office/drawing/2014/main" id="{CA9A0FB5-18A6-4DC2-A47B-07E4000A7B87}"/>
            </a:ext>
          </a:extLst>
        </xdr:cNvPr>
        <xdr:cNvSpPr/>
      </xdr:nvSpPr>
      <xdr:spPr>
        <a:xfrm>
          <a:off x="1079500" y="141052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300" name="テキスト ボックス 299">
          <a:extLst>
            <a:ext uri="{FF2B5EF4-FFF2-40B4-BE49-F238E27FC236}">
              <a16:creationId xmlns:a16="http://schemas.microsoft.com/office/drawing/2014/main" id="{2450FA12-0702-442A-AC18-D99FE940A2C1}"/>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301" name="テキスト ボックス 300">
          <a:extLst>
            <a:ext uri="{FF2B5EF4-FFF2-40B4-BE49-F238E27FC236}">
              <a16:creationId xmlns:a16="http://schemas.microsoft.com/office/drawing/2014/main" id="{E74ECD00-1598-45B9-B1EF-9BBE35CA8EF9}"/>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302" name="テキスト ボックス 301">
          <a:extLst>
            <a:ext uri="{FF2B5EF4-FFF2-40B4-BE49-F238E27FC236}">
              <a16:creationId xmlns:a16="http://schemas.microsoft.com/office/drawing/2014/main" id="{F7191933-1E28-49C4-95F2-F4C76B0F131A}"/>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303" name="テキスト ボックス 302">
          <a:extLst>
            <a:ext uri="{FF2B5EF4-FFF2-40B4-BE49-F238E27FC236}">
              <a16:creationId xmlns:a16="http://schemas.microsoft.com/office/drawing/2014/main" id="{1B1CB818-9619-4008-9CA3-2B613D87A10D}"/>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304" name="テキスト ボックス 303">
          <a:extLst>
            <a:ext uri="{FF2B5EF4-FFF2-40B4-BE49-F238E27FC236}">
              <a16:creationId xmlns:a16="http://schemas.microsoft.com/office/drawing/2014/main" id="{16C82187-66E4-4CAC-BD90-D9FEC9079D8E}"/>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42545</xdr:rowOff>
    </xdr:from>
    <xdr:to>
      <xdr:col>24</xdr:col>
      <xdr:colOff>114300</xdr:colOff>
      <xdr:row>80</xdr:row>
      <xdr:rowOff>144145</xdr:rowOff>
    </xdr:to>
    <xdr:sp macro="" textlink="">
      <xdr:nvSpPr>
        <xdr:cNvPr id="305" name="楕円 304">
          <a:extLst>
            <a:ext uri="{FF2B5EF4-FFF2-40B4-BE49-F238E27FC236}">
              <a16:creationId xmlns:a16="http://schemas.microsoft.com/office/drawing/2014/main" id="{51415EC9-4CFF-4057-9D7C-6D643BF70DC4}"/>
            </a:ext>
          </a:extLst>
        </xdr:cNvPr>
        <xdr:cNvSpPr/>
      </xdr:nvSpPr>
      <xdr:spPr>
        <a:xfrm>
          <a:off x="4584700" y="1375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79</xdr:row>
      <xdr:rowOff>65422</xdr:rowOff>
    </xdr:from>
    <xdr:ext cx="405111" cy="259045"/>
    <xdr:sp macro="" textlink="">
      <xdr:nvSpPr>
        <xdr:cNvPr id="306" name="【公営住宅】&#10;有形固定資産減価償却率該当値テキスト">
          <a:extLst>
            <a:ext uri="{FF2B5EF4-FFF2-40B4-BE49-F238E27FC236}">
              <a16:creationId xmlns:a16="http://schemas.microsoft.com/office/drawing/2014/main" id="{FF0D8041-7194-4369-88B1-224045A7E661}"/>
            </a:ext>
          </a:extLst>
        </xdr:cNvPr>
        <xdr:cNvSpPr txBox="1"/>
      </xdr:nvSpPr>
      <xdr:spPr>
        <a:xfrm>
          <a:off x="4673600" y="136099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81</xdr:row>
      <xdr:rowOff>84455</xdr:rowOff>
    </xdr:from>
    <xdr:to>
      <xdr:col>20</xdr:col>
      <xdr:colOff>38100</xdr:colOff>
      <xdr:row>82</xdr:row>
      <xdr:rowOff>14605</xdr:rowOff>
    </xdr:to>
    <xdr:sp macro="" textlink="">
      <xdr:nvSpPr>
        <xdr:cNvPr id="307" name="楕円 306">
          <a:extLst>
            <a:ext uri="{FF2B5EF4-FFF2-40B4-BE49-F238E27FC236}">
              <a16:creationId xmlns:a16="http://schemas.microsoft.com/office/drawing/2014/main" id="{6E1928D0-644B-4B8D-8B12-68E0F3A02AC4}"/>
            </a:ext>
          </a:extLst>
        </xdr:cNvPr>
        <xdr:cNvSpPr/>
      </xdr:nvSpPr>
      <xdr:spPr>
        <a:xfrm>
          <a:off x="3746500" y="139719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80</xdr:row>
      <xdr:rowOff>93345</xdr:rowOff>
    </xdr:from>
    <xdr:to>
      <xdr:col>24</xdr:col>
      <xdr:colOff>63500</xdr:colOff>
      <xdr:row>81</xdr:row>
      <xdr:rowOff>135255</xdr:rowOff>
    </xdr:to>
    <xdr:cxnSp macro="">
      <xdr:nvCxnSpPr>
        <xdr:cNvPr id="308" name="直線コネクタ 307">
          <a:extLst>
            <a:ext uri="{FF2B5EF4-FFF2-40B4-BE49-F238E27FC236}">
              <a16:creationId xmlns:a16="http://schemas.microsoft.com/office/drawing/2014/main" id="{E6ABE790-AF38-4B47-AFFA-D39141B542AE}"/>
            </a:ext>
          </a:extLst>
        </xdr:cNvPr>
        <xdr:cNvCxnSpPr/>
      </xdr:nvCxnSpPr>
      <xdr:spPr>
        <a:xfrm flipV="1">
          <a:off x="3797300" y="13809345"/>
          <a:ext cx="838200" cy="2133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81</xdr:row>
      <xdr:rowOff>46355</xdr:rowOff>
    </xdr:from>
    <xdr:to>
      <xdr:col>15</xdr:col>
      <xdr:colOff>101600</xdr:colOff>
      <xdr:row>81</xdr:row>
      <xdr:rowOff>147955</xdr:rowOff>
    </xdr:to>
    <xdr:sp macro="" textlink="">
      <xdr:nvSpPr>
        <xdr:cNvPr id="309" name="楕円 308">
          <a:extLst>
            <a:ext uri="{FF2B5EF4-FFF2-40B4-BE49-F238E27FC236}">
              <a16:creationId xmlns:a16="http://schemas.microsoft.com/office/drawing/2014/main" id="{A1289A91-AF83-47C7-B437-D50553FE9126}"/>
            </a:ext>
          </a:extLst>
        </xdr:cNvPr>
        <xdr:cNvSpPr/>
      </xdr:nvSpPr>
      <xdr:spPr>
        <a:xfrm>
          <a:off x="2857500" y="139338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81</xdr:row>
      <xdr:rowOff>97155</xdr:rowOff>
    </xdr:from>
    <xdr:to>
      <xdr:col>19</xdr:col>
      <xdr:colOff>177800</xdr:colOff>
      <xdr:row>81</xdr:row>
      <xdr:rowOff>135255</xdr:rowOff>
    </xdr:to>
    <xdr:cxnSp macro="">
      <xdr:nvCxnSpPr>
        <xdr:cNvPr id="310" name="直線コネクタ 309">
          <a:extLst>
            <a:ext uri="{FF2B5EF4-FFF2-40B4-BE49-F238E27FC236}">
              <a16:creationId xmlns:a16="http://schemas.microsoft.com/office/drawing/2014/main" id="{A2B8E12B-6E63-41C5-A80C-A1EC3006FCE6}"/>
            </a:ext>
          </a:extLst>
        </xdr:cNvPr>
        <xdr:cNvCxnSpPr/>
      </xdr:nvCxnSpPr>
      <xdr:spPr>
        <a:xfrm>
          <a:off x="2908300" y="139846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81</xdr:row>
      <xdr:rowOff>8255</xdr:rowOff>
    </xdr:from>
    <xdr:to>
      <xdr:col>10</xdr:col>
      <xdr:colOff>165100</xdr:colOff>
      <xdr:row>81</xdr:row>
      <xdr:rowOff>109855</xdr:rowOff>
    </xdr:to>
    <xdr:sp macro="" textlink="">
      <xdr:nvSpPr>
        <xdr:cNvPr id="311" name="楕円 310">
          <a:extLst>
            <a:ext uri="{FF2B5EF4-FFF2-40B4-BE49-F238E27FC236}">
              <a16:creationId xmlns:a16="http://schemas.microsoft.com/office/drawing/2014/main" id="{26EF0472-2CD6-468C-8F61-722F8F7C1361}"/>
            </a:ext>
          </a:extLst>
        </xdr:cNvPr>
        <xdr:cNvSpPr/>
      </xdr:nvSpPr>
      <xdr:spPr>
        <a:xfrm>
          <a:off x="1968500" y="138957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81</xdr:row>
      <xdr:rowOff>59055</xdr:rowOff>
    </xdr:from>
    <xdr:to>
      <xdr:col>15</xdr:col>
      <xdr:colOff>50800</xdr:colOff>
      <xdr:row>81</xdr:row>
      <xdr:rowOff>97155</xdr:rowOff>
    </xdr:to>
    <xdr:cxnSp macro="">
      <xdr:nvCxnSpPr>
        <xdr:cNvPr id="312" name="直線コネクタ 311">
          <a:extLst>
            <a:ext uri="{FF2B5EF4-FFF2-40B4-BE49-F238E27FC236}">
              <a16:creationId xmlns:a16="http://schemas.microsoft.com/office/drawing/2014/main" id="{C7F52894-B66F-4149-8718-2075B404BB5C}"/>
            </a:ext>
          </a:extLst>
        </xdr:cNvPr>
        <xdr:cNvCxnSpPr/>
      </xdr:nvCxnSpPr>
      <xdr:spPr>
        <a:xfrm>
          <a:off x="2019300" y="1394650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82</xdr:row>
      <xdr:rowOff>103505</xdr:rowOff>
    </xdr:from>
    <xdr:to>
      <xdr:col>6</xdr:col>
      <xdr:colOff>38100</xdr:colOff>
      <xdr:row>83</xdr:row>
      <xdr:rowOff>33655</xdr:rowOff>
    </xdr:to>
    <xdr:sp macro="" textlink="">
      <xdr:nvSpPr>
        <xdr:cNvPr id="313" name="楕円 312">
          <a:extLst>
            <a:ext uri="{FF2B5EF4-FFF2-40B4-BE49-F238E27FC236}">
              <a16:creationId xmlns:a16="http://schemas.microsoft.com/office/drawing/2014/main" id="{FA1943A5-ACEB-439A-9769-3BC0DFE2DEC5}"/>
            </a:ext>
          </a:extLst>
        </xdr:cNvPr>
        <xdr:cNvSpPr/>
      </xdr:nvSpPr>
      <xdr:spPr>
        <a:xfrm>
          <a:off x="1079500" y="141624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81</xdr:row>
      <xdr:rowOff>59055</xdr:rowOff>
    </xdr:from>
    <xdr:to>
      <xdr:col>10</xdr:col>
      <xdr:colOff>114300</xdr:colOff>
      <xdr:row>82</xdr:row>
      <xdr:rowOff>154305</xdr:rowOff>
    </xdr:to>
    <xdr:cxnSp macro="">
      <xdr:nvCxnSpPr>
        <xdr:cNvPr id="314" name="直線コネクタ 313">
          <a:extLst>
            <a:ext uri="{FF2B5EF4-FFF2-40B4-BE49-F238E27FC236}">
              <a16:creationId xmlns:a16="http://schemas.microsoft.com/office/drawing/2014/main" id="{5EEBCD7E-824E-4379-8BBB-17D2FA7855A2}"/>
            </a:ext>
          </a:extLst>
        </xdr:cNvPr>
        <xdr:cNvCxnSpPr/>
      </xdr:nvCxnSpPr>
      <xdr:spPr>
        <a:xfrm flipV="1">
          <a:off x="1130300" y="13946505"/>
          <a:ext cx="889000" cy="2667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83</xdr:row>
      <xdr:rowOff>118127</xdr:rowOff>
    </xdr:from>
    <xdr:ext cx="405111" cy="259045"/>
    <xdr:sp macro="" textlink="">
      <xdr:nvSpPr>
        <xdr:cNvPr id="315" name="n_1aveValue【公営住宅】&#10;有形固定資産減価償却率">
          <a:extLst>
            <a:ext uri="{FF2B5EF4-FFF2-40B4-BE49-F238E27FC236}">
              <a16:creationId xmlns:a16="http://schemas.microsoft.com/office/drawing/2014/main" id="{E1D39699-DCBD-4E51-BF4E-AB47C85E041A}"/>
            </a:ext>
          </a:extLst>
        </xdr:cNvPr>
        <xdr:cNvSpPr txBox="1"/>
      </xdr:nvSpPr>
      <xdr:spPr>
        <a:xfrm>
          <a:off x="3582044" y="143484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71.0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83</xdr:row>
      <xdr:rowOff>97172</xdr:rowOff>
    </xdr:from>
    <xdr:ext cx="405111" cy="259045"/>
    <xdr:sp macro="" textlink="">
      <xdr:nvSpPr>
        <xdr:cNvPr id="316" name="n_2aveValue【公営住宅】&#10;有形固定資産減価償却率">
          <a:extLst>
            <a:ext uri="{FF2B5EF4-FFF2-40B4-BE49-F238E27FC236}">
              <a16:creationId xmlns:a16="http://schemas.microsoft.com/office/drawing/2014/main" id="{C8AEAF34-7EA1-409E-95E8-5978B537AD33}"/>
            </a:ext>
          </a:extLst>
        </xdr:cNvPr>
        <xdr:cNvSpPr txBox="1"/>
      </xdr:nvSpPr>
      <xdr:spPr>
        <a:xfrm>
          <a:off x="2705744" y="143275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83</xdr:row>
      <xdr:rowOff>64788</xdr:rowOff>
    </xdr:from>
    <xdr:ext cx="405111" cy="259045"/>
    <xdr:sp macro="" textlink="">
      <xdr:nvSpPr>
        <xdr:cNvPr id="317" name="n_3aveValue【公営住宅】&#10;有形固定資産減価償却率">
          <a:extLst>
            <a:ext uri="{FF2B5EF4-FFF2-40B4-BE49-F238E27FC236}">
              <a16:creationId xmlns:a16="http://schemas.microsoft.com/office/drawing/2014/main" id="{F293C047-4F5B-46FC-95E7-D6CDD755F101}"/>
            </a:ext>
          </a:extLst>
        </xdr:cNvPr>
        <xdr:cNvSpPr txBox="1"/>
      </xdr:nvSpPr>
      <xdr:spPr>
        <a:xfrm>
          <a:off x="1816744" y="142951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80</xdr:row>
      <xdr:rowOff>164482</xdr:rowOff>
    </xdr:from>
    <xdr:ext cx="405111" cy="259045"/>
    <xdr:sp macro="" textlink="">
      <xdr:nvSpPr>
        <xdr:cNvPr id="318" name="n_4aveValue【公営住宅】&#10;有形固定資産減価償却率">
          <a:extLst>
            <a:ext uri="{FF2B5EF4-FFF2-40B4-BE49-F238E27FC236}">
              <a16:creationId xmlns:a16="http://schemas.microsoft.com/office/drawing/2014/main" id="{B947BC3C-E131-49DB-94DA-CCC9C71E4995}"/>
            </a:ext>
          </a:extLst>
        </xdr:cNvPr>
        <xdr:cNvSpPr txBox="1"/>
      </xdr:nvSpPr>
      <xdr:spPr>
        <a:xfrm>
          <a:off x="927744" y="13880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80</xdr:row>
      <xdr:rowOff>31132</xdr:rowOff>
    </xdr:from>
    <xdr:ext cx="405111" cy="259045"/>
    <xdr:sp macro="" textlink="">
      <xdr:nvSpPr>
        <xdr:cNvPr id="319" name="n_1mainValue【公営住宅】&#10;有形固定資産減価償却率">
          <a:extLst>
            <a:ext uri="{FF2B5EF4-FFF2-40B4-BE49-F238E27FC236}">
              <a16:creationId xmlns:a16="http://schemas.microsoft.com/office/drawing/2014/main" id="{89F132F6-CAA5-43D7-8179-5D6E198176CC}"/>
            </a:ext>
          </a:extLst>
        </xdr:cNvPr>
        <xdr:cNvSpPr txBox="1"/>
      </xdr:nvSpPr>
      <xdr:spPr>
        <a:xfrm>
          <a:off x="3582044" y="13747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164482</xdr:rowOff>
    </xdr:from>
    <xdr:ext cx="405111" cy="259045"/>
    <xdr:sp macro="" textlink="">
      <xdr:nvSpPr>
        <xdr:cNvPr id="320" name="n_2mainValue【公営住宅】&#10;有形固定資産減価償却率">
          <a:extLst>
            <a:ext uri="{FF2B5EF4-FFF2-40B4-BE49-F238E27FC236}">
              <a16:creationId xmlns:a16="http://schemas.microsoft.com/office/drawing/2014/main" id="{3DF9D0DD-1D1F-459F-8BCF-D2D34C940913}"/>
            </a:ext>
          </a:extLst>
        </xdr:cNvPr>
        <xdr:cNvSpPr txBox="1"/>
      </xdr:nvSpPr>
      <xdr:spPr>
        <a:xfrm>
          <a:off x="2705744" y="137090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54.1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79</xdr:row>
      <xdr:rowOff>126382</xdr:rowOff>
    </xdr:from>
    <xdr:ext cx="405111" cy="259045"/>
    <xdr:sp macro="" textlink="">
      <xdr:nvSpPr>
        <xdr:cNvPr id="321" name="n_3mainValue【公営住宅】&#10;有形固定資産減価償却率">
          <a:extLst>
            <a:ext uri="{FF2B5EF4-FFF2-40B4-BE49-F238E27FC236}">
              <a16:creationId xmlns:a16="http://schemas.microsoft.com/office/drawing/2014/main" id="{CAF03A6A-C2C5-449D-AC60-9A9C6806AF20}"/>
            </a:ext>
          </a:extLst>
        </xdr:cNvPr>
        <xdr:cNvSpPr txBox="1"/>
      </xdr:nvSpPr>
      <xdr:spPr>
        <a:xfrm>
          <a:off x="1816744" y="136709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24782</xdr:rowOff>
    </xdr:from>
    <xdr:ext cx="405111" cy="259045"/>
    <xdr:sp macro="" textlink="">
      <xdr:nvSpPr>
        <xdr:cNvPr id="322" name="n_4mainValue【公営住宅】&#10;有形固定資産減価償却率">
          <a:extLst>
            <a:ext uri="{FF2B5EF4-FFF2-40B4-BE49-F238E27FC236}">
              <a16:creationId xmlns:a16="http://schemas.microsoft.com/office/drawing/2014/main" id="{7EE28128-206B-4A62-8CBC-7A9589F75C7F}"/>
            </a:ext>
          </a:extLst>
        </xdr:cNvPr>
        <xdr:cNvSpPr txBox="1"/>
      </xdr:nvSpPr>
      <xdr:spPr>
        <a:xfrm>
          <a:off x="927744" y="14255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23" name="正方形/長方形 322">
          <a:extLst>
            <a:ext uri="{FF2B5EF4-FFF2-40B4-BE49-F238E27FC236}">
              <a16:creationId xmlns:a16="http://schemas.microsoft.com/office/drawing/2014/main" id="{6703E7AD-EACA-46F1-88E0-E34A7EDCD7FF}"/>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公営住宅</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24" name="正方形/長方形 323">
          <a:extLst>
            <a:ext uri="{FF2B5EF4-FFF2-40B4-BE49-F238E27FC236}">
              <a16:creationId xmlns:a16="http://schemas.microsoft.com/office/drawing/2014/main" id="{23A39EAA-FCD9-427A-8CD8-FEF76E610DD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25" name="正方形/長方形 324">
          <a:extLst>
            <a:ext uri="{FF2B5EF4-FFF2-40B4-BE49-F238E27FC236}">
              <a16:creationId xmlns:a16="http://schemas.microsoft.com/office/drawing/2014/main" id="{C06B6C4B-7E98-4D8E-9578-36321E3D926E}"/>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26" name="正方形/長方形 325">
          <a:extLst>
            <a:ext uri="{FF2B5EF4-FFF2-40B4-BE49-F238E27FC236}">
              <a16:creationId xmlns:a16="http://schemas.microsoft.com/office/drawing/2014/main" id="{235B3202-A973-4689-B17C-2B8CE71FA150}"/>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7" name="正方形/長方形 326">
          <a:extLst>
            <a:ext uri="{FF2B5EF4-FFF2-40B4-BE49-F238E27FC236}">
              <a16:creationId xmlns:a16="http://schemas.microsoft.com/office/drawing/2014/main" id="{E88464F4-2F0E-41EF-8E32-537B7957D5B2}"/>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0.797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8" name="正方形/長方形 327">
          <a:extLst>
            <a:ext uri="{FF2B5EF4-FFF2-40B4-BE49-F238E27FC236}">
              <a16:creationId xmlns:a16="http://schemas.microsoft.com/office/drawing/2014/main" id="{1DFD471B-F8C4-41F1-B3D3-45668D014632}"/>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9" name="正方形/長方形 328">
          <a:extLst>
            <a:ext uri="{FF2B5EF4-FFF2-40B4-BE49-F238E27FC236}">
              <a16:creationId xmlns:a16="http://schemas.microsoft.com/office/drawing/2014/main" id="{2039EF01-2DB5-4EEC-8F7B-A7C03E7FE120}"/>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0.834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30" name="正方形/長方形 329">
          <a:extLst>
            <a:ext uri="{FF2B5EF4-FFF2-40B4-BE49-F238E27FC236}">
              <a16:creationId xmlns:a16="http://schemas.microsoft.com/office/drawing/2014/main" id="{9C57072B-CA49-473D-9F8F-08E60990F8D2}"/>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31" name="テキスト ボックス 330">
          <a:extLst>
            <a:ext uri="{FF2B5EF4-FFF2-40B4-BE49-F238E27FC236}">
              <a16:creationId xmlns:a16="http://schemas.microsoft.com/office/drawing/2014/main" id="{C46C0F60-433B-4103-827C-04A5B2557BA7}"/>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32" name="直線コネクタ 331">
          <a:extLst>
            <a:ext uri="{FF2B5EF4-FFF2-40B4-BE49-F238E27FC236}">
              <a16:creationId xmlns:a16="http://schemas.microsoft.com/office/drawing/2014/main" id="{457E767C-F304-47AA-823B-B190CA8A9430}"/>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38100</xdr:rowOff>
    </xdr:from>
    <xdr:to>
      <xdr:col>59</xdr:col>
      <xdr:colOff>50800</xdr:colOff>
      <xdr:row>86</xdr:row>
      <xdr:rowOff>38100</xdr:rowOff>
    </xdr:to>
    <xdr:cxnSp macro="">
      <xdr:nvCxnSpPr>
        <xdr:cNvPr id="333" name="直線コネクタ 332">
          <a:extLst>
            <a:ext uri="{FF2B5EF4-FFF2-40B4-BE49-F238E27FC236}">
              <a16:creationId xmlns:a16="http://schemas.microsoft.com/office/drawing/2014/main" id="{7221D7DB-A2E5-4987-99E2-9A4EDF5D0850}"/>
            </a:ext>
          </a:extLst>
        </xdr:cNvPr>
        <xdr:cNvCxnSpPr/>
      </xdr:nvCxnSpPr>
      <xdr:spPr>
        <a:xfrm>
          <a:off x="6604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67327</xdr:rowOff>
    </xdr:from>
    <xdr:ext cx="467179" cy="259045"/>
    <xdr:sp macro="" textlink="">
      <xdr:nvSpPr>
        <xdr:cNvPr id="334" name="テキスト ボックス 333">
          <a:extLst>
            <a:ext uri="{FF2B5EF4-FFF2-40B4-BE49-F238E27FC236}">
              <a16:creationId xmlns:a16="http://schemas.microsoft.com/office/drawing/2014/main" id="{7AFE5182-B095-4820-8FA7-D87BBB6ADBC7}"/>
            </a:ext>
          </a:extLst>
        </xdr:cNvPr>
        <xdr:cNvSpPr txBox="1"/>
      </xdr:nvSpPr>
      <xdr:spPr>
        <a:xfrm>
          <a:off x="6136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83</xdr:row>
      <xdr:rowOff>95250</xdr:rowOff>
    </xdr:from>
    <xdr:to>
      <xdr:col>59</xdr:col>
      <xdr:colOff>50800</xdr:colOff>
      <xdr:row>83</xdr:row>
      <xdr:rowOff>95250</xdr:rowOff>
    </xdr:to>
    <xdr:cxnSp macro="">
      <xdr:nvCxnSpPr>
        <xdr:cNvPr id="335" name="直線コネクタ 334">
          <a:extLst>
            <a:ext uri="{FF2B5EF4-FFF2-40B4-BE49-F238E27FC236}">
              <a16:creationId xmlns:a16="http://schemas.microsoft.com/office/drawing/2014/main" id="{78334C27-9B0A-4708-863E-9F39D659EB4E}"/>
            </a:ext>
          </a:extLst>
        </xdr:cNvPr>
        <xdr:cNvCxnSpPr/>
      </xdr:nvCxnSpPr>
      <xdr:spPr>
        <a:xfrm>
          <a:off x="6604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82</xdr:row>
      <xdr:rowOff>124477</xdr:rowOff>
    </xdr:from>
    <xdr:ext cx="467179" cy="259045"/>
    <xdr:sp macro="" textlink="">
      <xdr:nvSpPr>
        <xdr:cNvPr id="336" name="テキスト ボックス 335">
          <a:extLst>
            <a:ext uri="{FF2B5EF4-FFF2-40B4-BE49-F238E27FC236}">
              <a16:creationId xmlns:a16="http://schemas.microsoft.com/office/drawing/2014/main" id="{FD81D7BD-174E-49F6-956E-E8370D40AD39}"/>
            </a:ext>
          </a:extLst>
        </xdr:cNvPr>
        <xdr:cNvSpPr txBox="1"/>
      </xdr:nvSpPr>
      <xdr:spPr>
        <a:xfrm>
          <a:off x="6136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152400</xdr:rowOff>
    </xdr:from>
    <xdr:to>
      <xdr:col>59</xdr:col>
      <xdr:colOff>50800</xdr:colOff>
      <xdr:row>80</xdr:row>
      <xdr:rowOff>152400</xdr:rowOff>
    </xdr:to>
    <xdr:cxnSp macro="">
      <xdr:nvCxnSpPr>
        <xdr:cNvPr id="337" name="直線コネクタ 336">
          <a:extLst>
            <a:ext uri="{FF2B5EF4-FFF2-40B4-BE49-F238E27FC236}">
              <a16:creationId xmlns:a16="http://schemas.microsoft.com/office/drawing/2014/main" id="{CBA9AAC6-E155-452C-A844-3B4873997E41}"/>
            </a:ext>
          </a:extLst>
        </xdr:cNvPr>
        <xdr:cNvCxnSpPr/>
      </xdr:nvCxnSpPr>
      <xdr:spPr>
        <a:xfrm>
          <a:off x="6604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80</xdr:row>
      <xdr:rowOff>10177</xdr:rowOff>
    </xdr:from>
    <xdr:ext cx="467179" cy="259045"/>
    <xdr:sp macro="" textlink="">
      <xdr:nvSpPr>
        <xdr:cNvPr id="338" name="テキスト ボックス 337">
          <a:extLst>
            <a:ext uri="{FF2B5EF4-FFF2-40B4-BE49-F238E27FC236}">
              <a16:creationId xmlns:a16="http://schemas.microsoft.com/office/drawing/2014/main" id="{6C030737-70E3-4F82-8DF0-431138196E71}"/>
            </a:ext>
          </a:extLst>
        </xdr:cNvPr>
        <xdr:cNvSpPr txBox="1"/>
      </xdr:nvSpPr>
      <xdr:spPr>
        <a:xfrm>
          <a:off x="6136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78</xdr:row>
      <xdr:rowOff>38100</xdr:rowOff>
    </xdr:from>
    <xdr:to>
      <xdr:col>59</xdr:col>
      <xdr:colOff>50800</xdr:colOff>
      <xdr:row>78</xdr:row>
      <xdr:rowOff>38100</xdr:rowOff>
    </xdr:to>
    <xdr:cxnSp macro="">
      <xdr:nvCxnSpPr>
        <xdr:cNvPr id="339" name="直線コネクタ 338">
          <a:extLst>
            <a:ext uri="{FF2B5EF4-FFF2-40B4-BE49-F238E27FC236}">
              <a16:creationId xmlns:a16="http://schemas.microsoft.com/office/drawing/2014/main" id="{31D80806-22F4-472C-B8EB-FD335AEA6B55}"/>
            </a:ext>
          </a:extLst>
        </xdr:cNvPr>
        <xdr:cNvCxnSpPr/>
      </xdr:nvCxnSpPr>
      <xdr:spPr>
        <a:xfrm>
          <a:off x="6604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77</xdr:row>
      <xdr:rowOff>67327</xdr:rowOff>
    </xdr:from>
    <xdr:ext cx="467179" cy="259045"/>
    <xdr:sp macro="" textlink="">
      <xdr:nvSpPr>
        <xdr:cNvPr id="340" name="テキスト ボックス 339">
          <a:extLst>
            <a:ext uri="{FF2B5EF4-FFF2-40B4-BE49-F238E27FC236}">
              <a16:creationId xmlns:a16="http://schemas.microsoft.com/office/drawing/2014/main" id="{DD4F6772-29F5-4C5F-A405-EAF62CC75F8F}"/>
            </a:ext>
          </a:extLst>
        </xdr:cNvPr>
        <xdr:cNvSpPr txBox="1"/>
      </xdr:nvSpPr>
      <xdr:spPr>
        <a:xfrm>
          <a:off x="6136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41" name="直線コネクタ 340">
          <a:extLst>
            <a:ext uri="{FF2B5EF4-FFF2-40B4-BE49-F238E27FC236}">
              <a16:creationId xmlns:a16="http://schemas.microsoft.com/office/drawing/2014/main" id="{033E0092-7AA7-4065-B355-15FD4FC29A00}"/>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42" name="テキスト ボックス 341">
          <a:extLst>
            <a:ext uri="{FF2B5EF4-FFF2-40B4-BE49-F238E27FC236}">
              <a16:creationId xmlns:a16="http://schemas.microsoft.com/office/drawing/2014/main" id="{6E84C133-A9D2-4103-9BC6-42F093115813}"/>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43" name="【公営住宅】&#10;一人当たり面積グラフ枠">
          <a:extLst>
            <a:ext uri="{FF2B5EF4-FFF2-40B4-BE49-F238E27FC236}">
              <a16:creationId xmlns:a16="http://schemas.microsoft.com/office/drawing/2014/main" id="{560CC0E6-8423-4DA9-AB89-08D9F78F7FB3}"/>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77</xdr:row>
      <xdr:rowOff>105308</xdr:rowOff>
    </xdr:from>
    <xdr:to>
      <xdr:col>54</xdr:col>
      <xdr:colOff>189865</xdr:colOff>
      <xdr:row>86</xdr:row>
      <xdr:rowOff>36271</xdr:rowOff>
    </xdr:to>
    <xdr:cxnSp macro="">
      <xdr:nvCxnSpPr>
        <xdr:cNvPr id="344" name="直線コネクタ 343">
          <a:extLst>
            <a:ext uri="{FF2B5EF4-FFF2-40B4-BE49-F238E27FC236}">
              <a16:creationId xmlns:a16="http://schemas.microsoft.com/office/drawing/2014/main" id="{27EC62E7-04A7-4D8C-8DA5-518EF7186839}"/>
            </a:ext>
          </a:extLst>
        </xdr:cNvPr>
        <xdr:cNvCxnSpPr/>
      </xdr:nvCxnSpPr>
      <xdr:spPr>
        <a:xfrm flipV="1">
          <a:off x="10476865" y="13306958"/>
          <a:ext cx="0" cy="147401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40098</xdr:rowOff>
    </xdr:from>
    <xdr:ext cx="469744" cy="259045"/>
    <xdr:sp macro="" textlink="">
      <xdr:nvSpPr>
        <xdr:cNvPr id="345" name="【公営住宅】&#10;一人当たり面積最小値テキスト">
          <a:extLst>
            <a:ext uri="{FF2B5EF4-FFF2-40B4-BE49-F238E27FC236}">
              <a16:creationId xmlns:a16="http://schemas.microsoft.com/office/drawing/2014/main" id="{224BA1C9-6E08-40E8-81A1-E953A62705D2}"/>
            </a:ext>
          </a:extLst>
        </xdr:cNvPr>
        <xdr:cNvSpPr txBox="1"/>
      </xdr:nvSpPr>
      <xdr:spPr>
        <a:xfrm>
          <a:off x="10515600" y="1478479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36271</xdr:rowOff>
    </xdr:from>
    <xdr:to>
      <xdr:col>55</xdr:col>
      <xdr:colOff>88900</xdr:colOff>
      <xdr:row>86</xdr:row>
      <xdr:rowOff>36271</xdr:rowOff>
    </xdr:to>
    <xdr:cxnSp macro="">
      <xdr:nvCxnSpPr>
        <xdr:cNvPr id="346" name="直線コネクタ 345">
          <a:extLst>
            <a:ext uri="{FF2B5EF4-FFF2-40B4-BE49-F238E27FC236}">
              <a16:creationId xmlns:a16="http://schemas.microsoft.com/office/drawing/2014/main" id="{13AFBDAD-7A19-4782-97F9-4E92B9F8BDDA}"/>
            </a:ext>
          </a:extLst>
        </xdr:cNvPr>
        <xdr:cNvCxnSpPr/>
      </xdr:nvCxnSpPr>
      <xdr:spPr>
        <a:xfrm>
          <a:off x="10388600" y="147809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76</xdr:row>
      <xdr:rowOff>51985</xdr:rowOff>
    </xdr:from>
    <xdr:ext cx="469744" cy="259045"/>
    <xdr:sp macro="" textlink="">
      <xdr:nvSpPr>
        <xdr:cNvPr id="347" name="【公営住宅】&#10;一人当たり面積最大値テキスト">
          <a:extLst>
            <a:ext uri="{FF2B5EF4-FFF2-40B4-BE49-F238E27FC236}">
              <a16:creationId xmlns:a16="http://schemas.microsoft.com/office/drawing/2014/main" id="{F5F76553-5E09-4E92-A1DE-4560B566CAE1}"/>
            </a:ext>
          </a:extLst>
        </xdr:cNvPr>
        <xdr:cNvSpPr txBox="1"/>
      </xdr:nvSpPr>
      <xdr:spPr>
        <a:xfrm>
          <a:off x="10515600" y="1308218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77</xdr:row>
      <xdr:rowOff>105308</xdr:rowOff>
    </xdr:from>
    <xdr:to>
      <xdr:col>55</xdr:col>
      <xdr:colOff>88900</xdr:colOff>
      <xdr:row>77</xdr:row>
      <xdr:rowOff>105308</xdr:rowOff>
    </xdr:to>
    <xdr:cxnSp macro="">
      <xdr:nvCxnSpPr>
        <xdr:cNvPr id="348" name="直線コネクタ 347">
          <a:extLst>
            <a:ext uri="{FF2B5EF4-FFF2-40B4-BE49-F238E27FC236}">
              <a16:creationId xmlns:a16="http://schemas.microsoft.com/office/drawing/2014/main" id="{E2566609-4447-42BB-9D0B-50E84C529EAE}"/>
            </a:ext>
          </a:extLst>
        </xdr:cNvPr>
        <xdr:cNvCxnSpPr/>
      </xdr:nvCxnSpPr>
      <xdr:spPr>
        <a:xfrm>
          <a:off x="10388600" y="1330695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82</xdr:row>
      <xdr:rowOff>154652</xdr:rowOff>
    </xdr:from>
    <xdr:ext cx="469744" cy="259045"/>
    <xdr:sp macro="" textlink="">
      <xdr:nvSpPr>
        <xdr:cNvPr id="349" name="【公営住宅】&#10;一人当たり面積平均値テキスト">
          <a:extLst>
            <a:ext uri="{FF2B5EF4-FFF2-40B4-BE49-F238E27FC236}">
              <a16:creationId xmlns:a16="http://schemas.microsoft.com/office/drawing/2014/main" id="{B48348D5-2A21-479E-8C8C-6BE4003B0007}"/>
            </a:ext>
          </a:extLst>
        </xdr:cNvPr>
        <xdr:cNvSpPr txBox="1"/>
      </xdr:nvSpPr>
      <xdr:spPr>
        <a:xfrm>
          <a:off x="10515600" y="1421355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0.809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131775</xdr:rowOff>
    </xdr:from>
    <xdr:to>
      <xdr:col>55</xdr:col>
      <xdr:colOff>50800</xdr:colOff>
      <xdr:row>84</xdr:row>
      <xdr:rowOff>61925</xdr:rowOff>
    </xdr:to>
    <xdr:sp macro="" textlink="">
      <xdr:nvSpPr>
        <xdr:cNvPr id="350" name="フローチャート: 判断 349">
          <a:extLst>
            <a:ext uri="{FF2B5EF4-FFF2-40B4-BE49-F238E27FC236}">
              <a16:creationId xmlns:a16="http://schemas.microsoft.com/office/drawing/2014/main" id="{E74D4ABF-B14D-4980-9346-F7C5810C1481}"/>
            </a:ext>
          </a:extLst>
        </xdr:cNvPr>
        <xdr:cNvSpPr/>
      </xdr:nvSpPr>
      <xdr:spPr>
        <a:xfrm>
          <a:off x="10426700" y="143621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140463</xdr:rowOff>
    </xdr:from>
    <xdr:to>
      <xdr:col>50</xdr:col>
      <xdr:colOff>165100</xdr:colOff>
      <xdr:row>84</xdr:row>
      <xdr:rowOff>70613</xdr:rowOff>
    </xdr:to>
    <xdr:sp macro="" textlink="">
      <xdr:nvSpPr>
        <xdr:cNvPr id="351" name="フローチャート: 判断 350">
          <a:extLst>
            <a:ext uri="{FF2B5EF4-FFF2-40B4-BE49-F238E27FC236}">
              <a16:creationId xmlns:a16="http://schemas.microsoft.com/office/drawing/2014/main" id="{D53D1617-F745-47D4-B80D-C657CC2BC778}"/>
            </a:ext>
          </a:extLst>
        </xdr:cNvPr>
        <xdr:cNvSpPr/>
      </xdr:nvSpPr>
      <xdr:spPr>
        <a:xfrm>
          <a:off x="9588500" y="1437081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145948</xdr:rowOff>
    </xdr:from>
    <xdr:to>
      <xdr:col>46</xdr:col>
      <xdr:colOff>38100</xdr:colOff>
      <xdr:row>84</xdr:row>
      <xdr:rowOff>76098</xdr:rowOff>
    </xdr:to>
    <xdr:sp macro="" textlink="">
      <xdr:nvSpPr>
        <xdr:cNvPr id="352" name="フローチャート: 判断 351">
          <a:extLst>
            <a:ext uri="{FF2B5EF4-FFF2-40B4-BE49-F238E27FC236}">
              <a16:creationId xmlns:a16="http://schemas.microsoft.com/office/drawing/2014/main" id="{7D60275B-5572-4462-A4C4-C5BEE3154F8A}"/>
            </a:ext>
          </a:extLst>
        </xdr:cNvPr>
        <xdr:cNvSpPr/>
      </xdr:nvSpPr>
      <xdr:spPr>
        <a:xfrm>
          <a:off x="8699500" y="14376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133604</xdr:rowOff>
    </xdr:from>
    <xdr:to>
      <xdr:col>41</xdr:col>
      <xdr:colOff>101600</xdr:colOff>
      <xdr:row>84</xdr:row>
      <xdr:rowOff>63754</xdr:rowOff>
    </xdr:to>
    <xdr:sp macro="" textlink="">
      <xdr:nvSpPr>
        <xdr:cNvPr id="353" name="フローチャート: 判断 352">
          <a:extLst>
            <a:ext uri="{FF2B5EF4-FFF2-40B4-BE49-F238E27FC236}">
              <a16:creationId xmlns:a16="http://schemas.microsoft.com/office/drawing/2014/main" id="{721B1E0E-86F5-4BD2-AA6C-FF55AD0952F1}"/>
            </a:ext>
          </a:extLst>
        </xdr:cNvPr>
        <xdr:cNvSpPr/>
      </xdr:nvSpPr>
      <xdr:spPr>
        <a:xfrm>
          <a:off x="7810500" y="143639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84</xdr:row>
      <xdr:rowOff>100228</xdr:rowOff>
    </xdr:from>
    <xdr:to>
      <xdr:col>36</xdr:col>
      <xdr:colOff>165100</xdr:colOff>
      <xdr:row>85</xdr:row>
      <xdr:rowOff>30378</xdr:rowOff>
    </xdr:to>
    <xdr:sp macro="" textlink="">
      <xdr:nvSpPr>
        <xdr:cNvPr id="354" name="フローチャート: 判断 353">
          <a:extLst>
            <a:ext uri="{FF2B5EF4-FFF2-40B4-BE49-F238E27FC236}">
              <a16:creationId xmlns:a16="http://schemas.microsoft.com/office/drawing/2014/main" id="{736FF712-560B-4F9D-AF7B-7D2013593E46}"/>
            </a:ext>
          </a:extLst>
        </xdr:cNvPr>
        <xdr:cNvSpPr/>
      </xdr:nvSpPr>
      <xdr:spPr>
        <a:xfrm>
          <a:off x="6921500" y="14502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5" name="テキスト ボックス 354">
          <a:extLst>
            <a:ext uri="{FF2B5EF4-FFF2-40B4-BE49-F238E27FC236}">
              <a16:creationId xmlns:a16="http://schemas.microsoft.com/office/drawing/2014/main" id="{803EE7E9-2634-4E66-A6D1-4611EBBA2245}"/>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6" name="テキスト ボックス 355">
          <a:extLst>
            <a:ext uri="{FF2B5EF4-FFF2-40B4-BE49-F238E27FC236}">
              <a16:creationId xmlns:a16="http://schemas.microsoft.com/office/drawing/2014/main" id="{EF940C9A-8B0F-4E7A-9026-F2A61306D991}"/>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7" name="テキスト ボックス 356">
          <a:extLst>
            <a:ext uri="{FF2B5EF4-FFF2-40B4-BE49-F238E27FC236}">
              <a16:creationId xmlns:a16="http://schemas.microsoft.com/office/drawing/2014/main" id="{CF650D0D-8AFE-448B-BFD5-A8816DB403BA}"/>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8" name="テキスト ボックス 357">
          <a:extLst>
            <a:ext uri="{FF2B5EF4-FFF2-40B4-BE49-F238E27FC236}">
              <a16:creationId xmlns:a16="http://schemas.microsoft.com/office/drawing/2014/main" id="{BC51E621-AC75-4A4E-9C55-5086FC4BB730}"/>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9" name="テキスト ボックス 358">
          <a:extLst>
            <a:ext uri="{FF2B5EF4-FFF2-40B4-BE49-F238E27FC236}">
              <a16:creationId xmlns:a16="http://schemas.microsoft.com/office/drawing/2014/main" id="{FDA3A12C-C23D-4F23-B143-0F91F44DB4AD}"/>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84</xdr:row>
      <xdr:rowOff>137719</xdr:rowOff>
    </xdr:from>
    <xdr:to>
      <xdr:col>55</xdr:col>
      <xdr:colOff>50800</xdr:colOff>
      <xdr:row>85</xdr:row>
      <xdr:rowOff>67869</xdr:rowOff>
    </xdr:to>
    <xdr:sp macro="" textlink="">
      <xdr:nvSpPr>
        <xdr:cNvPr id="360" name="楕円 359">
          <a:extLst>
            <a:ext uri="{FF2B5EF4-FFF2-40B4-BE49-F238E27FC236}">
              <a16:creationId xmlns:a16="http://schemas.microsoft.com/office/drawing/2014/main" id="{ABBEA855-B15A-4C18-B14E-A27C4066BBEC}"/>
            </a:ext>
          </a:extLst>
        </xdr:cNvPr>
        <xdr:cNvSpPr/>
      </xdr:nvSpPr>
      <xdr:spPr>
        <a:xfrm>
          <a:off x="10426700" y="145395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84</xdr:row>
      <xdr:rowOff>116146</xdr:rowOff>
    </xdr:from>
    <xdr:ext cx="469744" cy="259045"/>
    <xdr:sp macro="" textlink="">
      <xdr:nvSpPr>
        <xdr:cNvPr id="361" name="【公営住宅】&#10;一人当たり面積該当値テキスト">
          <a:extLst>
            <a:ext uri="{FF2B5EF4-FFF2-40B4-BE49-F238E27FC236}">
              <a16:creationId xmlns:a16="http://schemas.microsoft.com/office/drawing/2014/main" id="{4F30F95F-ABF5-42A9-8D58-396236553C2D}"/>
            </a:ext>
          </a:extLst>
        </xdr:cNvPr>
        <xdr:cNvSpPr txBox="1"/>
      </xdr:nvSpPr>
      <xdr:spPr>
        <a:xfrm>
          <a:off x="10515600" y="145179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0.421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84</xdr:row>
      <xdr:rowOff>165608</xdr:rowOff>
    </xdr:from>
    <xdr:to>
      <xdr:col>50</xdr:col>
      <xdr:colOff>165100</xdr:colOff>
      <xdr:row>85</xdr:row>
      <xdr:rowOff>95758</xdr:rowOff>
    </xdr:to>
    <xdr:sp macro="" textlink="">
      <xdr:nvSpPr>
        <xdr:cNvPr id="362" name="楕円 361">
          <a:extLst>
            <a:ext uri="{FF2B5EF4-FFF2-40B4-BE49-F238E27FC236}">
              <a16:creationId xmlns:a16="http://schemas.microsoft.com/office/drawing/2014/main" id="{8E325FFC-2964-4315-A32F-3E2BDC43848F}"/>
            </a:ext>
          </a:extLst>
        </xdr:cNvPr>
        <xdr:cNvSpPr/>
      </xdr:nvSpPr>
      <xdr:spPr>
        <a:xfrm>
          <a:off x="9588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85</xdr:row>
      <xdr:rowOff>17069</xdr:rowOff>
    </xdr:from>
    <xdr:to>
      <xdr:col>55</xdr:col>
      <xdr:colOff>0</xdr:colOff>
      <xdr:row>85</xdr:row>
      <xdr:rowOff>44958</xdr:rowOff>
    </xdr:to>
    <xdr:cxnSp macro="">
      <xdr:nvCxnSpPr>
        <xdr:cNvPr id="363" name="直線コネクタ 362">
          <a:extLst>
            <a:ext uri="{FF2B5EF4-FFF2-40B4-BE49-F238E27FC236}">
              <a16:creationId xmlns:a16="http://schemas.microsoft.com/office/drawing/2014/main" id="{FB66AB51-44C3-4BD6-BDE5-EED434B9CAE1}"/>
            </a:ext>
          </a:extLst>
        </xdr:cNvPr>
        <xdr:cNvCxnSpPr/>
      </xdr:nvCxnSpPr>
      <xdr:spPr>
        <a:xfrm flipV="1">
          <a:off x="9639300" y="14590319"/>
          <a:ext cx="838200" cy="278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84</xdr:row>
      <xdr:rowOff>165608</xdr:rowOff>
    </xdr:from>
    <xdr:to>
      <xdr:col>46</xdr:col>
      <xdr:colOff>38100</xdr:colOff>
      <xdr:row>85</xdr:row>
      <xdr:rowOff>95758</xdr:rowOff>
    </xdr:to>
    <xdr:sp macro="" textlink="">
      <xdr:nvSpPr>
        <xdr:cNvPr id="364" name="楕円 363">
          <a:extLst>
            <a:ext uri="{FF2B5EF4-FFF2-40B4-BE49-F238E27FC236}">
              <a16:creationId xmlns:a16="http://schemas.microsoft.com/office/drawing/2014/main" id="{38C964EC-B9AC-4093-B8AE-651FF8266B7A}"/>
            </a:ext>
          </a:extLst>
        </xdr:cNvPr>
        <xdr:cNvSpPr/>
      </xdr:nvSpPr>
      <xdr:spPr>
        <a:xfrm>
          <a:off x="8699500" y="14567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85</xdr:row>
      <xdr:rowOff>44958</xdr:rowOff>
    </xdr:from>
    <xdr:to>
      <xdr:col>50</xdr:col>
      <xdr:colOff>114300</xdr:colOff>
      <xdr:row>85</xdr:row>
      <xdr:rowOff>44958</xdr:rowOff>
    </xdr:to>
    <xdr:cxnSp macro="">
      <xdr:nvCxnSpPr>
        <xdr:cNvPr id="365" name="直線コネクタ 364">
          <a:extLst>
            <a:ext uri="{FF2B5EF4-FFF2-40B4-BE49-F238E27FC236}">
              <a16:creationId xmlns:a16="http://schemas.microsoft.com/office/drawing/2014/main" id="{17FCD92F-2408-4E6B-8741-D6549EBDDC88}"/>
            </a:ext>
          </a:extLst>
        </xdr:cNvPr>
        <xdr:cNvCxnSpPr/>
      </xdr:nvCxnSpPr>
      <xdr:spPr>
        <a:xfrm>
          <a:off x="8750300" y="1461820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84</xdr:row>
      <xdr:rowOff>165151</xdr:rowOff>
    </xdr:from>
    <xdr:to>
      <xdr:col>41</xdr:col>
      <xdr:colOff>101600</xdr:colOff>
      <xdr:row>85</xdr:row>
      <xdr:rowOff>95301</xdr:rowOff>
    </xdr:to>
    <xdr:sp macro="" textlink="">
      <xdr:nvSpPr>
        <xdr:cNvPr id="366" name="楕円 365">
          <a:extLst>
            <a:ext uri="{FF2B5EF4-FFF2-40B4-BE49-F238E27FC236}">
              <a16:creationId xmlns:a16="http://schemas.microsoft.com/office/drawing/2014/main" id="{6560FB7B-6871-4FE8-A511-C9206619CC87}"/>
            </a:ext>
          </a:extLst>
        </xdr:cNvPr>
        <xdr:cNvSpPr/>
      </xdr:nvSpPr>
      <xdr:spPr>
        <a:xfrm>
          <a:off x="7810500" y="145669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85</xdr:row>
      <xdr:rowOff>44501</xdr:rowOff>
    </xdr:from>
    <xdr:to>
      <xdr:col>45</xdr:col>
      <xdr:colOff>177800</xdr:colOff>
      <xdr:row>85</xdr:row>
      <xdr:rowOff>44958</xdr:rowOff>
    </xdr:to>
    <xdr:cxnSp macro="">
      <xdr:nvCxnSpPr>
        <xdr:cNvPr id="367" name="直線コネクタ 366">
          <a:extLst>
            <a:ext uri="{FF2B5EF4-FFF2-40B4-BE49-F238E27FC236}">
              <a16:creationId xmlns:a16="http://schemas.microsoft.com/office/drawing/2014/main" id="{E285AC91-2FA5-444E-8421-C2A8546AFE50}"/>
            </a:ext>
          </a:extLst>
        </xdr:cNvPr>
        <xdr:cNvCxnSpPr/>
      </xdr:nvCxnSpPr>
      <xdr:spPr>
        <a:xfrm>
          <a:off x="7861300" y="14617751"/>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85</xdr:row>
      <xdr:rowOff>17018</xdr:rowOff>
    </xdr:from>
    <xdr:to>
      <xdr:col>36</xdr:col>
      <xdr:colOff>165100</xdr:colOff>
      <xdr:row>85</xdr:row>
      <xdr:rowOff>118618</xdr:rowOff>
    </xdr:to>
    <xdr:sp macro="" textlink="">
      <xdr:nvSpPr>
        <xdr:cNvPr id="368" name="楕円 367">
          <a:extLst>
            <a:ext uri="{FF2B5EF4-FFF2-40B4-BE49-F238E27FC236}">
              <a16:creationId xmlns:a16="http://schemas.microsoft.com/office/drawing/2014/main" id="{9FFE6E0A-48DE-4050-B0C0-9B2B4637EC61}"/>
            </a:ext>
          </a:extLst>
        </xdr:cNvPr>
        <xdr:cNvSpPr/>
      </xdr:nvSpPr>
      <xdr:spPr>
        <a:xfrm>
          <a:off x="6921500" y="145902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85</xdr:row>
      <xdr:rowOff>44501</xdr:rowOff>
    </xdr:from>
    <xdr:to>
      <xdr:col>41</xdr:col>
      <xdr:colOff>50800</xdr:colOff>
      <xdr:row>85</xdr:row>
      <xdr:rowOff>67818</xdr:rowOff>
    </xdr:to>
    <xdr:cxnSp macro="">
      <xdr:nvCxnSpPr>
        <xdr:cNvPr id="369" name="直線コネクタ 368">
          <a:extLst>
            <a:ext uri="{FF2B5EF4-FFF2-40B4-BE49-F238E27FC236}">
              <a16:creationId xmlns:a16="http://schemas.microsoft.com/office/drawing/2014/main" id="{87718C1B-0C56-414E-9AF0-C064DD49D60E}"/>
            </a:ext>
          </a:extLst>
        </xdr:cNvPr>
        <xdr:cNvCxnSpPr/>
      </xdr:nvCxnSpPr>
      <xdr:spPr>
        <a:xfrm flipV="1">
          <a:off x="6972300" y="14617751"/>
          <a:ext cx="889000" cy="233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87140</xdr:rowOff>
    </xdr:from>
    <xdr:ext cx="469744" cy="259045"/>
    <xdr:sp macro="" textlink="">
      <xdr:nvSpPr>
        <xdr:cNvPr id="370" name="n_1aveValue【公営住宅】&#10;一人当たり面積">
          <a:extLst>
            <a:ext uri="{FF2B5EF4-FFF2-40B4-BE49-F238E27FC236}">
              <a16:creationId xmlns:a16="http://schemas.microsoft.com/office/drawing/2014/main" id="{32CA211C-23C0-4098-9346-2E5E664BB050}"/>
            </a:ext>
          </a:extLst>
        </xdr:cNvPr>
        <xdr:cNvSpPr txBox="1"/>
      </xdr:nvSpPr>
      <xdr:spPr>
        <a:xfrm>
          <a:off x="9391727" y="1414604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0.790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92625</xdr:rowOff>
    </xdr:from>
    <xdr:ext cx="469744" cy="259045"/>
    <xdr:sp macro="" textlink="">
      <xdr:nvSpPr>
        <xdr:cNvPr id="371" name="n_2aveValue【公営住宅】&#10;一人当たり面積">
          <a:extLst>
            <a:ext uri="{FF2B5EF4-FFF2-40B4-BE49-F238E27FC236}">
              <a16:creationId xmlns:a16="http://schemas.microsoft.com/office/drawing/2014/main" id="{6DFECADF-BB7A-4050-B183-A172EB973F40}"/>
            </a:ext>
          </a:extLst>
        </xdr:cNvPr>
        <xdr:cNvSpPr txBox="1"/>
      </xdr:nvSpPr>
      <xdr:spPr>
        <a:xfrm>
          <a:off x="8515427" y="1415152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0.778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80281</xdr:rowOff>
    </xdr:from>
    <xdr:ext cx="469744" cy="259045"/>
    <xdr:sp macro="" textlink="">
      <xdr:nvSpPr>
        <xdr:cNvPr id="372" name="n_3aveValue【公営住宅】&#10;一人当たり面積">
          <a:extLst>
            <a:ext uri="{FF2B5EF4-FFF2-40B4-BE49-F238E27FC236}">
              <a16:creationId xmlns:a16="http://schemas.microsoft.com/office/drawing/2014/main" id="{3682FCE3-D277-4F18-B4EE-58DBB403F700}"/>
            </a:ext>
          </a:extLst>
        </xdr:cNvPr>
        <xdr:cNvSpPr txBox="1"/>
      </xdr:nvSpPr>
      <xdr:spPr>
        <a:xfrm>
          <a:off x="7626427" y="1413918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0.805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46905</xdr:rowOff>
    </xdr:from>
    <xdr:ext cx="469744" cy="259045"/>
    <xdr:sp macro="" textlink="">
      <xdr:nvSpPr>
        <xdr:cNvPr id="373" name="n_4aveValue【公営住宅】&#10;一人当たり面積">
          <a:extLst>
            <a:ext uri="{FF2B5EF4-FFF2-40B4-BE49-F238E27FC236}">
              <a16:creationId xmlns:a16="http://schemas.microsoft.com/office/drawing/2014/main" id="{E9E4DEEE-2CF8-427E-A2CB-763126382DAB}"/>
            </a:ext>
          </a:extLst>
        </xdr:cNvPr>
        <xdr:cNvSpPr txBox="1"/>
      </xdr:nvSpPr>
      <xdr:spPr>
        <a:xfrm>
          <a:off x="6737427" y="142772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0.503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85</xdr:row>
      <xdr:rowOff>86885</xdr:rowOff>
    </xdr:from>
    <xdr:ext cx="469744" cy="259045"/>
    <xdr:sp macro="" textlink="">
      <xdr:nvSpPr>
        <xdr:cNvPr id="374" name="n_1mainValue【公営住宅】&#10;一人当たり面積">
          <a:extLst>
            <a:ext uri="{FF2B5EF4-FFF2-40B4-BE49-F238E27FC236}">
              <a16:creationId xmlns:a16="http://schemas.microsoft.com/office/drawing/2014/main" id="{B576C45E-ACD9-4843-BBCF-64C56358E3A5}"/>
            </a:ext>
          </a:extLst>
        </xdr:cNvPr>
        <xdr:cNvSpPr txBox="1"/>
      </xdr:nvSpPr>
      <xdr:spPr>
        <a:xfrm>
          <a:off x="93917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85</xdr:row>
      <xdr:rowOff>86885</xdr:rowOff>
    </xdr:from>
    <xdr:ext cx="469744" cy="259045"/>
    <xdr:sp macro="" textlink="">
      <xdr:nvSpPr>
        <xdr:cNvPr id="375" name="n_2mainValue【公営住宅】&#10;一人当たり面積">
          <a:extLst>
            <a:ext uri="{FF2B5EF4-FFF2-40B4-BE49-F238E27FC236}">
              <a16:creationId xmlns:a16="http://schemas.microsoft.com/office/drawing/2014/main" id="{23183514-D280-4AF3-9224-676E904C8F60}"/>
            </a:ext>
          </a:extLst>
        </xdr:cNvPr>
        <xdr:cNvSpPr txBox="1"/>
      </xdr:nvSpPr>
      <xdr:spPr>
        <a:xfrm>
          <a:off x="8515427" y="146601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85</xdr:row>
      <xdr:rowOff>86428</xdr:rowOff>
    </xdr:from>
    <xdr:ext cx="469744" cy="259045"/>
    <xdr:sp macro="" textlink="">
      <xdr:nvSpPr>
        <xdr:cNvPr id="376" name="n_3mainValue【公営住宅】&#10;一人当たり面積">
          <a:extLst>
            <a:ext uri="{FF2B5EF4-FFF2-40B4-BE49-F238E27FC236}">
              <a16:creationId xmlns:a16="http://schemas.microsoft.com/office/drawing/2014/main" id="{E8F65180-E62B-4B38-A94A-CADD2BD49513}"/>
            </a:ext>
          </a:extLst>
        </xdr:cNvPr>
        <xdr:cNvSpPr txBox="1"/>
      </xdr:nvSpPr>
      <xdr:spPr>
        <a:xfrm>
          <a:off x="7626427" y="146596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0.361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85</xdr:row>
      <xdr:rowOff>109745</xdr:rowOff>
    </xdr:from>
    <xdr:ext cx="469744" cy="259045"/>
    <xdr:sp macro="" textlink="">
      <xdr:nvSpPr>
        <xdr:cNvPr id="377" name="n_4mainValue【公営住宅】&#10;一人当たり面積">
          <a:extLst>
            <a:ext uri="{FF2B5EF4-FFF2-40B4-BE49-F238E27FC236}">
              <a16:creationId xmlns:a16="http://schemas.microsoft.com/office/drawing/2014/main" id="{073077A7-599F-4BA9-A329-9AB63D48BEF7}"/>
            </a:ext>
          </a:extLst>
        </xdr:cNvPr>
        <xdr:cNvSpPr txBox="1"/>
      </xdr:nvSpPr>
      <xdr:spPr>
        <a:xfrm>
          <a:off x="6737427" y="146829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0.310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8" name="正方形/長方形 377">
          <a:extLst>
            <a:ext uri="{FF2B5EF4-FFF2-40B4-BE49-F238E27FC236}">
              <a16:creationId xmlns:a16="http://schemas.microsoft.com/office/drawing/2014/main" id="{9E94B183-1C46-4526-8C9C-C022D0837425}"/>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9" name="正方形/長方形 378">
          <a:extLst>
            <a:ext uri="{FF2B5EF4-FFF2-40B4-BE49-F238E27FC236}">
              <a16:creationId xmlns:a16="http://schemas.microsoft.com/office/drawing/2014/main" id="{A1553BA4-FD1B-4300-859D-5732CBC06CAD}"/>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80" name="正方形/長方形 379">
          <a:extLst>
            <a:ext uri="{FF2B5EF4-FFF2-40B4-BE49-F238E27FC236}">
              <a16:creationId xmlns:a16="http://schemas.microsoft.com/office/drawing/2014/main" id="{0A256900-C2D0-4B68-83BC-1FD1766ABFD9}"/>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81" name="正方形/長方形 380">
          <a:extLst>
            <a:ext uri="{FF2B5EF4-FFF2-40B4-BE49-F238E27FC236}">
              <a16:creationId xmlns:a16="http://schemas.microsoft.com/office/drawing/2014/main" id="{965F1236-755E-4CB7-AE76-5D8C97807E95}"/>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82" name="正方形/長方形 381">
          <a:extLst>
            <a:ext uri="{FF2B5EF4-FFF2-40B4-BE49-F238E27FC236}">
              <a16:creationId xmlns:a16="http://schemas.microsoft.com/office/drawing/2014/main" id="{4EF2A4F4-13B7-4A77-99BC-FFA3DE463C30}"/>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68.3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83" name="正方形/長方形 382">
          <a:extLst>
            <a:ext uri="{FF2B5EF4-FFF2-40B4-BE49-F238E27FC236}">
              <a16:creationId xmlns:a16="http://schemas.microsoft.com/office/drawing/2014/main" id="{333F87B6-0C69-4FB1-8820-EE1AD699B84E}"/>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84" name="正方形/長方形 383">
          <a:extLst>
            <a:ext uri="{FF2B5EF4-FFF2-40B4-BE49-F238E27FC236}">
              <a16:creationId xmlns:a16="http://schemas.microsoft.com/office/drawing/2014/main" id="{A620209F-E112-4152-A270-FDE79BD328E6}"/>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5" name="正方形/長方形 384">
          <a:extLst>
            <a:ext uri="{FF2B5EF4-FFF2-40B4-BE49-F238E27FC236}">
              <a16:creationId xmlns:a16="http://schemas.microsoft.com/office/drawing/2014/main" id="{F9A1BB44-0258-4C83-9102-ABF944652A49}"/>
            </a:ext>
          </a:extLst>
        </xdr:cNvPr>
        <xdr:cNvSpPr/>
      </xdr:nvSpPr>
      <xdr:spPr>
        <a:xfrm>
          <a:off x="762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96</xdr:row>
      <xdr:rowOff>114300</xdr:rowOff>
    </xdr:from>
    <xdr:ext cx="298543" cy="225703"/>
    <xdr:sp macro="" textlink="">
      <xdr:nvSpPr>
        <xdr:cNvPr id="386" name="テキスト ボックス 385">
          <a:extLst>
            <a:ext uri="{FF2B5EF4-FFF2-40B4-BE49-F238E27FC236}">
              <a16:creationId xmlns:a16="http://schemas.microsoft.com/office/drawing/2014/main" id="{C65F056C-9FFF-43AC-86CC-83A756B70F97}"/>
            </a:ext>
          </a:extLst>
        </xdr:cNvPr>
        <xdr:cNvSpPr txBox="1"/>
      </xdr:nvSpPr>
      <xdr:spPr>
        <a:xfrm>
          <a:off x="723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111</xdr:row>
      <xdr:rowOff>19050</xdr:rowOff>
    </xdr:from>
    <xdr:to>
      <xdr:col>28</xdr:col>
      <xdr:colOff>114300</xdr:colOff>
      <xdr:row>111</xdr:row>
      <xdr:rowOff>19050</xdr:rowOff>
    </xdr:to>
    <xdr:cxnSp macro="">
      <xdr:nvCxnSpPr>
        <xdr:cNvPr id="387" name="直線コネクタ 386">
          <a:extLst>
            <a:ext uri="{FF2B5EF4-FFF2-40B4-BE49-F238E27FC236}">
              <a16:creationId xmlns:a16="http://schemas.microsoft.com/office/drawing/2014/main" id="{E480FFE5-DC6C-4D0B-B121-79CC27FB567A}"/>
            </a:ext>
          </a:extLst>
        </xdr:cNvPr>
        <xdr:cNvCxnSpPr/>
      </xdr:nvCxnSpPr>
      <xdr:spPr>
        <a:xfrm>
          <a:off x="762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110</xdr:row>
      <xdr:rowOff>48277</xdr:rowOff>
    </xdr:from>
    <xdr:ext cx="467179" cy="259045"/>
    <xdr:sp macro="" textlink="">
      <xdr:nvSpPr>
        <xdr:cNvPr id="388" name="テキスト ボックス 387">
          <a:extLst>
            <a:ext uri="{FF2B5EF4-FFF2-40B4-BE49-F238E27FC236}">
              <a16:creationId xmlns:a16="http://schemas.microsoft.com/office/drawing/2014/main" id="{AB97BFE5-C12A-45CE-A230-42F2C0488A4B}"/>
            </a:ext>
          </a:extLst>
        </xdr:cNvPr>
        <xdr:cNvSpPr txBox="1"/>
      </xdr:nvSpPr>
      <xdr:spPr>
        <a:xfrm>
          <a:off x="294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108</xdr:row>
      <xdr:rowOff>152400</xdr:rowOff>
    </xdr:from>
    <xdr:to>
      <xdr:col>28</xdr:col>
      <xdr:colOff>114300</xdr:colOff>
      <xdr:row>108</xdr:row>
      <xdr:rowOff>152400</xdr:rowOff>
    </xdr:to>
    <xdr:cxnSp macro="">
      <xdr:nvCxnSpPr>
        <xdr:cNvPr id="389" name="直線コネクタ 388">
          <a:extLst>
            <a:ext uri="{FF2B5EF4-FFF2-40B4-BE49-F238E27FC236}">
              <a16:creationId xmlns:a16="http://schemas.microsoft.com/office/drawing/2014/main" id="{DC03F280-69ED-4DEA-9442-ADC1C1E94F4E}"/>
            </a:ext>
          </a:extLst>
        </xdr:cNvPr>
        <xdr:cNvCxnSpPr/>
      </xdr:nvCxnSpPr>
      <xdr:spPr>
        <a:xfrm>
          <a:off x="762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108</xdr:row>
      <xdr:rowOff>10177</xdr:rowOff>
    </xdr:from>
    <xdr:ext cx="467179" cy="259045"/>
    <xdr:sp macro="" textlink="">
      <xdr:nvSpPr>
        <xdr:cNvPr id="390" name="テキスト ボックス 389">
          <a:extLst>
            <a:ext uri="{FF2B5EF4-FFF2-40B4-BE49-F238E27FC236}">
              <a16:creationId xmlns:a16="http://schemas.microsoft.com/office/drawing/2014/main" id="{1A11D514-D645-4EAF-8CF3-1CBEC6CDB61C}"/>
            </a:ext>
          </a:extLst>
        </xdr:cNvPr>
        <xdr:cNvSpPr txBox="1"/>
      </xdr:nvSpPr>
      <xdr:spPr>
        <a:xfrm>
          <a:off x="294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106</xdr:row>
      <xdr:rowOff>114300</xdr:rowOff>
    </xdr:from>
    <xdr:to>
      <xdr:col>28</xdr:col>
      <xdr:colOff>114300</xdr:colOff>
      <xdr:row>106</xdr:row>
      <xdr:rowOff>114300</xdr:rowOff>
    </xdr:to>
    <xdr:cxnSp macro="">
      <xdr:nvCxnSpPr>
        <xdr:cNvPr id="391" name="直線コネクタ 390">
          <a:extLst>
            <a:ext uri="{FF2B5EF4-FFF2-40B4-BE49-F238E27FC236}">
              <a16:creationId xmlns:a16="http://schemas.microsoft.com/office/drawing/2014/main" id="{9A15DD3A-C953-4726-A0B9-E8C48B0F8FA4}"/>
            </a:ext>
          </a:extLst>
        </xdr:cNvPr>
        <xdr:cNvCxnSpPr/>
      </xdr:nvCxnSpPr>
      <xdr:spPr>
        <a:xfrm>
          <a:off x="762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105</xdr:row>
      <xdr:rowOff>143527</xdr:rowOff>
    </xdr:from>
    <xdr:ext cx="403059" cy="259045"/>
    <xdr:sp macro="" textlink="">
      <xdr:nvSpPr>
        <xdr:cNvPr id="392" name="テキスト ボックス 391">
          <a:extLst>
            <a:ext uri="{FF2B5EF4-FFF2-40B4-BE49-F238E27FC236}">
              <a16:creationId xmlns:a16="http://schemas.microsoft.com/office/drawing/2014/main" id="{BA0CEA07-6036-4F90-AAF8-1F61DE32BC96}"/>
            </a:ext>
          </a:extLst>
        </xdr:cNvPr>
        <xdr:cNvSpPr txBox="1"/>
      </xdr:nvSpPr>
      <xdr:spPr>
        <a:xfrm>
          <a:off x="358941" y="1814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104</xdr:row>
      <xdr:rowOff>76200</xdr:rowOff>
    </xdr:from>
    <xdr:to>
      <xdr:col>28</xdr:col>
      <xdr:colOff>114300</xdr:colOff>
      <xdr:row>104</xdr:row>
      <xdr:rowOff>76200</xdr:rowOff>
    </xdr:to>
    <xdr:cxnSp macro="">
      <xdr:nvCxnSpPr>
        <xdr:cNvPr id="393" name="直線コネクタ 392">
          <a:extLst>
            <a:ext uri="{FF2B5EF4-FFF2-40B4-BE49-F238E27FC236}">
              <a16:creationId xmlns:a16="http://schemas.microsoft.com/office/drawing/2014/main" id="{CFDC7A0F-64BF-414B-91BB-F95C2324A8FC}"/>
            </a:ext>
          </a:extLst>
        </xdr:cNvPr>
        <xdr:cNvCxnSpPr/>
      </xdr:nvCxnSpPr>
      <xdr:spPr>
        <a:xfrm>
          <a:off x="762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103</xdr:row>
      <xdr:rowOff>105427</xdr:rowOff>
    </xdr:from>
    <xdr:ext cx="403059" cy="259045"/>
    <xdr:sp macro="" textlink="">
      <xdr:nvSpPr>
        <xdr:cNvPr id="394" name="テキスト ボックス 393">
          <a:extLst>
            <a:ext uri="{FF2B5EF4-FFF2-40B4-BE49-F238E27FC236}">
              <a16:creationId xmlns:a16="http://schemas.microsoft.com/office/drawing/2014/main" id="{93ED8DC8-B0DA-4D27-AD56-8C8B19DD958E}"/>
            </a:ext>
          </a:extLst>
        </xdr:cNvPr>
        <xdr:cNvSpPr txBox="1"/>
      </xdr:nvSpPr>
      <xdr:spPr>
        <a:xfrm>
          <a:off x="358941" y="1776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102</xdr:row>
      <xdr:rowOff>38100</xdr:rowOff>
    </xdr:from>
    <xdr:to>
      <xdr:col>28</xdr:col>
      <xdr:colOff>114300</xdr:colOff>
      <xdr:row>102</xdr:row>
      <xdr:rowOff>38100</xdr:rowOff>
    </xdr:to>
    <xdr:cxnSp macro="">
      <xdr:nvCxnSpPr>
        <xdr:cNvPr id="395" name="直線コネクタ 394">
          <a:extLst>
            <a:ext uri="{FF2B5EF4-FFF2-40B4-BE49-F238E27FC236}">
              <a16:creationId xmlns:a16="http://schemas.microsoft.com/office/drawing/2014/main" id="{71A2C623-B0C5-412F-A2AF-9EE33287B387}"/>
            </a:ext>
          </a:extLst>
        </xdr:cNvPr>
        <xdr:cNvCxnSpPr/>
      </xdr:nvCxnSpPr>
      <xdr:spPr>
        <a:xfrm>
          <a:off x="762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101</xdr:row>
      <xdr:rowOff>67327</xdr:rowOff>
    </xdr:from>
    <xdr:ext cx="403059" cy="259045"/>
    <xdr:sp macro="" textlink="">
      <xdr:nvSpPr>
        <xdr:cNvPr id="396" name="テキスト ボックス 395">
          <a:extLst>
            <a:ext uri="{FF2B5EF4-FFF2-40B4-BE49-F238E27FC236}">
              <a16:creationId xmlns:a16="http://schemas.microsoft.com/office/drawing/2014/main" id="{802E205E-76DE-44DA-AD5E-2EB471450E69}"/>
            </a:ext>
          </a:extLst>
        </xdr:cNvPr>
        <xdr:cNvSpPr txBox="1"/>
      </xdr:nvSpPr>
      <xdr:spPr>
        <a:xfrm>
          <a:off x="358941" y="1738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100</xdr:row>
      <xdr:rowOff>0</xdr:rowOff>
    </xdr:from>
    <xdr:to>
      <xdr:col>28</xdr:col>
      <xdr:colOff>114300</xdr:colOff>
      <xdr:row>100</xdr:row>
      <xdr:rowOff>0</xdr:rowOff>
    </xdr:to>
    <xdr:cxnSp macro="">
      <xdr:nvCxnSpPr>
        <xdr:cNvPr id="397" name="直線コネクタ 396">
          <a:extLst>
            <a:ext uri="{FF2B5EF4-FFF2-40B4-BE49-F238E27FC236}">
              <a16:creationId xmlns:a16="http://schemas.microsoft.com/office/drawing/2014/main" id="{036F7EFA-7FCC-4C13-9EE5-3B183BE01252}"/>
            </a:ext>
          </a:extLst>
        </xdr:cNvPr>
        <xdr:cNvCxnSpPr/>
      </xdr:nvCxnSpPr>
      <xdr:spPr>
        <a:xfrm>
          <a:off x="762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99</xdr:row>
      <xdr:rowOff>29227</xdr:rowOff>
    </xdr:from>
    <xdr:ext cx="403059" cy="259045"/>
    <xdr:sp macro="" textlink="">
      <xdr:nvSpPr>
        <xdr:cNvPr id="398" name="テキスト ボックス 397">
          <a:extLst>
            <a:ext uri="{FF2B5EF4-FFF2-40B4-BE49-F238E27FC236}">
              <a16:creationId xmlns:a16="http://schemas.microsoft.com/office/drawing/2014/main" id="{75BD239D-1325-4071-A862-561620E4967A}"/>
            </a:ext>
          </a:extLst>
        </xdr:cNvPr>
        <xdr:cNvSpPr txBox="1"/>
      </xdr:nvSpPr>
      <xdr:spPr>
        <a:xfrm>
          <a:off x="358941" y="1700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114300</xdr:colOff>
      <xdr:row>97</xdr:row>
      <xdr:rowOff>133350</xdr:rowOff>
    </xdr:to>
    <xdr:cxnSp macro="">
      <xdr:nvCxnSpPr>
        <xdr:cNvPr id="399" name="直線コネクタ 398">
          <a:extLst>
            <a:ext uri="{FF2B5EF4-FFF2-40B4-BE49-F238E27FC236}">
              <a16:creationId xmlns:a16="http://schemas.microsoft.com/office/drawing/2014/main" id="{E0169699-DC72-4413-8E06-E8BC74159C29}"/>
            </a:ext>
          </a:extLst>
        </xdr:cNvPr>
        <xdr:cNvCxnSpPr/>
      </xdr:nvCxnSpPr>
      <xdr:spPr>
        <a:xfrm>
          <a:off x="762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96</xdr:row>
      <xdr:rowOff>162577</xdr:rowOff>
    </xdr:from>
    <xdr:ext cx="338939" cy="259045"/>
    <xdr:sp macro="" textlink="">
      <xdr:nvSpPr>
        <xdr:cNvPr id="400" name="テキスト ボックス 399">
          <a:extLst>
            <a:ext uri="{FF2B5EF4-FFF2-40B4-BE49-F238E27FC236}">
              <a16:creationId xmlns:a16="http://schemas.microsoft.com/office/drawing/2014/main" id="{1E327530-308F-4919-B2CB-952DE3868A50}"/>
            </a:ext>
          </a:extLst>
        </xdr:cNvPr>
        <xdr:cNvSpPr txBox="1"/>
      </xdr:nvSpPr>
      <xdr:spPr>
        <a:xfrm>
          <a:off x="423061" y="1662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97</xdr:row>
      <xdr:rowOff>133350</xdr:rowOff>
    </xdr:from>
    <xdr:to>
      <xdr:col>28</xdr:col>
      <xdr:colOff>152400</xdr:colOff>
      <xdr:row>111</xdr:row>
      <xdr:rowOff>19050</xdr:rowOff>
    </xdr:to>
    <xdr:sp macro="" textlink="">
      <xdr:nvSpPr>
        <xdr:cNvPr id="401" name="【港湾・漁港】&#10;有形固定資産減価償却率グラフ枠">
          <a:extLst>
            <a:ext uri="{FF2B5EF4-FFF2-40B4-BE49-F238E27FC236}">
              <a16:creationId xmlns:a16="http://schemas.microsoft.com/office/drawing/2014/main" id="{65752BCD-8AF6-48B6-BC6D-C6CF1F1BCECF}"/>
            </a:ext>
          </a:extLst>
        </xdr:cNvPr>
        <xdr:cNvSpPr/>
      </xdr:nvSpPr>
      <xdr:spPr>
        <a:xfrm>
          <a:off x="762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101</xdr:row>
      <xdr:rowOff>60961</xdr:rowOff>
    </xdr:from>
    <xdr:to>
      <xdr:col>24</xdr:col>
      <xdr:colOff>62865</xdr:colOff>
      <xdr:row>108</xdr:row>
      <xdr:rowOff>102870</xdr:rowOff>
    </xdr:to>
    <xdr:cxnSp macro="">
      <xdr:nvCxnSpPr>
        <xdr:cNvPr id="402" name="直線コネクタ 401">
          <a:extLst>
            <a:ext uri="{FF2B5EF4-FFF2-40B4-BE49-F238E27FC236}">
              <a16:creationId xmlns:a16="http://schemas.microsoft.com/office/drawing/2014/main" id="{423BBF8E-FD18-4AC2-95B2-F28F4EC86562}"/>
            </a:ext>
          </a:extLst>
        </xdr:cNvPr>
        <xdr:cNvCxnSpPr/>
      </xdr:nvCxnSpPr>
      <xdr:spPr>
        <a:xfrm flipV="1">
          <a:off x="4634865" y="17377411"/>
          <a:ext cx="0" cy="12420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108</xdr:row>
      <xdr:rowOff>106697</xdr:rowOff>
    </xdr:from>
    <xdr:ext cx="405111" cy="259045"/>
    <xdr:sp macro="" textlink="">
      <xdr:nvSpPr>
        <xdr:cNvPr id="403" name="【港湾・漁港】&#10;有形固定資産減価償却率最小値テキスト">
          <a:extLst>
            <a:ext uri="{FF2B5EF4-FFF2-40B4-BE49-F238E27FC236}">
              <a16:creationId xmlns:a16="http://schemas.microsoft.com/office/drawing/2014/main" id="{41DCF088-9B34-4E7F-91EB-C4F61BCB0FD6}"/>
            </a:ext>
          </a:extLst>
        </xdr:cNvPr>
        <xdr:cNvSpPr txBox="1"/>
      </xdr:nvSpPr>
      <xdr:spPr>
        <a:xfrm>
          <a:off x="4673600" y="186232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108</xdr:row>
      <xdr:rowOff>102870</xdr:rowOff>
    </xdr:from>
    <xdr:to>
      <xdr:col>24</xdr:col>
      <xdr:colOff>152400</xdr:colOff>
      <xdr:row>108</xdr:row>
      <xdr:rowOff>102870</xdr:rowOff>
    </xdr:to>
    <xdr:cxnSp macro="">
      <xdr:nvCxnSpPr>
        <xdr:cNvPr id="404" name="直線コネクタ 403">
          <a:extLst>
            <a:ext uri="{FF2B5EF4-FFF2-40B4-BE49-F238E27FC236}">
              <a16:creationId xmlns:a16="http://schemas.microsoft.com/office/drawing/2014/main" id="{199AEAC7-F666-4410-93E0-25FAF8357B2D}"/>
            </a:ext>
          </a:extLst>
        </xdr:cNvPr>
        <xdr:cNvCxnSpPr/>
      </xdr:nvCxnSpPr>
      <xdr:spPr>
        <a:xfrm>
          <a:off x="4546600" y="186194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100</xdr:row>
      <xdr:rowOff>7638</xdr:rowOff>
    </xdr:from>
    <xdr:ext cx="405111" cy="259045"/>
    <xdr:sp macro="" textlink="">
      <xdr:nvSpPr>
        <xdr:cNvPr id="405" name="【港湾・漁港】&#10;有形固定資産減価償却率最大値テキスト">
          <a:extLst>
            <a:ext uri="{FF2B5EF4-FFF2-40B4-BE49-F238E27FC236}">
              <a16:creationId xmlns:a16="http://schemas.microsoft.com/office/drawing/2014/main" id="{842616CB-3002-4570-B8B1-F6FDF87396D2}"/>
            </a:ext>
          </a:extLst>
        </xdr:cNvPr>
        <xdr:cNvSpPr txBox="1"/>
      </xdr:nvSpPr>
      <xdr:spPr>
        <a:xfrm>
          <a:off x="4673600" y="171526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32.2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101</xdr:row>
      <xdr:rowOff>60961</xdr:rowOff>
    </xdr:from>
    <xdr:to>
      <xdr:col>24</xdr:col>
      <xdr:colOff>152400</xdr:colOff>
      <xdr:row>101</xdr:row>
      <xdr:rowOff>60961</xdr:rowOff>
    </xdr:to>
    <xdr:cxnSp macro="">
      <xdr:nvCxnSpPr>
        <xdr:cNvPr id="406" name="直線コネクタ 405">
          <a:extLst>
            <a:ext uri="{FF2B5EF4-FFF2-40B4-BE49-F238E27FC236}">
              <a16:creationId xmlns:a16="http://schemas.microsoft.com/office/drawing/2014/main" id="{D648D047-E046-4507-9B04-399539024808}"/>
            </a:ext>
          </a:extLst>
        </xdr:cNvPr>
        <xdr:cNvCxnSpPr/>
      </xdr:nvCxnSpPr>
      <xdr:spPr>
        <a:xfrm>
          <a:off x="4546600" y="173774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104</xdr:row>
      <xdr:rowOff>12082</xdr:rowOff>
    </xdr:from>
    <xdr:ext cx="405111" cy="259045"/>
    <xdr:sp macro="" textlink="">
      <xdr:nvSpPr>
        <xdr:cNvPr id="407" name="【港湾・漁港】&#10;有形固定資産減価償却率平均値テキスト">
          <a:extLst>
            <a:ext uri="{FF2B5EF4-FFF2-40B4-BE49-F238E27FC236}">
              <a16:creationId xmlns:a16="http://schemas.microsoft.com/office/drawing/2014/main" id="{0FDBF912-8DA8-4D3A-A445-EFEA2F0B9B75}"/>
            </a:ext>
          </a:extLst>
        </xdr:cNvPr>
        <xdr:cNvSpPr txBox="1"/>
      </xdr:nvSpPr>
      <xdr:spPr>
        <a:xfrm>
          <a:off x="4673600" y="178428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67.1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104</xdr:row>
      <xdr:rowOff>160655</xdr:rowOff>
    </xdr:from>
    <xdr:to>
      <xdr:col>24</xdr:col>
      <xdr:colOff>114300</xdr:colOff>
      <xdr:row>105</xdr:row>
      <xdr:rowOff>90805</xdr:rowOff>
    </xdr:to>
    <xdr:sp macro="" textlink="">
      <xdr:nvSpPr>
        <xdr:cNvPr id="408" name="フローチャート: 判断 407">
          <a:extLst>
            <a:ext uri="{FF2B5EF4-FFF2-40B4-BE49-F238E27FC236}">
              <a16:creationId xmlns:a16="http://schemas.microsoft.com/office/drawing/2014/main" id="{FEED01AA-14E4-41C9-988D-0F9E80F33EDE}"/>
            </a:ext>
          </a:extLst>
        </xdr:cNvPr>
        <xdr:cNvSpPr/>
      </xdr:nvSpPr>
      <xdr:spPr>
        <a:xfrm>
          <a:off x="4584700" y="179914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104</xdr:row>
      <xdr:rowOff>137795</xdr:rowOff>
    </xdr:from>
    <xdr:to>
      <xdr:col>20</xdr:col>
      <xdr:colOff>38100</xdr:colOff>
      <xdr:row>105</xdr:row>
      <xdr:rowOff>67945</xdr:rowOff>
    </xdr:to>
    <xdr:sp macro="" textlink="">
      <xdr:nvSpPr>
        <xdr:cNvPr id="409" name="フローチャート: 判断 408">
          <a:extLst>
            <a:ext uri="{FF2B5EF4-FFF2-40B4-BE49-F238E27FC236}">
              <a16:creationId xmlns:a16="http://schemas.microsoft.com/office/drawing/2014/main" id="{B42EBB32-D5D0-4852-824F-EF679474A710}"/>
            </a:ext>
          </a:extLst>
        </xdr:cNvPr>
        <xdr:cNvSpPr/>
      </xdr:nvSpPr>
      <xdr:spPr>
        <a:xfrm>
          <a:off x="3746500" y="17968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104</xdr:row>
      <xdr:rowOff>114936</xdr:rowOff>
    </xdr:from>
    <xdr:to>
      <xdr:col>15</xdr:col>
      <xdr:colOff>101600</xdr:colOff>
      <xdr:row>105</xdr:row>
      <xdr:rowOff>45086</xdr:rowOff>
    </xdr:to>
    <xdr:sp macro="" textlink="">
      <xdr:nvSpPr>
        <xdr:cNvPr id="410" name="フローチャート: 判断 409">
          <a:extLst>
            <a:ext uri="{FF2B5EF4-FFF2-40B4-BE49-F238E27FC236}">
              <a16:creationId xmlns:a16="http://schemas.microsoft.com/office/drawing/2014/main" id="{66F34308-7665-4C4E-AD05-D0B26072C1E8}"/>
            </a:ext>
          </a:extLst>
        </xdr:cNvPr>
        <xdr:cNvSpPr/>
      </xdr:nvSpPr>
      <xdr:spPr>
        <a:xfrm>
          <a:off x="2857500" y="179457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104</xdr:row>
      <xdr:rowOff>88264</xdr:rowOff>
    </xdr:from>
    <xdr:to>
      <xdr:col>10</xdr:col>
      <xdr:colOff>165100</xdr:colOff>
      <xdr:row>105</xdr:row>
      <xdr:rowOff>18414</xdr:rowOff>
    </xdr:to>
    <xdr:sp macro="" textlink="">
      <xdr:nvSpPr>
        <xdr:cNvPr id="411" name="フローチャート: 判断 410">
          <a:extLst>
            <a:ext uri="{FF2B5EF4-FFF2-40B4-BE49-F238E27FC236}">
              <a16:creationId xmlns:a16="http://schemas.microsoft.com/office/drawing/2014/main" id="{6341885D-F0AE-460C-A25E-E10D88FC3CFF}"/>
            </a:ext>
          </a:extLst>
        </xdr:cNvPr>
        <xdr:cNvSpPr/>
      </xdr:nvSpPr>
      <xdr:spPr>
        <a:xfrm>
          <a:off x="1968500" y="1791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104</xdr:row>
      <xdr:rowOff>50164</xdr:rowOff>
    </xdr:from>
    <xdr:to>
      <xdr:col>6</xdr:col>
      <xdr:colOff>38100</xdr:colOff>
      <xdr:row>104</xdr:row>
      <xdr:rowOff>151764</xdr:rowOff>
    </xdr:to>
    <xdr:sp macro="" textlink="">
      <xdr:nvSpPr>
        <xdr:cNvPr id="412" name="フローチャート: 判断 411">
          <a:extLst>
            <a:ext uri="{FF2B5EF4-FFF2-40B4-BE49-F238E27FC236}">
              <a16:creationId xmlns:a16="http://schemas.microsoft.com/office/drawing/2014/main" id="{48531AF5-C3EE-4BAC-B97C-301CD7330A4C}"/>
            </a:ext>
          </a:extLst>
        </xdr:cNvPr>
        <xdr:cNvSpPr/>
      </xdr:nvSpPr>
      <xdr:spPr>
        <a:xfrm>
          <a:off x="1079500" y="178809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111</xdr:row>
      <xdr:rowOff>16527</xdr:rowOff>
    </xdr:from>
    <xdr:ext cx="762000" cy="259045"/>
    <xdr:sp macro="" textlink="">
      <xdr:nvSpPr>
        <xdr:cNvPr id="413" name="テキスト ボックス 412">
          <a:extLst>
            <a:ext uri="{FF2B5EF4-FFF2-40B4-BE49-F238E27FC236}">
              <a16:creationId xmlns:a16="http://schemas.microsoft.com/office/drawing/2014/main" id="{58C4E283-92E6-4498-B9E3-01CBA24B54CA}"/>
            </a:ext>
          </a:extLst>
        </xdr:cNvPr>
        <xdr:cNvSpPr txBox="1"/>
      </xdr:nvSpPr>
      <xdr:spPr>
        <a:xfrm>
          <a:off x="4445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111</xdr:row>
      <xdr:rowOff>16527</xdr:rowOff>
    </xdr:from>
    <xdr:ext cx="762000" cy="259045"/>
    <xdr:sp macro="" textlink="">
      <xdr:nvSpPr>
        <xdr:cNvPr id="414" name="テキスト ボックス 413">
          <a:extLst>
            <a:ext uri="{FF2B5EF4-FFF2-40B4-BE49-F238E27FC236}">
              <a16:creationId xmlns:a16="http://schemas.microsoft.com/office/drawing/2014/main" id="{B5B3ED48-2785-43CC-A61C-746A18CB149E}"/>
            </a:ext>
          </a:extLst>
        </xdr:cNvPr>
        <xdr:cNvSpPr txBox="1"/>
      </xdr:nvSpPr>
      <xdr:spPr>
        <a:xfrm>
          <a:off x="3606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111</xdr:row>
      <xdr:rowOff>16527</xdr:rowOff>
    </xdr:from>
    <xdr:ext cx="762000" cy="259045"/>
    <xdr:sp macro="" textlink="">
      <xdr:nvSpPr>
        <xdr:cNvPr id="415" name="テキスト ボックス 414">
          <a:extLst>
            <a:ext uri="{FF2B5EF4-FFF2-40B4-BE49-F238E27FC236}">
              <a16:creationId xmlns:a16="http://schemas.microsoft.com/office/drawing/2014/main" id="{B34BC1C6-1A3C-4E83-8137-C86D25C076F6}"/>
            </a:ext>
          </a:extLst>
        </xdr:cNvPr>
        <xdr:cNvSpPr txBox="1"/>
      </xdr:nvSpPr>
      <xdr:spPr>
        <a:xfrm>
          <a:off x="2717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111</xdr:row>
      <xdr:rowOff>16527</xdr:rowOff>
    </xdr:from>
    <xdr:ext cx="762000" cy="259045"/>
    <xdr:sp macro="" textlink="">
      <xdr:nvSpPr>
        <xdr:cNvPr id="416" name="テキスト ボックス 415">
          <a:extLst>
            <a:ext uri="{FF2B5EF4-FFF2-40B4-BE49-F238E27FC236}">
              <a16:creationId xmlns:a16="http://schemas.microsoft.com/office/drawing/2014/main" id="{3C44A31A-9E06-4AB5-9984-807B76CDC950}"/>
            </a:ext>
          </a:extLst>
        </xdr:cNvPr>
        <xdr:cNvSpPr txBox="1"/>
      </xdr:nvSpPr>
      <xdr:spPr>
        <a:xfrm>
          <a:off x="182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111</xdr:row>
      <xdr:rowOff>16527</xdr:rowOff>
    </xdr:from>
    <xdr:ext cx="762000" cy="259045"/>
    <xdr:sp macro="" textlink="">
      <xdr:nvSpPr>
        <xdr:cNvPr id="417" name="テキスト ボックス 416">
          <a:extLst>
            <a:ext uri="{FF2B5EF4-FFF2-40B4-BE49-F238E27FC236}">
              <a16:creationId xmlns:a16="http://schemas.microsoft.com/office/drawing/2014/main" id="{912B563D-AA5E-40A0-9BCC-2ACCCD4982B7}"/>
            </a:ext>
          </a:extLst>
        </xdr:cNvPr>
        <xdr:cNvSpPr txBox="1"/>
      </xdr:nvSpPr>
      <xdr:spPr>
        <a:xfrm>
          <a:off x="93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108</xdr:row>
      <xdr:rowOff>52070</xdr:rowOff>
    </xdr:from>
    <xdr:to>
      <xdr:col>24</xdr:col>
      <xdr:colOff>114300</xdr:colOff>
      <xdr:row>108</xdr:row>
      <xdr:rowOff>153670</xdr:rowOff>
    </xdr:to>
    <xdr:sp macro="" textlink="">
      <xdr:nvSpPr>
        <xdr:cNvPr id="418" name="楕円 417">
          <a:extLst>
            <a:ext uri="{FF2B5EF4-FFF2-40B4-BE49-F238E27FC236}">
              <a16:creationId xmlns:a16="http://schemas.microsoft.com/office/drawing/2014/main" id="{D9BA4D79-1F2A-47FC-AD7C-EA99E5DD7385}"/>
            </a:ext>
          </a:extLst>
        </xdr:cNvPr>
        <xdr:cNvSpPr/>
      </xdr:nvSpPr>
      <xdr:spPr>
        <a:xfrm>
          <a:off x="4584700" y="18568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107</xdr:row>
      <xdr:rowOff>138447</xdr:rowOff>
    </xdr:from>
    <xdr:ext cx="405111" cy="259045"/>
    <xdr:sp macro="" textlink="">
      <xdr:nvSpPr>
        <xdr:cNvPr id="419" name="【港湾・漁港】&#10;有形固定資産減価償却率該当値テキスト">
          <a:extLst>
            <a:ext uri="{FF2B5EF4-FFF2-40B4-BE49-F238E27FC236}">
              <a16:creationId xmlns:a16="http://schemas.microsoft.com/office/drawing/2014/main" id="{B1238AA5-6370-4BCA-A919-DBC8B7897BD8}"/>
            </a:ext>
          </a:extLst>
        </xdr:cNvPr>
        <xdr:cNvSpPr txBox="1"/>
      </xdr:nvSpPr>
      <xdr:spPr>
        <a:xfrm>
          <a:off x="4673600" y="184835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108</xdr:row>
      <xdr:rowOff>50164</xdr:rowOff>
    </xdr:from>
    <xdr:to>
      <xdr:col>20</xdr:col>
      <xdr:colOff>38100</xdr:colOff>
      <xdr:row>108</xdr:row>
      <xdr:rowOff>151764</xdr:rowOff>
    </xdr:to>
    <xdr:sp macro="" textlink="">
      <xdr:nvSpPr>
        <xdr:cNvPr id="420" name="楕円 419">
          <a:extLst>
            <a:ext uri="{FF2B5EF4-FFF2-40B4-BE49-F238E27FC236}">
              <a16:creationId xmlns:a16="http://schemas.microsoft.com/office/drawing/2014/main" id="{DEA9F7AE-1346-474D-B9FC-A93EC0776141}"/>
            </a:ext>
          </a:extLst>
        </xdr:cNvPr>
        <xdr:cNvSpPr/>
      </xdr:nvSpPr>
      <xdr:spPr>
        <a:xfrm>
          <a:off x="3746500" y="185667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108</xdr:row>
      <xdr:rowOff>100964</xdr:rowOff>
    </xdr:from>
    <xdr:to>
      <xdr:col>24</xdr:col>
      <xdr:colOff>63500</xdr:colOff>
      <xdr:row>108</xdr:row>
      <xdr:rowOff>102870</xdr:rowOff>
    </xdr:to>
    <xdr:cxnSp macro="">
      <xdr:nvCxnSpPr>
        <xdr:cNvPr id="421" name="直線コネクタ 420">
          <a:extLst>
            <a:ext uri="{FF2B5EF4-FFF2-40B4-BE49-F238E27FC236}">
              <a16:creationId xmlns:a16="http://schemas.microsoft.com/office/drawing/2014/main" id="{96D033CD-F2CE-4DE5-B385-102B5C701E99}"/>
            </a:ext>
          </a:extLst>
        </xdr:cNvPr>
        <xdr:cNvCxnSpPr/>
      </xdr:nvCxnSpPr>
      <xdr:spPr>
        <a:xfrm>
          <a:off x="3797300" y="18617564"/>
          <a:ext cx="838200" cy="19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108</xdr:row>
      <xdr:rowOff>46355</xdr:rowOff>
    </xdr:from>
    <xdr:to>
      <xdr:col>15</xdr:col>
      <xdr:colOff>101600</xdr:colOff>
      <xdr:row>108</xdr:row>
      <xdr:rowOff>147955</xdr:rowOff>
    </xdr:to>
    <xdr:sp macro="" textlink="">
      <xdr:nvSpPr>
        <xdr:cNvPr id="422" name="楕円 421">
          <a:extLst>
            <a:ext uri="{FF2B5EF4-FFF2-40B4-BE49-F238E27FC236}">
              <a16:creationId xmlns:a16="http://schemas.microsoft.com/office/drawing/2014/main" id="{B7840299-309D-494B-8FF8-2B450D60FBC2}"/>
            </a:ext>
          </a:extLst>
        </xdr:cNvPr>
        <xdr:cNvSpPr/>
      </xdr:nvSpPr>
      <xdr:spPr>
        <a:xfrm>
          <a:off x="2857500" y="18562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108</xdr:row>
      <xdr:rowOff>97155</xdr:rowOff>
    </xdr:from>
    <xdr:to>
      <xdr:col>19</xdr:col>
      <xdr:colOff>177800</xdr:colOff>
      <xdr:row>108</xdr:row>
      <xdr:rowOff>100964</xdr:rowOff>
    </xdr:to>
    <xdr:cxnSp macro="">
      <xdr:nvCxnSpPr>
        <xdr:cNvPr id="423" name="直線コネクタ 422">
          <a:extLst>
            <a:ext uri="{FF2B5EF4-FFF2-40B4-BE49-F238E27FC236}">
              <a16:creationId xmlns:a16="http://schemas.microsoft.com/office/drawing/2014/main" id="{D699E285-3E68-4476-97B2-22F86497006B}"/>
            </a:ext>
          </a:extLst>
        </xdr:cNvPr>
        <xdr:cNvCxnSpPr/>
      </xdr:nvCxnSpPr>
      <xdr:spPr>
        <a:xfrm>
          <a:off x="2908300" y="18613755"/>
          <a:ext cx="889000" cy="38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108</xdr:row>
      <xdr:rowOff>8255</xdr:rowOff>
    </xdr:from>
    <xdr:to>
      <xdr:col>10</xdr:col>
      <xdr:colOff>165100</xdr:colOff>
      <xdr:row>108</xdr:row>
      <xdr:rowOff>109855</xdr:rowOff>
    </xdr:to>
    <xdr:sp macro="" textlink="">
      <xdr:nvSpPr>
        <xdr:cNvPr id="424" name="楕円 423">
          <a:extLst>
            <a:ext uri="{FF2B5EF4-FFF2-40B4-BE49-F238E27FC236}">
              <a16:creationId xmlns:a16="http://schemas.microsoft.com/office/drawing/2014/main" id="{25AD59F4-EDE4-4CB0-9847-943A30C75C4C}"/>
            </a:ext>
          </a:extLst>
        </xdr:cNvPr>
        <xdr:cNvSpPr/>
      </xdr:nvSpPr>
      <xdr:spPr>
        <a:xfrm>
          <a:off x="1968500" y="185248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108</xdr:row>
      <xdr:rowOff>59055</xdr:rowOff>
    </xdr:from>
    <xdr:to>
      <xdr:col>15</xdr:col>
      <xdr:colOff>50800</xdr:colOff>
      <xdr:row>108</xdr:row>
      <xdr:rowOff>97155</xdr:rowOff>
    </xdr:to>
    <xdr:cxnSp macro="">
      <xdr:nvCxnSpPr>
        <xdr:cNvPr id="425" name="直線コネクタ 424">
          <a:extLst>
            <a:ext uri="{FF2B5EF4-FFF2-40B4-BE49-F238E27FC236}">
              <a16:creationId xmlns:a16="http://schemas.microsoft.com/office/drawing/2014/main" id="{28C68157-3EF9-43C5-BEC9-09C2BF257DCA}"/>
            </a:ext>
          </a:extLst>
        </xdr:cNvPr>
        <xdr:cNvCxnSpPr/>
      </xdr:nvCxnSpPr>
      <xdr:spPr>
        <a:xfrm>
          <a:off x="2019300" y="185756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107</xdr:row>
      <xdr:rowOff>141605</xdr:rowOff>
    </xdr:from>
    <xdr:to>
      <xdr:col>6</xdr:col>
      <xdr:colOff>38100</xdr:colOff>
      <xdr:row>108</xdr:row>
      <xdr:rowOff>71755</xdr:rowOff>
    </xdr:to>
    <xdr:sp macro="" textlink="">
      <xdr:nvSpPr>
        <xdr:cNvPr id="426" name="楕円 425">
          <a:extLst>
            <a:ext uri="{FF2B5EF4-FFF2-40B4-BE49-F238E27FC236}">
              <a16:creationId xmlns:a16="http://schemas.microsoft.com/office/drawing/2014/main" id="{B8B62261-55D8-44D5-8CDB-F36A2AC184A5}"/>
            </a:ext>
          </a:extLst>
        </xdr:cNvPr>
        <xdr:cNvSpPr/>
      </xdr:nvSpPr>
      <xdr:spPr>
        <a:xfrm>
          <a:off x="1079500" y="184867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108</xdr:row>
      <xdr:rowOff>20955</xdr:rowOff>
    </xdr:from>
    <xdr:to>
      <xdr:col>10</xdr:col>
      <xdr:colOff>114300</xdr:colOff>
      <xdr:row>108</xdr:row>
      <xdr:rowOff>59055</xdr:rowOff>
    </xdr:to>
    <xdr:cxnSp macro="">
      <xdr:nvCxnSpPr>
        <xdr:cNvPr id="427" name="直線コネクタ 426">
          <a:extLst>
            <a:ext uri="{FF2B5EF4-FFF2-40B4-BE49-F238E27FC236}">
              <a16:creationId xmlns:a16="http://schemas.microsoft.com/office/drawing/2014/main" id="{DE35158F-C480-421C-8DBB-179D14587F37}"/>
            </a:ext>
          </a:extLst>
        </xdr:cNvPr>
        <xdr:cNvCxnSpPr/>
      </xdr:nvCxnSpPr>
      <xdr:spPr>
        <a:xfrm>
          <a:off x="1130300" y="18537555"/>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103</xdr:row>
      <xdr:rowOff>84472</xdr:rowOff>
    </xdr:from>
    <xdr:ext cx="405111" cy="259045"/>
    <xdr:sp macro="" textlink="">
      <xdr:nvSpPr>
        <xdr:cNvPr id="428" name="n_1aveValue【港湾・漁港】&#10;有形固定資産減価償却率">
          <a:extLst>
            <a:ext uri="{FF2B5EF4-FFF2-40B4-BE49-F238E27FC236}">
              <a16:creationId xmlns:a16="http://schemas.microsoft.com/office/drawing/2014/main" id="{08F26837-71A3-44EE-956A-F0615099FD78}"/>
            </a:ext>
          </a:extLst>
        </xdr:cNvPr>
        <xdr:cNvSpPr txBox="1"/>
      </xdr:nvSpPr>
      <xdr:spPr>
        <a:xfrm>
          <a:off x="3582044" y="1774382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103</xdr:row>
      <xdr:rowOff>61613</xdr:rowOff>
    </xdr:from>
    <xdr:ext cx="405111" cy="259045"/>
    <xdr:sp macro="" textlink="">
      <xdr:nvSpPr>
        <xdr:cNvPr id="429" name="n_2aveValue【港湾・漁港】&#10;有形固定資産減価償却率">
          <a:extLst>
            <a:ext uri="{FF2B5EF4-FFF2-40B4-BE49-F238E27FC236}">
              <a16:creationId xmlns:a16="http://schemas.microsoft.com/office/drawing/2014/main" id="{BEFB354F-4980-44BD-A7CB-2BE00A3FFA96}"/>
            </a:ext>
          </a:extLst>
        </xdr:cNvPr>
        <xdr:cNvSpPr txBox="1"/>
      </xdr:nvSpPr>
      <xdr:spPr>
        <a:xfrm>
          <a:off x="2705744" y="177209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103</xdr:row>
      <xdr:rowOff>34941</xdr:rowOff>
    </xdr:from>
    <xdr:ext cx="405111" cy="259045"/>
    <xdr:sp macro="" textlink="">
      <xdr:nvSpPr>
        <xdr:cNvPr id="430" name="n_3aveValue【港湾・漁港】&#10;有形固定資産減価償却率">
          <a:extLst>
            <a:ext uri="{FF2B5EF4-FFF2-40B4-BE49-F238E27FC236}">
              <a16:creationId xmlns:a16="http://schemas.microsoft.com/office/drawing/2014/main" id="{BE4FF998-8C1D-4CC0-BE11-1FE6F06D4365}"/>
            </a:ext>
          </a:extLst>
        </xdr:cNvPr>
        <xdr:cNvSpPr txBox="1"/>
      </xdr:nvSpPr>
      <xdr:spPr>
        <a:xfrm>
          <a:off x="1816744" y="176942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102</xdr:row>
      <xdr:rowOff>168291</xdr:rowOff>
    </xdr:from>
    <xdr:ext cx="405111" cy="259045"/>
    <xdr:sp macro="" textlink="">
      <xdr:nvSpPr>
        <xdr:cNvPr id="431" name="n_4aveValue【港湾・漁港】&#10;有形固定資産減価償却率">
          <a:extLst>
            <a:ext uri="{FF2B5EF4-FFF2-40B4-BE49-F238E27FC236}">
              <a16:creationId xmlns:a16="http://schemas.microsoft.com/office/drawing/2014/main" id="{296AA457-3FD7-42DF-A1D0-FE019444CBEB}"/>
            </a:ext>
          </a:extLst>
        </xdr:cNvPr>
        <xdr:cNvSpPr txBox="1"/>
      </xdr:nvSpPr>
      <xdr:spPr>
        <a:xfrm>
          <a:off x="927744" y="176561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108</xdr:row>
      <xdr:rowOff>142891</xdr:rowOff>
    </xdr:from>
    <xdr:ext cx="405111" cy="259045"/>
    <xdr:sp macro="" textlink="">
      <xdr:nvSpPr>
        <xdr:cNvPr id="432" name="n_1mainValue【港湾・漁港】&#10;有形固定資産減価償却率">
          <a:extLst>
            <a:ext uri="{FF2B5EF4-FFF2-40B4-BE49-F238E27FC236}">
              <a16:creationId xmlns:a16="http://schemas.microsoft.com/office/drawing/2014/main" id="{567FB6B0-6104-40AE-84FE-AB08A05D5DF4}"/>
            </a:ext>
          </a:extLst>
        </xdr:cNvPr>
        <xdr:cNvSpPr txBox="1"/>
      </xdr:nvSpPr>
      <xdr:spPr>
        <a:xfrm>
          <a:off x="3582044" y="186594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108</xdr:row>
      <xdr:rowOff>139082</xdr:rowOff>
    </xdr:from>
    <xdr:ext cx="405111" cy="259045"/>
    <xdr:sp macro="" textlink="">
      <xdr:nvSpPr>
        <xdr:cNvPr id="433" name="n_2mainValue【港湾・漁港】&#10;有形固定資産減価償却率">
          <a:extLst>
            <a:ext uri="{FF2B5EF4-FFF2-40B4-BE49-F238E27FC236}">
              <a16:creationId xmlns:a16="http://schemas.microsoft.com/office/drawing/2014/main" id="{48146374-992E-4380-B9BD-41F78258EFFA}"/>
            </a:ext>
          </a:extLst>
        </xdr:cNvPr>
        <xdr:cNvSpPr txBox="1"/>
      </xdr:nvSpPr>
      <xdr:spPr>
        <a:xfrm>
          <a:off x="2705744" y="186556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97.1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108</xdr:row>
      <xdr:rowOff>100982</xdr:rowOff>
    </xdr:from>
    <xdr:ext cx="405111" cy="259045"/>
    <xdr:sp macro="" textlink="">
      <xdr:nvSpPr>
        <xdr:cNvPr id="434" name="n_3mainValue【港湾・漁港】&#10;有形固定資産減価償却率">
          <a:extLst>
            <a:ext uri="{FF2B5EF4-FFF2-40B4-BE49-F238E27FC236}">
              <a16:creationId xmlns:a16="http://schemas.microsoft.com/office/drawing/2014/main" id="{2158A88F-2398-4E63-AB49-1866AC1A957A}"/>
            </a:ext>
          </a:extLst>
        </xdr:cNvPr>
        <xdr:cNvSpPr txBox="1"/>
      </xdr:nvSpPr>
      <xdr:spPr>
        <a:xfrm>
          <a:off x="1816744" y="186175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108</xdr:row>
      <xdr:rowOff>62882</xdr:rowOff>
    </xdr:from>
    <xdr:ext cx="405111" cy="259045"/>
    <xdr:sp macro="" textlink="">
      <xdr:nvSpPr>
        <xdr:cNvPr id="435" name="n_4mainValue【港湾・漁港】&#10;有形固定資産減価償却率">
          <a:extLst>
            <a:ext uri="{FF2B5EF4-FFF2-40B4-BE49-F238E27FC236}">
              <a16:creationId xmlns:a16="http://schemas.microsoft.com/office/drawing/2014/main" id="{0AFB3530-29CD-4F7B-B80E-FAFEFC1E8951}"/>
            </a:ext>
          </a:extLst>
        </xdr:cNvPr>
        <xdr:cNvSpPr txBox="1"/>
      </xdr:nvSpPr>
      <xdr:spPr>
        <a:xfrm>
          <a:off x="927744" y="1857948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93.1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91</xdr:row>
      <xdr:rowOff>19050</xdr:rowOff>
    </xdr:from>
    <xdr:to>
      <xdr:col>59</xdr:col>
      <xdr:colOff>88900</xdr:colOff>
      <xdr:row>94</xdr:row>
      <xdr:rowOff>139700</xdr:rowOff>
    </xdr:to>
    <xdr:sp macro="" textlink="">
      <xdr:nvSpPr>
        <xdr:cNvPr id="436" name="正方形/長方形 435">
          <a:extLst>
            <a:ext uri="{FF2B5EF4-FFF2-40B4-BE49-F238E27FC236}">
              <a16:creationId xmlns:a16="http://schemas.microsoft.com/office/drawing/2014/main" id="{4D3BA205-D720-4F46-9FDB-717483D11A59}"/>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港湾・漁港</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437" name="正方形/長方形 436">
          <a:extLst>
            <a:ext uri="{FF2B5EF4-FFF2-40B4-BE49-F238E27FC236}">
              <a16:creationId xmlns:a16="http://schemas.microsoft.com/office/drawing/2014/main" id="{2F5A525A-1A3B-4619-93A0-AD2B2FAC9489}"/>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438" name="正方形/長方形 437">
          <a:extLst>
            <a:ext uri="{FF2B5EF4-FFF2-40B4-BE49-F238E27FC236}">
              <a16:creationId xmlns:a16="http://schemas.microsoft.com/office/drawing/2014/main" id="{7C0B1CA4-FC2B-4D0D-A2BB-F191839132F8}"/>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439" name="正方形/長方形 438">
          <a:extLst>
            <a:ext uri="{FF2B5EF4-FFF2-40B4-BE49-F238E27FC236}">
              <a16:creationId xmlns:a16="http://schemas.microsoft.com/office/drawing/2014/main" id="{6DE702C3-5026-4586-A96C-F8616A6A0113}"/>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440" name="正方形/長方形 439">
          <a:extLst>
            <a:ext uri="{FF2B5EF4-FFF2-40B4-BE49-F238E27FC236}">
              <a16:creationId xmlns:a16="http://schemas.microsoft.com/office/drawing/2014/main" id="{32A369EC-8269-4F43-B6AC-09B9B5E1865A}"/>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123,351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441" name="正方形/長方形 440">
          <a:extLst>
            <a:ext uri="{FF2B5EF4-FFF2-40B4-BE49-F238E27FC236}">
              <a16:creationId xmlns:a16="http://schemas.microsoft.com/office/drawing/2014/main" id="{FE6511BD-E0F5-4015-8675-30C1DD1D5053}"/>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442" name="正方形/長方形 441">
          <a:extLst>
            <a:ext uri="{FF2B5EF4-FFF2-40B4-BE49-F238E27FC236}">
              <a16:creationId xmlns:a16="http://schemas.microsoft.com/office/drawing/2014/main" id="{A0F7C71C-2CBC-4251-8AD6-A3D57F6F3B60}"/>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112,202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443" name="正方形/長方形 442">
          <a:extLst>
            <a:ext uri="{FF2B5EF4-FFF2-40B4-BE49-F238E27FC236}">
              <a16:creationId xmlns:a16="http://schemas.microsoft.com/office/drawing/2014/main" id="{5EBFD155-F132-4D90-BF36-483672D974C1}"/>
            </a:ext>
          </a:extLst>
        </xdr:cNvPr>
        <xdr:cNvSpPr/>
      </xdr:nvSpPr>
      <xdr:spPr>
        <a:xfrm>
          <a:off x="6604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96</xdr:row>
      <xdr:rowOff>114300</xdr:rowOff>
    </xdr:from>
    <xdr:ext cx="349839" cy="225703"/>
    <xdr:sp macro="" textlink="">
      <xdr:nvSpPr>
        <xdr:cNvPr id="444" name="テキスト ボックス 443">
          <a:extLst>
            <a:ext uri="{FF2B5EF4-FFF2-40B4-BE49-F238E27FC236}">
              <a16:creationId xmlns:a16="http://schemas.microsoft.com/office/drawing/2014/main" id="{55AA8806-D161-4214-BCED-73A37C122A6F}"/>
            </a:ext>
          </a:extLst>
        </xdr:cNvPr>
        <xdr:cNvSpPr txBox="1"/>
      </xdr:nvSpPr>
      <xdr:spPr>
        <a:xfrm>
          <a:off x="6565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111</xdr:row>
      <xdr:rowOff>19050</xdr:rowOff>
    </xdr:from>
    <xdr:to>
      <xdr:col>59</xdr:col>
      <xdr:colOff>50800</xdr:colOff>
      <xdr:row>111</xdr:row>
      <xdr:rowOff>19050</xdr:rowOff>
    </xdr:to>
    <xdr:cxnSp macro="">
      <xdr:nvCxnSpPr>
        <xdr:cNvPr id="445" name="直線コネクタ 444">
          <a:extLst>
            <a:ext uri="{FF2B5EF4-FFF2-40B4-BE49-F238E27FC236}">
              <a16:creationId xmlns:a16="http://schemas.microsoft.com/office/drawing/2014/main" id="{F6119669-B0AF-4AD9-9DAF-D8562BBF6CCA}"/>
            </a:ext>
          </a:extLst>
        </xdr:cNvPr>
        <xdr:cNvCxnSpPr/>
      </xdr:nvCxnSpPr>
      <xdr:spPr>
        <a:xfrm>
          <a:off x="6604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107</xdr:row>
      <xdr:rowOff>133350</xdr:rowOff>
    </xdr:from>
    <xdr:to>
      <xdr:col>59</xdr:col>
      <xdr:colOff>50800</xdr:colOff>
      <xdr:row>107</xdr:row>
      <xdr:rowOff>133350</xdr:rowOff>
    </xdr:to>
    <xdr:cxnSp macro="">
      <xdr:nvCxnSpPr>
        <xdr:cNvPr id="446" name="直線コネクタ 445">
          <a:extLst>
            <a:ext uri="{FF2B5EF4-FFF2-40B4-BE49-F238E27FC236}">
              <a16:creationId xmlns:a16="http://schemas.microsoft.com/office/drawing/2014/main" id="{774B982A-62BE-4148-A242-C558C0F754C5}"/>
            </a:ext>
          </a:extLst>
        </xdr:cNvPr>
        <xdr:cNvCxnSpPr/>
      </xdr:nvCxnSpPr>
      <xdr:spPr>
        <a:xfrm>
          <a:off x="6604000" y="1847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33</xdr:col>
      <xdr:colOff>68714</xdr:colOff>
      <xdr:row>106</xdr:row>
      <xdr:rowOff>162577</xdr:rowOff>
    </xdr:from>
    <xdr:ext cx="248786" cy="259045"/>
    <xdr:sp macro="" textlink="">
      <xdr:nvSpPr>
        <xdr:cNvPr id="447" name="テキスト ボックス 446">
          <a:extLst>
            <a:ext uri="{FF2B5EF4-FFF2-40B4-BE49-F238E27FC236}">
              <a16:creationId xmlns:a16="http://schemas.microsoft.com/office/drawing/2014/main" id="{35CAA115-0756-4F20-B7AB-92C605CF3726}"/>
            </a:ext>
          </a:extLst>
        </xdr:cNvPr>
        <xdr:cNvSpPr txBox="1"/>
      </xdr:nvSpPr>
      <xdr:spPr>
        <a:xfrm>
          <a:off x="6355214" y="1833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104</xdr:row>
      <xdr:rowOff>76200</xdr:rowOff>
    </xdr:from>
    <xdr:to>
      <xdr:col>59</xdr:col>
      <xdr:colOff>50800</xdr:colOff>
      <xdr:row>104</xdr:row>
      <xdr:rowOff>76200</xdr:rowOff>
    </xdr:to>
    <xdr:cxnSp macro="">
      <xdr:nvCxnSpPr>
        <xdr:cNvPr id="448" name="直線コネクタ 447">
          <a:extLst>
            <a:ext uri="{FF2B5EF4-FFF2-40B4-BE49-F238E27FC236}">
              <a16:creationId xmlns:a16="http://schemas.microsoft.com/office/drawing/2014/main" id="{3FFAB7AC-5A72-459B-A885-727190532095}"/>
            </a:ext>
          </a:extLst>
        </xdr:cNvPr>
        <xdr:cNvCxnSpPr/>
      </xdr:nvCxnSpPr>
      <xdr:spPr>
        <a:xfrm>
          <a:off x="6604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103</xdr:row>
      <xdr:rowOff>105427</xdr:rowOff>
    </xdr:from>
    <xdr:ext cx="685572" cy="259045"/>
    <xdr:sp macro="" textlink="">
      <xdr:nvSpPr>
        <xdr:cNvPr id="449" name="テキスト ボックス 448">
          <a:extLst>
            <a:ext uri="{FF2B5EF4-FFF2-40B4-BE49-F238E27FC236}">
              <a16:creationId xmlns:a16="http://schemas.microsoft.com/office/drawing/2014/main" id="{FB559889-7010-4DD6-AF32-29CAB1E47502}"/>
            </a:ext>
          </a:extLst>
        </xdr:cNvPr>
        <xdr:cNvSpPr txBox="1"/>
      </xdr:nvSpPr>
      <xdr:spPr>
        <a:xfrm>
          <a:off x="5918428" y="17764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101</xdr:row>
      <xdr:rowOff>19050</xdr:rowOff>
    </xdr:from>
    <xdr:to>
      <xdr:col>59</xdr:col>
      <xdr:colOff>50800</xdr:colOff>
      <xdr:row>101</xdr:row>
      <xdr:rowOff>19050</xdr:rowOff>
    </xdr:to>
    <xdr:cxnSp macro="">
      <xdr:nvCxnSpPr>
        <xdr:cNvPr id="450" name="直線コネクタ 449">
          <a:extLst>
            <a:ext uri="{FF2B5EF4-FFF2-40B4-BE49-F238E27FC236}">
              <a16:creationId xmlns:a16="http://schemas.microsoft.com/office/drawing/2014/main" id="{F9D62C46-11B8-4794-BEDB-AA26BF22FD33}"/>
            </a:ext>
          </a:extLst>
        </xdr:cNvPr>
        <xdr:cNvCxnSpPr/>
      </xdr:nvCxnSpPr>
      <xdr:spPr>
        <a:xfrm>
          <a:off x="6604000" y="1733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100</xdr:row>
      <xdr:rowOff>48277</xdr:rowOff>
    </xdr:from>
    <xdr:ext cx="685572" cy="259045"/>
    <xdr:sp macro="" textlink="">
      <xdr:nvSpPr>
        <xdr:cNvPr id="451" name="テキスト ボックス 450">
          <a:extLst>
            <a:ext uri="{FF2B5EF4-FFF2-40B4-BE49-F238E27FC236}">
              <a16:creationId xmlns:a16="http://schemas.microsoft.com/office/drawing/2014/main" id="{B109728B-62BE-4DA9-B52C-9A45EDF91023}"/>
            </a:ext>
          </a:extLst>
        </xdr:cNvPr>
        <xdr:cNvSpPr txBox="1"/>
      </xdr:nvSpPr>
      <xdr:spPr>
        <a:xfrm>
          <a:off x="5918428" y="171932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50800</xdr:colOff>
      <xdr:row>97</xdr:row>
      <xdr:rowOff>133350</xdr:rowOff>
    </xdr:to>
    <xdr:cxnSp macro="">
      <xdr:nvCxnSpPr>
        <xdr:cNvPr id="452" name="直線コネクタ 451">
          <a:extLst>
            <a:ext uri="{FF2B5EF4-FFF2-40B4-BE49-F238E27FC236}">
              <a16:creationId xmlns:a16="http://schemas.microsoft.com/office/drawing/2014/main" id="{4829A31E-DC9D-4A3E-89A2-083C44DCBB1B}"/>
            </a:ext>
          </a:extLst>
        </xdr:cNvPr>
        <xdr:cNvCxnSpPr/>
      </xdr:nvCxnSpPr>
      <xdr:spPr>
        <a:xfrm>
          <a:off x="6604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31</xdr:col>
      <xdr:colOff>12928</xdr:colOff>
      <xdr:row>96</xdr:row>
      <xdr:rowOff>162577</xdr:rowOff>
    </xdr:from>
    <xdr:ext cx="685572" cy="259045"/>
    <xdr:sp macro="" textlink="">
      <xdr:nvSpPr>
        <xdr:cNvPr id="453" name="テキスト ボックス 452">
          <a:extLst>
            <a:ext uri="{FF2B5EF4-FFF2-40B4-BE49-F238E27FC236}">
              <a16:creationId xmlns:a16="http://schemas.microsoft.com/office/drawing/2014/main" id="{31716428-8567-4C73-B839-36671486F599}"/>
            </a:ext>
          </a:extLst>
        </xdr:cNvPr>
        <xdr:cNvSpPr txBox="1"/>
      </xdr:nvSpPr>
      <xdr:spPr>
        <a:xfrm>
          <a:off x="5918428" y="16621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97</xdr:row>
      <xdr:rowOff>133350</xdr:rowOff>
    </xdr:from>
    <xdr:to>
      <xdr:col>59</xdr:col>
      <xdr:colOff>88900</xdr:colOff>
      <xdr:row>111</xdr:row>
      <xdr:rowOff>19050</xdr:rowOff>
    </xdr:to>
    <xdr:sp macro="" textlink="">
      <xdr:nvSpPr>
        <xdr:cNvPr id="454" name="【港湾・漁港】&#10;一人当たり有形固定資産（償却資産）額グラフ枠">
          <a:extLst>
            <a:ext uri="{FF2B5EF4-FFF2-40B4-BE49-F238E27FC236}">
              <a16:creationId xmlns:a16="http://schemas.microsoft.com/office/drawing/2014/main" id="{0F813A0D-1CA0-4E18-9BD0-40C0C9A74E0D}"/>
            </a:ext>
          </a:extLst>
        </xdr:cNvPr>
        <xdr:cNvSpPr/>
      </xdr:nvSpPr>
      <xdr:spPr>
        <a:xfrm>
          <a:off x="6604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100</xdr:row>
      <xdr:rowOff>32097</xdr:rowOff>
    </xdr:from>
    <xdr:to>
      <xdr:col>54</xdr:col>
      <xdr:colOff>189865</xdr:colOff>
      <xdr:row>107</xdr:row>
      <xdr:rowOff>126271</xdr:rowOff>
    </xdr:to>
    <xdr:cxnSp macro="">
      <xdr:nvCxnSpPr>
        <xdr:cNvPr id="455" name="直線コネクタ 454">
          <a:extLst>
            <a:ext uri="{FF2B5EF4-FFF2-40B4-BE49-F238E27FC236}">
              <a16:creationId xmlns:a16="http://schemas.microsoft.com/office/drawing/2014/main" id="{35D413D6-840B-456E-96E4-28A8BA5E7280}"/>
            </a:ext>
          </a:extLst>
        </xdr:cNvPr>
        <xdr:cNvCxnSpPr/>
      </xdr:nvCxnSpPr>
      <xdr:spPr>
        <a:xfrm flipV="1">
          <a:off x="10476865" y="17177097"/>
          <a:ext cx="0" cy="1294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107</xdr:row>
      <xdr:rowOff>130098</xdr:rowOff>
    </xdr:from>
    <xdr:ext cx="534377" cy="259045"/>
    <xdr:sp macro="" textlink="">
      <xdr:nvSpPr>
        <xdr:cNvPr id="456" name="【港湾・漁港】&#10;一人当たり有形固定資産（償却資産）額最小値テキスト">
          <a:extLst>
            <a:ext uri="{FF2B5EF4-FFF2-40B4-BE49-F238E27FC236}">
              <a16:creationId xmlns:a16="http://schemas.microsoft.com/office/drawing/2014/main" id="{EB5FEDC6-EA42-4E2A-B067-829778729207}"/>
            </a:ext>
          </a:extLst>
        </xdr:cNvPr>
        <xdr:cNvSpPr txBox="1"/>
      </xdr:nvSpPr>
      <xdr:spPr>
        <a:xfrm>
          <a:off x="10515600" y="184752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12,385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107</xdr:row>
      <xdr:rowOff>126271</xdr:rowOff>
    </xdr:from>
    <xdr:to>
      <xdr:col>55</xdr:col>
      <xdr:colOff>88900</xdr:colOff>
      <xdr:row>107</xdr:row>
      <xdr:rowOff>126271</xdr:rowOff>
    </xdr:to>
    <xdr:cxnSp macro="">
      <xdr:nvCxnSpPr>
        <xdr:cNvPr id="457" name="直線コネクタ 456">
          <a:extLst>
            <a:ext uri="{FF2B5EF4-FFF2-40B4-BE49-F238E27FC236}">
              <a16:creationId xmlns:a16="http://schemas.microsoft.com/office/drawing/2014/main" id="{4116C21E-1C78-4BDE-9509-A3B831E1DFC8}"/>
            </a:ext>
          </a:extLst>
        </xdr:cNvPr>
        <xdr:cNvCxnSpPr/>
      </xdr:nvCxnSpPr>
      <xdr:spPr>
        <a:xfrm>
          <a:off x="10388600" y="184714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98</xdr:row>
      <xdr:rowOff>150224</xdr:rowOff>
    </xdr:from>
    <xdr:ext cx="690189" cy="259045"/>
    <xdr:sp macro="" textlink="">
      <xdr:nvSpPr>
        <xdr:cNvPr id="458" name="【港湾・漁港】&#10;一人当たり有形固定資産（償却資産）額最大値テキスト">
          <a:extLst>
            <a:ext uri="{FF2B5EF4-FFF2-40B4-BE49-F238E27FC236}">
              <a16:creationId xmlns:a16="http://schemas.microsoft.com/office/drawing/2014/main" id="{32AC7BBA-A5CE-472D-8EC4-5E8D29F7C1ED}"/>
            </a:ext>
          </a:extLst>
        </xdr:cNvPr>
        <xdr:cNvSpPr txBox="1"/>
      </xdr:nvSpPr>
      <xdr:spPr>
        <a:xfrm>
          <a:off x="10515600" y="16952324"/>
          <a:ext cx="69018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2,277,170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100</xdr:row>
      <xdr:rowOff>32097</xdr:rowOff>
    </xdr:from>
    <xdr:to>
      <xdr:col>55</xdr:col>
      <xdr:colOff>88900</xdr:colOff>
      <xdr:row>100</xdr:row>
      <xdr:rowOff>32097</xdr:rowOff>
    </xdr:to>
    <xdr:cxnSp macro="">
      <xdr:nvCxnSpPr>
        <xdr:cNvPr id="459" name="直線コネクタ 458">
          <a:extLst>
            <a:ext uri="{FF2B5EF4-FFF2-40B4-BE49-F238E27FC236}">
              <a16:creationId xmlns:a16="http://schemas.microsoft.com/office/drawing/2014/main" id="{46F72892-D4A5-4AA5-92B7-5221E78A3A24}"/>
            </a:ext>
          </a:extLst>
        </xdr:cNvPr>
        <xdr:cNvCxnSpPr/>
      </xdr:nvCxnSpPr>
      <xdr:spPr>
        <a:xfrm>
          <a:off x="10388600" y="171770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105</xdr:row>
      <xdr:rowOff>19691</xdr:rowOff>
    </xdr:from>
    <xdr:ext cx="599010" cy="259045"/>
    <xdr:sp macro="" textlink="">
      <xdr:nvSpPr>
        <xdr:cNvPr id="460" name="【港湾・漁港】&#10;一人当たり有形固定資産（償却資産）額平均値テキスト">
          <a:extLst>
            <a:ext uri="{FF2B5EF4-FFF2-40B4-BE49-F238E27FC236}">
              <a16:creationId xmlns:a16="http://schemas.microsoft.com/office/drawing/2014/main" id="{87ACAD35-4631-4460-97A5-D3E51E0B0E95}"/>
            </a:ext>
          </a:extLst>
        </xdr:cNvPr>
        <xdr:cNvSpPr txBox="1"/>
      </xdr:nvSpPr>
      <xdr:spPr>
        <a:xfrm>
          <a:off x="10515600" y="18021941"/>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450,019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105</xdr:row>
      <xdr:rowOff>168264</xdr:rowOff>
    </xdr:from>
    <xdr:to>
      <xdr:col>55</xdr:col>
      <xdr:colOff>50800</xdr:colOff>
      <xdr:row>106</xdr:row>
      <xdr:rowOff>98414</xdr:rowOff>
    </xdr:to>
    <xdr:sp macro="" textlink="">
      <xdr:nvSpPr>
        <xdr:cNvPr id="461" name="フローチャート: 判断 460">
          <a:extLst>
            <a:ext uri="{FF2B5EF4-FFF2-40B4-BE49-F238E27FC236}">
              <a16:creationId xmlns:a16="http://schemas.microsoft.com/office/drawing/2014/main" id="{DF551185-3B93-45D4-8C6B-E14E9B81CDE9}"/>
            </a:ext>
          </a:extLst>
        </xdr:cNvPr>
        <xdr:cNvSpPr/>
      </xdr:nvSpPr>
      <xdr:spPr>
        <a:xfrm>
          <a:off x="10426700" y="181705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106</xdr:row>
      <xdr:rowOff>1242</xdr:rowOff>
    </xdr:from>
    <xdr:to>
      <xdr:col>50</xdr:col>
      <xdr:colOff>165100</xdr:colOff>
      <xdr:row>106</xdr:row>
      <xdr:rowOff>102842</xdr:rowOff>
    </xdr:to>
    <xdr:sp macro="" textlink="">
      <xdr:nvSpPr>
        <xdr:cNvPr id="462" name="フローチャート: 判断 461">
          <a:extLst>
            <a:ext uri="{FF2B5EF4-FFF2-40B4-BE49-F238E27FC236}">
              <a16:creationId xmlns:a16="http://schemas.microsoft.com/office/drawing/2014/main" id="{0A0B0762-34AE-4AAE-8365-A2643554D455}"/>
            </a:ext>
          </a:extLst>
        </xdr:cNvPr>
        <xdr:cNvSpPr/>
      </xdr:nvSpPr>
      <xdr:spPr>
        <a:xfrm>
          <a:off x="9588500" y="181749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106</xdr:row>
      <xdr:rowOff>5042</xdr:rowOff>
    </xdr:from>
    <xdr:to>
      <xdr:col>46</xdr:col>
      <xdr:colOff>38100</xdr:colOff>
      <xdr:row>106</xdr:row>
      <xdr:rowOff>106642</xdr:rowOff>
    </xdr:to>
    <xdr:sp macro="" textlink="">
      <xdr:nvSpPr>
        <xdr:cNvPr id="463" name="フローチャート: 判断 462">
          <a:extLst>
            <a:ext uri="{FF2B5EF4-FFF2-40B4-BE49-F238E27FC236}">
              <a16:creationId xmlns:a16="http://schemas.microsoft.com/office/drawing/2014/main" id="{976C3786-CDDA-47A1-9813-AB4F403A9C78}"/>
            </a:ext>
          </a:extLst>
        </xdr:cNvPr>
        <xdr:cNvSpPr/>
      </xdr:nvSpPr>
      <xdr:spPr>
        <a:xfrm>
          <a:off x="8699500" y="18178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106</xdr:row>
      <xdr:rowOff>8285</xdr:rowOff>
    </xdr:from>
    <xdr:to>
      <xdr:col>41</xdr:col>
      <xdr:colOff>101600</xdr:colOff>
      <xdr:row>106</xdr:row>
      <xdr:rowOff>109885</xdr:rowOff>
    </xdr:to>
    <xdr:sp macro="" textlink="">
      <xdr:nvSpPr>
        <xdr:cNvPr id="464" name="フローチャート: 判断 463">
          <a:extLst>
            <a:ext uri="{FF2B5EF4-FFF2-40B4-BE49-F238E27FC236}">
              <a16:creationId xmlns:a16="http://schemas.microsoft.com/office/drawing/2014/main" id="{109F627B-B3EC-479B-9401-BA369D26EB7A}"/>
            </a:ext>
          </a:extLst>
        </xdr:cNvPr>
        <xdr:cNvSpPr/>
      </xdr:nvSpPr>
      <xdr:spPr>
        <a:xfrm>
          <a:off x="7810500" y="181819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107</xdr:row>
      <xdr:rowOff>25634</xdr:rowOff>
    </xdr:from>
    <xdr:to>
      <xdr:col>36</xdr:col>
      <xdr:colOff>165100</xdr:colOff>
      <xdr:row>107</xdr:row>
      <xdr:rowOff>127234</xdr:rowOff>
    </xdr:to>
    <xdr:sp macro="" textlink="">
      <xdr:nvSpPr>
        <xdr:cNvPr id="465" name="フローチャート: 判断 464">
          <a:extLst>
            <a:ext uri="{FF2B5EF4-FFF2-40B4-BE49-F238E27FC236}">
              <a16:creationId xmlns:a16="http://schemas.microsoft.com/office/drawing/2014/main" id="{E3036824-E292-45F9-8D95-315BAE318A6D}"/>
            </a:ext>
          </a:extLst>
        </xdr:cNvPr>
        <xdr:cNvSpPr/>
      </xdr:nvSpPr>
      <xdr:spPr>
        <a:xfrm>
          <a:off x="6921500" y="18370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111</xdr:row>
      <xdr:rowOff>16527</xdr:rowOff>
    </xdr:from>
    <xdr:ext cx="762000" cy="259045"/>
    <xdr:sp macro="" textlink="">
      <xdr:nvSpPr>
        <xdr:cNvPr id="466" name="テキスト ボックス 465">
          <a:extLst>
            <a:ext uri="{FF2B5EF4-FFF2-40B4-BE49-F238E27FC236}">
              <a16:creationId xmlns:a16="http://schemas.microsoft.com/office/drawing/2014/main" id="{790EEA0E-AF28-4D83-8DBC-1545D0220378}"/>
            </a:ext>
          </a:extLst>
        </xdr:cNvPr>
        <xdr:cNvSpPr txBox="1"/>
      </xdr:nvSpPr>
      <xdr:spPr>
        <a:xfrm>
          <a:off x="10287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111</xdr:row>
      <xdr:rowOff>16527</xdr:rowOff>
    </xdr:from>
    <xdr:ext cx="762000" cy="259045"/>
    <xdr:sp macro="" textlink="">
      <xdr:nvSpPr>
        <xdr:cNvPr id="467" name="テキスト ボックス 466">
          <a:extLst>
            <a:ext uri="{FF2B5EF4-FFF2-40B4-BE49-F238E27FC236}">
              <a16:creationId xmlns:a16="http://schemas.microsoft.com/office/drawing/2014/main" id="{72013F3D-02F2-4AB3-9F18-E5D70F670DED}"/>
            </a:ext>
          </a:extLst>
        </xdr:cNvPr>
        <xdr:cNvSpPr txBox="1"/>
      </xdr:nvSpPr>
      <xdr:spPr>
        <a:xfrm>
          <a:off x="9448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111</xdr:row>
      <xdr:rowOff>16527</xdr:rowOff>
    </xdr:from>
    <xdr:ext cx="762000" cy="259045"/>
    <xdr:sp macro="" textlink="">
      <xdr:nvSpPr>
        <xdr:cNvPr id="468" name="テキスト ボックス 467">
          <a:extLst>
            <a:ext uri="{FF2B5EF4-FFF2-40B4-BE49-F238E27FC236}">
              <a16:creationId xmlns:a16="http://schemas.microsoft.com/office/drawing/2014/main" id="{100862B0-6BC2-40D2-811E-3988A7362305}"/>
            </a:ext>
          </a:extLst>
        </xdr:cNvPr>
        <xdr:cNvSpPr txBox="1"/>
      </xdr:nvSpPr>
      <xdr:spPr>
        <a:xfrm>
          <a:off x="8559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111</xdr:row>
      <xdr:rowOff>16527</xdr:rowOff>
    </xdr:from>
    <xdr:ext cx="762000" cy="259045"/>
    <xdr:sp macro="" textlink="">
      <xdr:nvSpPr>
        <xdr:cNvPr id="469" name="テキスト ボックス 468">
          <a:extLst>
            <a:ext uri="{FF2B5EF4-FFF2-40B4-BE49-F238E27FC236}">
              <a16:creationId xmlns:a16="http://schemas.microsoft.com/office/drawing/2014/main" id="{78381686-54D4-421C-AB64-9932C28EB5A2}"/>
            </a:ext>
          </a:extLst>
        </xdr:cNvPr>
        <xdr:cNvSpPr txBox="1"/>
      </xdr:nvSpPr>
      <xdr:spPr>
        <a:xfrm>
          <a:off x="767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111</xdr:row>
      <xdr:rowOff>16527</xdr:rowOff>
    </xdr:from>
    <xdr:ext cx="762000" cy="259045"/>
    <xdr:sp macro="" textlink="">
      <xdr:nvSpPr>
        <xdr:cNvPr id="470" name="テキスト ボックス 469">
          <a:extLst>
            <a:ext uri="{FF2B5EF4-FFF2-40B4-BE49-F238E27FC236}">
              <a16:creationId xmlns:a16="http://schemas.microsoft.com/office/drawing/2014/main" id="{FFCAC120-4F9E-4855-81F2-4D03ED8D8011}"/>
            </a:ext>
          </a:extLst>
        </xdr:cNvPr>
        <xdr:cNvSpPr txBox="1"/>
      </xdr:nvSpPr>
      <xdr:spPr>
        <a:xfrm>
          <a:off x="678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107</xdr:row>
      <xdr:rowOff>75471</xdr:rowOff>
    </xdr:from>
    <xdr:to>
      <xdr:col>55</xdr:col>
      <xdr:colOff>50800</xdr:colOff>
      <xdr:row>108</xdr:row>
      <xdr:rowOff>5621</xdr:rowOff>
    </xdr:to>
    <xdr:sp macro="" textlink="">
      <xdr:nvSpPr>
        <xdr:cNvPr id="471" name="楕円 470">
          <a:extLst>
            <a:ext uri="{FF2B5EF4-FFF2-40B4-BE49-F238E27FC236}">
              <a16:creationId xmlns:a16="http://schemas.microsoft.com/office/drawing/2014/main" id="{2581F88C-A0F1-4B6E-8825-CC6787A865D6}"/>
            </a:ext>
          </a:extLst>
        </xdr:cNvPr>
        <xdr:cNvSpPr/>
      </xdr:nvSpPr>
      <xdr:spPr>
        <a:xfrm>
          <a:off x="10426700" y="184206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106</xdr:row>
      <xdr:rowOff>161848</xdr:rowOff>
    </xdr:from>
    <xdr:ext cx="534377" cy="259045"/>
    <xdr:sp macro="" textlink="">
      <xdr:nvSpPr>
        <xdr:cNvPr id="472" name="【港湾・漁港】&#10;一人当たり有形固定資産（償却資産）額該当値テキスト">
          <a:extLst>
            <a:ext uri="{FF2B5EF4-FFF2-40B4-BE49-F238E27FC236}">
              <a16:creationId xmlns:a16="http://schemas.microsoft.com/office/drawing/2014/main" id="{BB4A3522-C494-4A66-89E5-C5E261AEF280}"/>
            </a:ext>
          </a:extLst>
        </xdr:cNvPr>
        <xdr:cNvSpPr txBox="1"/>
      </xdr:nvSpPr>
      <xdr:spPr>
        <a:xfrm>
          <a:off x="10515600" y="1833554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12,385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107</xdr:row>
      <xdr:rowOff>75513</xdr:rowOff>
    </xdr:from>
    <xdr:to>
      <xdr:col>50</xdr:col>
      <xdr:colOff>165100</xdr:colOff>
      <xdr:row>108</xdr:row>
      <xdr:rowOff>5663</xdr:rowOff>
    </xdr:to>
    <xdr:sp macro="" textlink="">
      <xdr:nvSpPr>
        <xdr:cNvPr id="473" name="楕円 472">
          <a:extLst>
            <a:ext uri="{FF2B5EF4-FFF2-40B4-BE49-F238E27FC236}">
              <a16:creationId xmlns:a16="http://schemas.microsoft.com/office/drawing/2014/main" id="{F6BCBB74-5CED-417D-AAF3-C65DF2B11E4C}"/>
            </a:ext>
          </a:extLst>
        </xdr:cNvPr>
        <xdr:cNvSpPr/>
      </xdr:nvSpPr>
      <xdr:spPr>
        <a:xfrm>
          <a:off x="9588500" y="184206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107</xdr:row>
      <xdr:rowOff>126271</xdr:rowOff>
    </xdr:from>
    <xdr:to>
      <xdr:col>55</xdr:col>
      <xdr:colOff>0</xdr:colOff>
      <xdr:row>107</xdr:row>
      <xdr:rowOff>126313</xdr:rowOff>
    </xdr:to>
    <xdr:cxnSp macro="">
      <xdr:nvCxnSpPr>
        <xdr:cNvPr id="474" name="直線コネクタ 473">
          <a:extLst>
            <a:ext uri="{FF2B5EF4-FFF2-40B4-BE49-F238E27FC236}">
              <a16:creationId xmlns:a16="http://schemas.microsoft.com/office/drawing/2014/main" id="{47A55DE0-1BE4-492F-A168-82CF0D6E58FA}"/>
            </a:ext>
          </a:extLst>
        </xdr:cNvPr>
        <xdr:cNvCxnSpPr/>
      </xdr:nvCxnSpPr>
      <xdr:spPr>
        <a:xfrm flipV="1">
          <a:off x="9639300" y="18471421"/>
          <a:ext cx="838200" cy="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107</xdr:row>
      <xdr:rowOff>75509</xdr:rowOff>
    </xdr:from>
    <xdr:to>
      <xdr:col>46</xdr:col>
      <xdr:colOff>38100</xdr:colOff>
      <xdr:row>108</xdr:row>
      <xdr:rowOff>5659</xdr:rowOff>
    </xdr:to>
    <xdr:sp macro="" textlink="">
      <xdr:nvSpPr>
        <xdr:cNvPr id="475" name="楕円 474">
          <a:extLst>
            <a:ext uri="{FF2B5EF4-FFF2-40B4-BE49-F238E27FC236}">
              <a16:creationId xmlns:a16="http://schemas.microsoft.com/office/drawing/2014/main" id="{FC028476-186B-4D42-859B-0DEDAAA34EC4}"/>
            </a:ext>
          </a:extLst>
        </xdr:cNvPr>
        <xdr:cNvSpPr/>
      </xdr:nvSpPr>
      <xdr:spPr>
        <a:xfrm>
          <a:off x="8699500" y="184206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107</xdr:row>
      <xdr:rowOff>126309</xdr:rowOff>
    </xdr:from>
    <xdr:to>
      <xdr:col>50</xdr:col>
      <xdr:colOff>114300</xdr:colOff>
      <xdr:row>107</xdr:row>
      <xdr:rowOff>126313</xdr:rowOff>
    </xdr:to>
    <xdr:cxnSp macro="">
      <xdr:nvCxnSpPr>
        <xdr:cNvPr id="476" name="直線コネクタ 475">
          <a:extLst>
            <a:ext uri="{FF2B5EF4-FFF2-40B4-BE49-F238E27FC236}">
              <a16:creationId xmlns:a16="http://schemas.microsoft.com/office/drawing/2014/main" id="{9C26BDAD-5CBA-4A44-A7E2-8CD4FC270569}"/>
            </a:ext>
          </a:extLst>
        </xdr:cNvPr>
        <xdr:cNvCxnSpPr/>
      </xdr:nvCxnSpPr>
      <xdr:spPr>
        <a:xfrm>
          <a:off x="8750300" y="18471459"/>
          <a:ext cx="889000" cy="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107</xdr:row>
      <xdr:rowOff>75487</xdr:rowOff>
    </xdr:from>
    <xdr:to>
      <xdr:col>41</xdr:col>
      <xdr:colOff>101600</xdr:colOff>
      <xdr:row>108</xdr:row>
      <xdr:rowOff>5637</xdr:rowOff>
    </xdr:to>
    <xdr:sp macro="" textlink="">
      <xdr:nvSpPr>
        <xdr:cNvPr id="477" name="楕円 476">
          <a:extLst>
            <a:ext uri="{FF2B5EF4-FFF2-40B4-BE49-F238E27FC236}">
              <a16:creationId xmlns:a16="http://schemas.microsoft.com/office/drawing/2014/main" id="{C4A790B1-3EBC-4575-BB70-B547AF589434}"/>
            </a:ext>
          </a:extLst>
        </xdr:cNvPr>
        <xdr:cNvSpPr/>
      </xdr:nvSpPr>
      <xdr:spPr>
        <a:xfrm>
          <a:off x="7810500" y="184206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107</xdr:row>
      <xdr:rowOff>126287</xdr:rowOff>
    </xdr:from>
    <xdr:to>
      <xdr:col>45</xdr:col>
      <xdr:colOff>177800</xdr:colOff>
      <xdr:row>107</xdr:row>
      <xdr:rowOff>126309</xdr:rowOff>
    </xdr:to>
    <xdr:cxnSp macro="">
      <xdr:nvCxnSpPr>
        <xdr:cNvPr id="478" name="直線コネクタ 477">
          <a:extLst>
            <a:ext uri="{FF2B5EF4-FFF2-40B4-BE49-F238E27FC236}">
              <a16:creationId xmlns:a16="http://schemas.microsoft.com/office/drawing/2014/main" id="{CA3BDE52-59E1-4018-99DD-606D40E053A0}"/>
            </a:ext>
          </a:extLst>
        </xdr:cNvPr>
        <xdr:cNvCxnSpPr/>
      </xdr:nvCxnSpPr>
      <xdr:spPr>
        <a:xfrm>
          <a:off x="7861300" y="18471437"/>
          <a:ext cx="889000" cy="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107</xdr:row>
      <xdr:rowOff>75484</xdr:rowOff>
    </xdr:from>
    <xdr:to>
      <xdr:col>36</xdr:col>
      <xdr:colOff>165100</xdr:colOff>
      <xdr:row>108</xdr:row>
      <xdr:rowOff>5634</xdr:rowOff>
    </xdr:to>
    <xdr:sp macro="" textlink="">
      <xdr:nvSpPr>
        <xdr:cNvPr id="479" name="楕円 478">
          <a:extLst>
            <a:ext uri="{FF2B5EF4-FFF2-40B4-BE49-F238E27FC236}">
              <a16:creationId xmlns:a16="http://schemas.microsoft.com/office/drawing/2014/main" id="{ECD17534-7EAA-4A99-AD42-2A76FE4CF154}"/>
            </a:ext>
          </a:extLst>
        </xdr:cNvPr>
        <xdr:cNvSpPr/>
      </xdr:nvSpPr>
      <xdr:spPr>
        <a:xfrm>
          <a:off x="6921500" y="184206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107</xdr:row>
      <xdr:rowOff>126284</xdr:rowOff>
    </xdr:from>
    <xdr:to>
      <xdr:col>41</xdr:col>
      <xdr:colOff>50800</xdr:colOff>
      <xdr:row>107</xdr:row>
      <xdr:rowOff>126287</xdr:rowOff>
    </xdr:to>
    <xdr:cxnSp macro="">
      <xdr:nvCxnSpPr>
        <xdr:cNvPr id="480" name="直線コネクタ 479">
          <a:extLst>
            <a:ext uri="{FF2B5EF4-FFF2-40B4-BE49-F238E27FC236}">
              <a16:creationId xmlns:a16="http://schemas.microsoft.com/office/drawing/2014/main" id="{F7C7820D-3E28-4D8E-B2EF-7245EF384687}"/>
            </a:ext>
          </a:extLst>
        </xdr:cNvPr>
        <xdr:cNvCxnSpPr/>
      </xdr:nvCxnSpPr>
      <xdr:spPr>
        <a:xfrm>
          <a:off x="6972300" y="18471434"/>
          <a:ext cx="889000" cy="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48</xdr:col>
      <xdr:colOff>183095</xdr:colOff>
      <xdr:row>104</xdr:row>
      <xdr:rowOff>119369</xdr:rowOff>
    </xdr:from>
    <xdr:ext cx="599010" cy="259045"/>
    <xdr:sp macro="" textlink="">
      <xdr:nvSpPr>
        <xdr:cNvPr id="481" name="n_1aveValue【港湾・漁港】&#10;一人当たり有形固定資産（償却資産）額">
          <a:extLst>
            <a:ext uri="{FF2B5EF4-FFF2-40B4-BE49-F238E27FC236}">
              <a16:creationId xmlns:a16="http://schemas.microsoft.com/office/drawing/2014/main" id="{E3040D9B-FDD1-4CB7-ACF3-84C1FC1E4BD4}"/>
            </a:ext>
          </a:extLst>
        </xdr:cNvPr>
        <xdr:cNvSpPr txBox="1"/>
      </xdr:nvSpPr>
      <xdr:spPr>
        <a:xfrm>
          <a:off x="9327095" y="179501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442,272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68795</xdr:colOff>
      <xdr:row>104</xdr:row>
      <xdr:rowOff>123169</xdr:rowOff>
    </xdr:from>
    <xdr:ext cx="599010" cy="259045"/>
    <xdr:sp macro="" textlink="">
      <xdr:nvSpPr>
        <xdr:cNvPr id="482" name="n_2aveValue【港湾・漁港】&#10;一人当たり有形固定資産（償却資産）額">
          <a:extLst>
            <a:ext uri="{FF2B5EF4-FFF2-40B4-BE49-F238E27FC236}">
              <a16:creationId xmlns:a16="http://schemas.microsoft.com/office/drawing/2014/main" id="{A561108E-A29A-4D0F-9598-16792CE85A21}"/>
            </a:ext>
          </a:extLst>
        </xdr:cNvPr>
        <xdr:cNvSpPr txBox="1"/>
      </xdr:nvSpPr>
      <xdr:spPr>
        <a:xfrm>
          <a:off x="8450795" y="1795396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435,622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132295</xdr:colOff>
      <xdr:row>104</xdr:row>
      <xdr:rowOff>126412</xdr:rowOff>
    </xdr:from>
    <xdr:ext cx="599010" cy="259045"/>
    <xdr:sp macro="" textlink="">
      <xdr:nvSpPr>
        <xdr:cNvPr id="483" name="n_3aveValue【港湾・漁港】&#10;一人当たり有形固定資産（償却資産）額">
          <a:extLst>
            <a:ext uri="{FF2B5EF4-FFF2-40B4-BE49-F238E27FC236}">
              <a16:creationId xmlns:a16="http://schemas.microsoft.com/office/drawing/2014/main" id="{11E77125-4F03-4FED-9ACA-CFE09D747933}"/>
            </a:ext>
          </a:extLst>
        </xdr:cNvPr>
        <xdr:cNvSpPr txBox="1"/>
      </xdr:nvSpPr>
      <xdr:spPr>
        <a:xfrm>
          <a:off x="7561795" y="1795721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429,949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105</xdr:row>
      <xdr:rowOff>143761</xdr:rowOff>
    </xdr:from>
    <xdr:ext cx="534377" cy="259045"/>
    <xdr:sp macro="" textlink="">
      <xdr:nvSpPr>
        <xdr:cNvPr id="484" name="n_4aveValue【港湾・漁港】&#10;一人当たり有形固定資産（償却資産）額">
          <a:extLst>
            <a:ext uri="{FF2B5EF4-FFF2-40B4-BE49-F238E27FC236}">
              <a16:creationId xmlns:a16="http://schemas.microsoft.com/office/drawing/2014/main" id="{F70F86D7-B11A-4733-977B-44F0CE47E132}"/>
            </a:ext>
          </a:extLst>
        </xdr:cNvPr>
        <xdr:cNvSpPr txBox="1"/>
      </xdr:nvSpPr>
      <xdr:spPr>
        <a:xfrm>
          <a:off x="6705111" y="18146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99,591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24911</xdr:colOff>
      <xdr:row>107</xdr:row>
      <xdr:rowOff>168240</xdr:rowOff>
    </xdr:from>
    <xdr:ext cx="534377" cy="259045"/>
    <xdr:sp macro="" textlink="">
      <xdr:nvSpPr>
        <xdr:cNvPr id="485" name="n_1mainValue【港湾・漁港】&#10;一人当たり有形固定資産（償却資産）額">
          <a:extLst>
            <a:ext uri="{FF2B5EF4-FFF2-40B4-BE49-F238E27FC236}">
              <a16:creationId xmlns:a16="http://schemas.microsoft.com/office/drawing/2014/main" id="{A8BC493A-8096-4A66-99A1-03320A592D86}"/>
            </a:ext>
          </a:extLst>
        </xdr:cNvPr>
        <xdr:cNvSpPr txBox="1"/>
      </xdr:nvSpPr>
      <xdr:spPr>
        <a:xfrm>
          <a:off x="9359411" y="185133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101111</xdr:colOff>
      <xdr:row>107</xdr:row>
      <xdr:rowOff>168236</xdr:rowOff>
    </xdr:from>
    <xdr:ext cx="534377" cy="259045"/>
    <xdr:sp macro="" textlink="">
      <xdr:nvSpPr>
        <xdr:cNvPr id="486" name="n_2mainValue【港湾・漁港】&#10;一人当たり有形固定資産（償却資産）額">
          <a:extLst>
            <a:ext uri="{FF2B5EF4-FFF2-40B4-BE49-F238E27FC236}">
              <a16:creationId xmlns:a16="http://schemas.microsoft.com/office/drawing/2014/main" id="{810CBA86-7F6B-42B7-8EE5-7E5255988998}"/>
            </a:ext>
          </a:extLst>
        </xdr:cNvPr>
        <xdr:cNvSpPr txBox="1"/>
      </xdr:nvSpPr>
      <xdr:spPr>
        <a:xfrm>
          <a:off x="8483111" y="185133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12,322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39</xdr:col>
      <xdr:colOff>164611</xdr:colOff>
      <xdr:row>107</xdr:row>
      <xdr:rowOff>168214</xdr:rowOff>
    </xdr:from>
    <xdr:ext cx="534377" cy="259045"/>
    <xdr:sp macro="" textlink="">
      <xdr:nvSpPr>
        <xdr:cNvPr id="487" name="n_3mainValue【港湾・漁港】&#10;一人当たり有形固定資産（償却資産）額">
          <a:extLst>
            <a:ext uri="{FF2B5EF4-FFF2-40B4-BE49-F238E27FC236}">
              <a16:creationId xmlns:a16="http://schemas.microsoft.com/office/drawing/2014/main" id="{E5D03950-9099-439B-808A-2035E7F0FE9D}"/>
            </a:ext>
          </a:extLst>
        </xdr:cNvPr>
        <xdr:cNvSpPr txBox="1"/>
      </xdr:nvSpPr>
      <xdr:spPr>
        <a:xfrm>
          <a:off x="7594111" y="185133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37611</xdr:colOff>
      <xdr:row>107</xdr:row>
      <xdr:rowOff>168211</xdr:rowOff>
    </xdr:from>
    <xdr:ext cx="534377" cy="259045"/>
    <xdr:sp macro="" textlink="">
      <xdr:nvSpPr>
        <xdr:cNvPr id="488" name="n_4mainValue【港湾・漁港】&#10;一人当たり有形固定資産（償却資産）額">
          <a:extLst>
            <a:ext uri="{FF2B5EF4-FFF2-40B4-BE49-F238E27FC236}">
              <a16:creationId xmlns:a16="http://schemas.microsoft.com/office/drawing/2014/main" id="{BEF1B12D-7446-4A0B-AD2F-42333C8EB9CF}"/>
            </a:ext>
          </a:extLst>
        </xdr:cNvPr>
        <xdr:cNvSpPr txBox="1"/>
      </xdr:nvSpPr>
      <xdr:spPr>
        <a:xfrm>
          <a:off x="6705111" y="185133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12,365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24</xdr:row>
      <xdr:rowOff>76200</xdr:rowOff>
    </xdr:from>
    <xdr:to>
      <xdr:col>90</xdr:col>
      <xdr:colOff>25400</xdr:colOff>
      <xdr:row>28</xdr:row>
      <xdr:rowOff>25400</xdr:rowOff>
    </xdr:to>
    <xdr:sp macro="" textlink="">
      <xdr:nvSpPr>
        <xdr:cNvPr id="489" name="正方形/長方形 488">
          <a:extLst>
            <a:ext uri="{FF2B5EF4-FFF2-40B4-BE49-F238E27FC236}">
              <a16:creationId xmlns:a16="http://schemas.microsoft.com/office/drawing/2014/main" id="{D2FD7FC3-62A9-4A4F-8C33-745BE42C43C8}"/>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490" name="正方形/長方形 489">
          <a:extLst>
            <a:ext uri="{FF2B5EF4-FFF2-40B4-BE49-F238E27FC236}">
              <a16:creationId xmlns:a16="http://schemas.microsoft.com/office/drawing/2014/main" id="{BA320166-32D5-44F6-B0D1-5E8CE464E910}"/>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491" name="正方形/長方形 490">
          <a:extLst>
            <a:ext uri="{FF2B5EF4-FFF2-40B4-BE49-F238E27FC236}">
              <a16:creationId xmlns:a16="http://schemas.microsoft.com/office/drawing/2014/main" id="{C76E55FC-1C47-4FE8-B0AB-06FE6C08DECB}"/>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492" name="正方形/長方形 491">
          <a:extLst>
            <a:ext uri="{FF2B5EF4-FFF2-40B4-BE49-F238E27FC236}">
              <a16:creationId xmlns:a16="http://schemas.microsoft.com/office/drawing/2014/main" id="{842FAECA-304A-4247-ADCA-D7E343C08115}"/>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493" name="正方形/長方形 492">
          <a:extLst>
            <a:ext uri="{FF2B5EF4-FFF2-40B4-BE49-F238E27FC236}">
              <a16:creationId xmlns:a16="http://schemas.microsoft.com/office/drawing/2014/main" id="{4DD872D4-296E-4F7F-BAA2-09D46D1A5B17}"/>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494" name="正方形/長方形 493">
          <a:extLst>
            <a:ext uri="{FF2B5EF4-FFF2-40B4-BE49-F238E27FC236}">
              <a16:creationId xmlns:a16="http://schemas.microsoft.com/office/drawing/2014/main" id="{CDEA2122-3921-463D-96F7-2FBD3CA85517}"/>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495" name="正方形/長方形 494">
          <a:extLst>
            <a:ext uri="{FF2B5EF4-FFF2-40B4-BE49-F238E27FC236}">
              <a16:creationId xmlns:a16="http://schemas.microsoft.com/office/drawing/2014/main" id="{8F816799-CD08-4F24-B6CA-1ACD8F3EB729}"/>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496" name="正方形/長方形 495">
          <a:extLst>
            <a:ext uri="{FF2B5EF4-FFF2-40B4-BE49-F238E27FC236}">
              <a16:creationId xmlns:a16="http://schemas.microsoft.com/office/drawing/2014/main" id="{A6F59FFD-8CF2-4B7C-B94F-2971868AFBD3}"/>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497" name="テキスト ボックス 496">
          <a:extLst>
            <a:ext uri="{FF2B5EF4-FFF2-40B4-BE49-F238E27FC236}">
              <a16:creationId xmlns:a16="http://schemas.microsoft.com/office/drawing/2014/main" id="{C94169CC-06F0-4D22-A3C7-2FD3E0AB135B}"/>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498" name="直線コネクタ 497">
          <a:extLst>
            <a:ext uri="{FF2B5EF4-FFF2-40B4-BE49-F238E27FC236}">
              <a16:creationId xmlns:a16="http://schemas.microsoft.com/office/drawing/2014/main" id="{9FADC926-2E55-4EBD-95BD-4ADBFC3CEEAD}"/>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499" name="テキスト ボックス 498">
          <a:extLst>
            <a:ext uri="{FF2B5EF4-FFF2-40B4-BE49-F238E27FC236}">
              <a16:creationId xmlns:a16="http://schemas.microsoft.com/office/drawing/2014/main" id="{0DF65603-7EAA-40AA-85CC-FAAF5ED6BC7A}"/>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41</xdr:row>
      <xdr:rowOff>133350</xdr:rowOff>
    </xdr:from>
    <xdr:to>
      <xdr:col>89</xdr:col>
      <xdr:colOff>177800</xdr:colOff>
      <xdr:row>41</xdr:row>
      <xdr:rowOff>133350</xdr:rowOff>
    </xdr:to>
    <xdr:cxnSp macro="">
      <xdr:nvCxnSpPr>
        <xdr:cNvPr id="500" name="直線コネクタ 499">
          <a:extLst>
            <a:ext uri="{FF2B5EF4-FFF2-40B4-BE49-F238E27FC236}">
              <a16:creationId xmlns:a16="http://schemas.microsoft.com/office/drawing/2014/main" id="{7C3EB90F-96D1-48A9-A244-11AB0834F9F8}"/>
            </a:ext>
          </a:extLst>
        </xdr:cNvPr>
        <xdr:cNvCxnSpPr/>
      </xdr:nvCxnSpPr>
      <xdr:spPr>
        <a:xfrm>
          <a:off x="12446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40</xdr:row>
      <xdr:rowOff>162577</xdr:rowOff>
    </xdr:from>
    <xdr:ext cx="467179" cy="259045"/>
    <xdr:sp macro="" textlink="">
      <xdr:nvSpPr>
        <xdr:cNvPr id="501" name="テキスト ボックス 500">
          <a:extLst>
            <a:ext uri="{FF2B5EF4-FFF2-40B4-BE49-F238E27FC236}">
              <a16:creationId xmlns:a16="http://schemas.microsoft.com/office/drawing/2014/main" id="{101739C5-FF0C-4B7D-B594-FBDB707E544C}"/>
            </a:ext>
          </a:extLst>
        </xdr:cNvPr>
        <xdr:cNvSpPr txBox="1"/>
      </xdr:nvSpPr>
      <xdr:spPr>
        <a:xfrm>
          <a:off x="11978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39</xdr:row>
      <xdr:rowOff>19050</xdr:rowOff>
    </xdr:from>
    <xdr:to>
      <xdr:col>89</xdr:col>
      <xdr:colOff>177800</xdr:colOff>
      <xdr:row>39</xdr:row>
      <xdr:rowOff>19050</xdr:rowOff>
    </xdr:to>
    <xdr:cxnSp macro="">
      <xdr:nvCxnSpPr>
        <xdr:cNvPr id="502" name="直線コネクタ 501">
          <a:extLst>
            <a:ext uri="{FF2B5EF4-FFF2-40B4-BE49-F238E27FC236}">
              <a16:creationId xmlns:a16="http://schemas.microsoft.com/office/drawing/2014/main" id="{933716BD-0C8F-4981-8C18-E60265F07CCA}"/>
            </a:ext>
          </a:extLst>
        </xdr:cNvPr>
        <xdr:cNvCxnSpPr/>
      </xdr:nvCxnSpPr>
      <xdr:spPr>
        <a:xfrm>
          <a:off x="12446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38</xdr:row>
      <xdr:rowOff>48277</xdr:rowOff>
    </xdr:from>
    <xdr:ext cx="403059" cy="259045"/>
    <xdr:sp macro="" textlink="">
      <xdr:nvSpPr>
        <xdr:cNvPr id="503" name="テキスト ボックス 502">
          <a:extLst>
            <a:ext uri="{FF2B5EF4-FFF2-40B4-BE49-F238E27FC236}">
              <a16:creationId xmlns:a16="http://schemas.microsoft.com/office/drawing/2014/main" id="{8188372B-5325-45C5-8518-578485A7B129}"/>
            </a:ext>
          </a:extLst>
        </xdr:cNvPr>
        <xdr:cNvSpPr txBox="1"/>
      </xdr:nvSpPr>
      <xdr:spPr>
        <a:xfrm>
          <a:off x="12042941" y="656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36</xdr:row>
      <xdr:rowOff>76200</xdr:rowOff>
    </xdr:from>
    <xdr:to>
      <xdr:col>89</xdr:col>
      <xdr:colOff>177800</xdr:colOff>
      <xdr:row>36</xdr:row>
      <xdr:rowOff>76200</xdr:rowOff>
    </xdr:to>
    <xdr:cxnSp macro="">
      <xdr:nvCxnSpPr>
        <xdr:cNvPr id="504" name="直線コネクタ 503">
          <a:extLst>
            <a:ext uri="{FF2B5EF4-FFF2-40B4-BE49-F238E27FC236}">
              <a16:creationId xmlns:a16="http://schemas.microsoft.com/office/drawing/2014/main" id="{B285E92C-ADFA-489B-B24A-64C828BAE987}"/>
            </a:ext>
          </a:extLst>
        </xdr:cNvPr>
        <xdr:cNvCxnSpPr/>
      </xdr:nvCxnSpPr>
      <xdr:spPr>
        <a:xfrm>
          <a:off x="12446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35</xdr:row>
      <xdr:rowOff>105427</xdr:rowOff>
    </xdr:from>
    <xdr:ext cx="403059" cy="259045"/>
    <xdr:sp macro="" textlink="">
      <xdr:nvSpPr>
        <xdr:cNvPr id="505" name="テキスト ボックス 504">
          <a:extLst>
            <a:ext uri="{FF2B5EF4-FFF2-40B4-BE49-F238E27FC236}">
              <a16:creationId xmlns:a16="http://schemas.microsoft.com/office/drawing/2014/main" id="{F382454F-4124-456A-A488-2EABDBCB4D02}"/>
            </a:ext>
          </a:extLst>
        </xdr:cNvPr>
        <xdr:cNvSpPr txBox="1"/>
      </xdr:nvSpPr>
      <xdr:spPr>
        <a:xfrm>
          <a:off x="12042941" y="610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133350</xdr:rowOff>
    </xdr:from>
    <xdr:to>
      <xdr:col>89</xdr:col>
      <xdr:colOff>177800</xdr:colOff>
      <xdr:row>33</xdr:row>
      <xdr:rowOff>133350</xdr:rowOff>
    </xdr:to>
    <xdr:cxnSp macro="">
      <xdr:nvCxnSpPr>
        <xdr:cNvPr id="506" name="直線コネクタ 505">
          <a:extLst>
            <a:ext uri="{FF2B5EF4-FFF2-40B4-BE49-F238E27FC236}">
              <a16:creationId xmlns:a16="http://schemas.microsoft.com/office/drawing/2014/main" id="{50CCC9EE-4034-4EA5-B814-502BB4C7F37C}"/>
            </a:ext>
          </a:extLst>
        </xdr:cNvPr>
        <xdr:cNvCxnSpPr/>
      </xdr:nvCxnSpPr>
      <xdr:spPr>
        <a:xfrm>
          <a:off x="12446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162577</xdr:rowOff>
    </xdr:from>
    <xdr:ext cx="403059" cy="259045"/>
    <xdr:sp macro="" textlink="">
      <xdr:nvSpPr>
        <xdr:cNvPr id="507" name="テキスト ボックス 506">
          <a:extLst>
            <a:ext uri="{FF2B5EF4-FFF2-40B4-BE49-F238E27FC236}">
              <a16:creationId xmlns:a16="http://schemas.microsoft.com/office/drawing/2014/main" id="{3D6156D7-7879-4570-B874-056A1E8D4E17}"/>
            </a:ext>
          </a:extLst>
        </xdr:cNvPr>
        <xdr:cNvSpPr txBox="1"/>
      </xdr:nvSpPr>
      <xdr:spPr>
        <a:xfrm>
          <a:off x="12042941" y="564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508" name="直線コネクタ 507">
          <a:extLst>
            <a:ext uri="{FF2B5EF4-FFF2-40B4-BE49-F238E27FC236}">
              <a16:creationId xmlns:a16="http://schemas.microsoft.com/office/drawing/2014/main" id="{39439F4C-1AE8-4DAE-BA32-DEFDFC19F701}"/>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30</xdr:row>
      <xdr:rowOff>48277</xdr:rowOff>
    </xdr:from>
    <xdr:ext cx="403059" cy="259045"/>
    <xdr:sp macro="" textlink="">
      <xdr:nvSpPr>
        <xdr:cNvPr id="509" name="テキスト ボックス 508">
          <a:extLst>
            <a:ext uri="{FF2B5EF4-FFF2-40B4-BE49-F238E27FC236}">
              <a16:creationId xmlns:a16="http://schemas.microsoft.com/office/drawing/2014/main" id="{D4618DCF-3FF8-432E-BC36-18A54BE364F8}"/>
            </a:ext>
          </a:extLst>
        </xdr:cNvPr>
        <xdr:cNvSpPr txBox="1"/>
      </xdr:nvSpPr>
      <xdr:spPr>
        <a:xfrm>
          <a:off x="12042941" y="519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510" name="【認定こども園・幼稚園・保育所】&#10;有形固定資産減価償却率グラフ枠">
          <a:extLst>
            <a:ext uri="{FF2B5EF4-FFF2-40B4-BE49-F238E27FC236}">
              <a16:creationId xmlns:a16="http://schemas.microsoft.com/office/drawing/2014/main" id="{F7929FAB-283F-47E4-9A41-0F0AC3925D34}"/>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73914</xdr:rowOff>
    </xdr:from>
    <xdr:to>
      <xdr:col>85</xdr:col>
      <xdr:colOff>126364</xdr:colOff>
      <xdr:row>41</xdr:row>
      <xdr:rowOff>124206</xdr:rowOff>
    </xdr:to>
    <xdr:cxnSp macro="">
      <xdr:nvCxnSpPr>
        <xdr:cNvPr id="511" name="直線コネクタ 510">
          <a:extLst>
            <a:ext uri="{FF2B5EF4-FFF2-40B4-BE49-F238E27FC236}">
              <a16:creationId xmlns:a16="http://schemas.microsoft.com/office/drawing/2014/main" id="{FE9BA294-D70D-48D9-9F86-8ABFDDF00BC7}"/>
            </a:ext>
          </a:extLst>
        </xdr:cNvPr>
        <xdr:cNvCxnSpPr/>
      </xdr:nvCxnSpPr>
      <xdr:spPr>
        <a:xfrm flipV="1">
          <a:off x="16318864" y="5731764"/>
          <a:ext cx="0" cy="142189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41</xdr:row>
      <xdr:rowOff>128033</xdr:rowOff>
    </xdr:from>
    <xdr:ext cx="405111" cy="259045"/>
    <xdr:sp macro="" textlink="">
      <xdr:nvSpPr>
        <xdr:cNvPr id="512" name="【認定こども園・幼稚園・保育所】&#10;有形固定資産減価償却率最小値テキスト">
          <a:extLst>
            <a:ext uri="{FF2B5EF4-FFF2-40B4-BE49-F238E27FC236}">
              <a16:creationId xmlns:a16="http://schemas.microsoft.com/office/drawing/2014/main" id="{F4EAD4E7-9C4C-4CBF-8FE9-40E307BB6BC6}"/>
            </a:ext>
          </a:extLst>
        </xdr:cNvPr>
        <xdr:cNvSpPr txBox="1"/>
      </xdr:nvSpPr>
      <xdr:spPr>
        <a:xfrm>
          <a:off x="16357600" y="71574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99.6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41</xdr:row>
      <xdr:rowOff>124206</xdr:rowOff>
    </xdr:from>
    <xdr:to>
      <xdr:col>86</xdr:col>
      <xdr:colOff>25400</xdr:colOff>
      <xdr:row>41</xdr:row>
      <xdr:rowOff>124206</xdr:rowOff>
    </xdr:to>
    <xdr:cxnSp macro="">
      <xdr:nvCxnSpPr>
        <xdr:cNvPr id="513" name="直線コネクタ 512">
          <a:extLst>
            <a:ext uri="{FF2B5EF4-FFF2-40B4-BE49-F238E27FC236}">
              <a16:creationId xmlns:a16="http://schemas.microsoft.com/office/drawing/2014/main" id="{F56B0083-A916-4CFC-ACAE-6955E7E7412E}"/>
            </a:ext>
          </a:extLst>
        </xdr:cNvPr>
        <xdr:cNvCxnSpPr/>
      </xdr:nvCxnSpPr>
      <xdr:spPr>
        <a:xfrm>
          <a:off x="16230600" y="71536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20591</xdr:rowOff>
    </xdr:from>
    <xdr:ext cx="405111" cy="259045"/>
    <xdr:sp macro="" textlink="">
      <xdr:nvSpPr>
        <xdr:cNvPr id="514" name="【認定こども園・幼稚園・保育所】&#10;有形固定資産減価償却率最大値テキスト">
          <a:extLst>
            <a:ext uri="{FF2B5EF4-FFF2-40B4-BE49-F238E27FC236}">
              <a16:creationId xmlns:a16="http://schemas.microsoft.com/office/drawing/2014/main" id="{A068EC23-01C7-4336-B2EA-755CEFF56B3A}"/>
            </a:ext>
          </a:extLst>
        </xdr:cNvPr>
        <xdr:cNvSpPr txBox="1"/>
      </xdr:nvSpPr>
      <xdr:spPr>
        <a:xfrm>
          <a:off x="16357600" y="55069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73914</xdr:rowOff>
    </xdr:from>
    <xdr:to>
      <xdr:col>86</xdr:col>
      <xdr:colOff>25400</xdr:colOff>
      <xdr:row>33</xdr:row>
      <xdr:rowOff>73914</xdr:rowOff>
    </xdr:to>
    <xdr:cxnSp macro="">
      <xdr:nvCxnSpPr>
        <xdr:cNvPr id="515" name="直線コネクタ 514">
          <a:extLst>
            <a:ext uri="{FF2B5EF4-FFF2-40B4-BE49-F238E27FC236}">
              <a16:creationId xmlns:a16="http://schemas.microsoft.com/office/drawing/2014/main" id="{6B8D7526-93A5-4A17-A9B4-9467ACE4F2C2}"/>
            </a:ext>
          </a:extLst>
        </xdr:cNvPr>
        <xdr:cNvCxnSpPr/>
      </xdr:nvCxnSpPr>
      <xdr:spPr>
        <a:xfrm>
          <a:off x="16230600" y="57317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35</xdr:row>
      <xdr:rowOff>106697</xdr:rowOff>
    </xdr:from>
    <xdr:ext cx="405111" cy="259045"/>
    <xdr:sp macro="" textlink="">
      <xdr:nvSpPr>
        <xdr:cNvPr id="516" name="【認定こども園・幼稚園・保育所】&#10;有形固定資産減価償却率平均値テキスト">
          <a:extLst>
            <a:ext uri="{FF2B5EF4-FFF2-40B4-BE49-F238E27FC236}">
              <a16:creationId xmlns:a16="http://schemas.microsoft.com/office/drawing/2014/main" id="{24BCF54A-AA56-492A-8C67-CA575A761EDA}"/>
            </a:ext>
          </a:extLst>
        </xdr:cNvPr>
        <xdr:cNvSpPr txBox="1"/>
      </xdr:nvSpPr>
      <xdr:spPr>
        <a:xfrm>
          <a:off x="16357600" y="6107447"/>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57.0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35</xdr:row>
      <xdr:rowOff>128270</xdr:rowOff>
    </xdr:from>
    <xdr:to>
      <xdr:col>85</xdr:col>
      <xdr:colOff>177800</xdr:colOff>
      <xdr:row>36</xdr:row>
      <xdr:rowOff>58420</xdr:rowOff>
    </xdr:to>
    <xdr:sp macro="" textlink="">
      <xdr:nvSpPr>
        <xdr:cNvPr id="517" name="フローチャート: 判断 516">
          <a:extLst>
            <a:ext uri="{FF2B5EF4-FFF2-40B4-BE49-F238E27FC236}">
              <a16:creationId xmlns:a16="http://schemas.microsoft.com/office/drawing/2014/main" id="{4BD9E7FB-65AC-49ED-B0A9-A8568F36217C}"/>
            </a:ext>
          </a:extLst>
        </xdr:cNvPr>
        <xdr:cNvSpPr/>
      </xdr:nvSpPr>
      <xdr:spPr>
        <a:xfrm>
          <a:off x="16268700" y="61290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35</xdr:row>
      <xdr:rowOff>109982</xdr:rowOff>
    </xdr:from>
    <xdr:to>
      <xdr:col>81</xdr:col>
      <xdr:colOff>101600</xdr:colOff>
      <xdr:row>36</xdr:row>
      <xdr:rowOff>40132</xdr:rowOff>
    </xdr:to>
    <xdr:sp macro="" textlink="">
      <xdr:nvSpPr>
        <xdr:cNvPr id="518" name="フローチャート: 判断 517">
          <a:extLst>
            <a:ext uri="{FF2B5EF4-FFF2-40B4-BE49-F238E27FC236}">
              <a16:creationId xmlns:a16="http://schemas.microsoft.com/office/drawing/2014/main" id="{F3E2ED9E-E37C-4FA0-8ABA-D2BE3A940983}"/>
            </a:ext>
          </a:extLst>
        </xdr:cNvPr>
        <xdr:cNvSpPr/>
      </xdr:nvSpPr>
      <xdr:spPr>
        <a:xfrm>
          <a:off x="15430500" y="61107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35</xdr:row>
      <xdr:rowOff>98552</xdr:rowOff>
    </xdr:from>
    <xdr:to>
      <xdr:col>76</xdr:col>
      <xdr:colOff>165100</xdr:colOff>
      <xdr:row>36</xdr:row>
      <xdr:rowOff>28702</xdr:rowOff>
    </xdr:to>
    <xdr:sp macro="" textlink="">
      <xdr:nvSpPr>
        <xdr:cNvPr id="519" name="フローチャート: 判断 518">
          <a:extLst>
            <a:ext uri="{FF2B5EF4-FFF2-40B4-BE49-F238E27FC236}">
              <a16:creationId xmlns:a16="http://schemas.microsoft.com/office/drawing/2014/main" id="{2A245351-1534-4E45-A904-63FB8133BD43}"/>
            </a:ext>
          </a:extLst>
        </xdr:cNvPr>
        <xdr:cNvSpPr/>
      </xdr:nvSpPr>
      <xdr:spPr>
        <a:xfrm>
          <a:off x="14541500" y="60993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35</xdr:row>
      <xdr:rowOff>50546</xdr:rowOff>
    </xdr:from>
    <xdr:to>
      <xdr:col>72</xdr:col>
      <xdr:colOff>38100</xdr:colOff>
      <xdr:row>35</xdr:row>
      <xdr:rowOff>152146</xdr:rowOff>
    </xdr:to>
    <xdr:sp macro="" textlink="">
      <xdr:nvSpPr>
        <xdr:cNvPr id="520" name="フローチャート: 判断 519">
          <a:extLst>
            <a:ext uri="{FF2B5EF4-FFF2-40B4-BE49-F238E27FC236}">
              <a16:creationId xmlns:a16="http://schemas.microsoft.com/office/drawing/2014/main" id="{CF044CED-FD24-4B94-9390-8181219A8BA7}"/>
            </a:ext>
          </a:extLst>
        </xdr:cNvPr>
        <xdr:cNvSpPr/>
      </xdr:nvSpPr>
      <xdr:spPr>
        <a:xfrm>
          <a:off x="13652500" y="60512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35</xdr:row>
      <xdr:rowOff>148844</xdr:rowOff>
    </xdr:from>
    <xdr:to>
      <xdr:col>67</xdr:col>
      <xdr:colOff>101600</xdr:colOff>
      <xdr:row>36</xdr:row>
      <xdr:rowOff>78994</xdr:rowOff>
    </xdr:to>
    <xdr:sp macro="" textlink="">
      <xdr:nvSpPr>
        <xdr:cNvPr id="521" name="フローチャート: 判断 520">
          <a:extLst>
            <a:ext uri="{FF2B5EF4-FFF2-40B4-BE49-F238E27FC236}">
              <a16:creationId xmlns:a16="http://schemas.microsoft.com/office/drawing/2014/main" id="{28448FBF-0B60-4F21-AFE4-3AC2F1EFAE30}"/>
            </a:ext>
          </a:extLst>
        </xdr:cNvPr>
        <xdr:cNvSpPr/>
      </xdr:nvSpPr>
      <xdr:spPr>
        <a:xfrm>
          <a:off x="12763500" y="61495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522" name="テキスト ボックス 521">
          <a:extLst>
            <a:ext uri="{FF2B5EF4-FFF2-40B4-BE49-F238E27FC236}">
              <a16:creationId xmlns:a16="http://schemas.microsoft.com/office/drawing/2014/main" id="{CC38E615-129D-4901-8DEA-D9141527283B}"/>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523" name="テキスト ボックス 522">
          <a:extLst>
            <a:ext uri="{FF2B5EF4-FFF2-40B4-BE49-F238E27FC236}">
              <a16:creationId xmlns:a16="http://schemas.microsoft.com/office/drawing/2014/main" id="{B079F2D2-2D77-4B6A-9346-BF36B0E168B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524" name="テキスト ボックス 523">
          <a:extLst>
            <a:ext uri="{FF2B5EF4-FFF2-40B4-BE49-F238E27FC236}">
              <a16:creationId xmlns:a16="http://schemas.microsoft.com/office/drawing/2014/main" id="{1682B135-3168-4A3C-874B-2FB30462DD8D}"/>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525" name="テキスト ボックス 524">
          <a:extLst>
            <a:ext uri="{FF2B5EF4-FFF2-40B4-BE49-F238E27FC236}">
              <a16:creationId xmlns:a16="http://schemas.microsoft.com/office/drawing/2014/main" id="{B0097F1E-F4E7-414C-A984-CC7F5B7F14F8}"/>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526" name="テキスト ボックス 525">
          <a:extLst>
            <a:ext uri="{FF2B5EF4-FFF2-40B4-BE49-F238E27FC236}">
              <a16:creationId xmlns:a16="http://schemas.microsoft.com/office/drawing/2014/main" id="{7E11C23D-4A9D-4386-A0B8-20469374531F}"/>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34</xdr:row>
      <xdr:rowOff>119126</xdr:rowOff>
    </xdr:from>
    <xdr:to>
      <xdr:col>85</xdr:col>
      <xdr:colOff>177800</xdr:colOff>
      <xdr:row>35</xdr:row>
      <xdr:rowOff>49276</xdr:rowOff>
    </xdr:to>
    <xdr:sp macro="" textlink="">
      <xdr:nvSpPr>
        <xdr:cNvPr id="527" name="楕円 526">
          <a:extLst>
            <a:ext uri="{FF2B5EF4-FFF2-40B4-BE49-F238E27FC236}">
              <a16:creationId xmlns:a16="http://schemas.microsoft.com/office/drawing/2014/main" id="{2B04E496-AEC6-4827-A74A-5D0BBC8872E6}"/>
            </a:ext>
          </a:extLst>
        </xdr:cNvPr>
        <xdr:cNvSpPr/>
      </xdr:nvSpPr>
      <xdr:spPr>
        <a:xfrm>
          <a:off x="16268700" y="5948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33</xdr:row>
      <xdr:rowOff>142003</xdr:rowOff>
    </xdr:from>
    <xdr:ext cx="405111" cy="259045"/>
    <xdr:sp macro="" textlink="">
      <xdr:nvSpPr>
        <xdr:cNvPr id="528" name="【認定こども園・幼稚園・保育所】&#10;有形固定資産減価償却率該当値テキスト">
          <a:extLst>
            <a:ext uri="{FF2B5EF4-FFF2-40B4-BE49-F238E27FC236}">
              <a16:creationId xmlns:a16="http://schemas.microsoft.com/office/drawing/2014/main" id="{9A2529B6-001E-4E70-9B15-0C60A9B022D9}"/>
            </a:ext>
          </a:extLst>
        </xdr:cNvPr>
        <xdr:cNvSpPr txBox="1"/>
      </xdr:nvSpPr>
      <xdr:spPr>
        <a:xfrm>
          <a:off x="16357600" y="579985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34</xdr:row>
      <xdr:rowOff>66548</xdr:rowOff>
    </xdr:from>
    <xdr:to>
      <xdr:col>81</xdr:col>
      <xdr:colOff>101600</xdr:colOff>
      <xdr:row>34</xdr:row>
      <xdr:rowOff>168148</xdr:rowOff>
    </xdr:to>
    <xdr:sp macro="" textlink="">
      <xdr:nvSpPr>
        <xdr:cNvPr id="529" name="楕円 528">
          <a:extLst>
            <a:ext uri="{FF2B5EF4-FFF2-40B4-BE49-F238E27FC236}">
              <a16:creationId xmlns:a16="http://schemas.microsoft.com/office/drawing/2014/main" id="{23FC2AFF-20A2-4A1F-8D15-49A32421D51C}"/>
            </a:ext>
          </a:extLst>
        </xdr:cNvPr>
        <xdr:cNvSpPr/>
      </xdr:nvSpPr>
      <xdr:spPr>
        <a:xfrm>
          <a:off x="15430500" y="58958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34</xdr:row>
      <xdr:rowOff>117348</xdr:rowOff>
    </xdr:from>
    <xdr:to>
      <xdr:col>85</xdr:col>
      <xdr:colOff>127000</xdr:colOff>
      <xdr:row>34</xdr:row>
      <xdr:rowOff>169926</xdr:rowOff>
    </xdr:to>
    <xdr:cxnSp macro="">
      <xdr:nvCxnSpPr>
        <xdr:cNvPr id="530" name="直線コネクタ 529">
          <a:extLst>
            <a:ext uri="{FF2B5EF4-FFF2-40B4-BE49-F238E27FC236}">
              <a16:creationId xmlns:a16="http://schemas.microsoft.com/office/drawing/2014/main" id="{F5C76AB4-D92A-427A-9F61-9D8D0CB0C794}"/>
            </a:ext>
          </a:extLst>
        </xdr:cNvPr>
        <xdr:cNvCxnSpPr/>
      </xdr:nvCxnSpPr>
      <xdr:spPr>
        <a:xfrm>
          <a:off x="15481300" y="5946648"/>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34</xdr:row>
      <xdr:rowOff>23114</xdr:rowOff>
    </xdr:from>
    <xdr:to>
      <xdr:col>76</xdr:col>
      <xdr:colOff>165100</xdr:colOff>
      <xdr:row>34</xdr:row>
      <xdr:rowOff>124714</xdr:rowOff>
    </xdr:to>
    <xdr:sp macro="" textlink="">
      <xdr:nvSpPr>
        <xdr:cNvPr id="531" name="楕円 530">
          <a:extLst>
            <a:ext uri="{FF2B5EF4-FFF2-40B4-BE49-F238E27FC236}">
              <a16:creationId xmlns:a16="http://schemas.microsoft.com/office/drawing/2014/main" id="{4F87EFE3-71E8-47EC-99C6-894B27F79920}"/>
            </a:ext>
          </a:extLst>
        </xdr:cNvPr>
        <xdr:cNvSpPr/>
      </xdr:nvSpPr>
      <xdr:spPr>
        <a:xfrm>
          <a:off x="14541500" y="58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34</xdr:row>
      <xdr:rowOff>73914</xdr:rowOff>
    </xdr:from>
    <xdr:to>
      <xdr:col>81</xdr:col>
      <xdr:colOff>50800</xdr:colOff>
      <xdr:row>34</xdr:row>
      <xdr:rowOff>117348</xdr:rowOff>
    </xdr:to>
    <xdr:cxnSp macro="">
      <xdr:nvCxnSpPr>
        <xdr:cNvPr id="532" name="直線コネクタ 531">
          <a:extLst>
            <a:ext uri="{FF2B5EF4-FFF2-40B4-BE49-F238E27FC236}">
              <a16:creationId xmlns:a16="http://schemas.microsoft.com/office/drawing/2014/main" id="{916F36F4-E5D5-456B-B9E9-D25A29EC27B8}"/>
            </a:ext>
          </a:extLst>
        </xdr:cNvPr>
        <xdr:cNvCxnSpPr/>
      </xdr:nvCxnSpPr>
      <xdr:spPr>
        <a:xfrm>
          <a:off x="14592300" y="5903214"/>
          <a:ext cx="889000" cy="434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34</xdr:row>
      <xdr:rowOff>254</xdr:rowOff>
    </xdr:from>
    <xdr:to>
      <xdr:col>72</xdr:col>
      <xdr:colOff>38100</xdr:colOff>
      <xdr:row>34</xdr:row>
      <xdr:rowOff>101854</xdr:rowOff>
    </xdr:to>
    <xdr:sp macro="" textlink="">
      <xdr:nvSpPr>
        <xdr:cNvPr id="533" name="楕円 532">
          <a:extLst>
            <a:ext uri="{FF2B5EF4-FFF2-40B4-BE49-F238E27FC236}">
              <a16:creationId xmlns:a16="http://schemas.microsoft.com/office/drawing/2014/main" id="{E9B91A0C-F11D-44C8-A217-237820886FBA}"/>
            </a:ext>
          </a:extLst>
        </xdr:cNvPr>
        <xdr:cNvSpPr/>
      </xdr:nvSpPr>
      <xdr:spPr>
        <a:xfrm>
          <a:off x="13652500" y="58295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34</xdr:row>
      <xdr:rowOff>51054</xdr:rowOff>
    </xdr:from>
    <xdr:to>
      <xdr:col>76</xdr:col>
      <xdr:colOff>114300</xdr:colOff>
      <xdr:row>34</xdr:row>
      <xdr:rowOff>73914</xdr:rowOff>
    </xdr:to>
    <xdr:cxnSp macro="">
      <xdr:nvCxnSpPr>
        <xdr:cNvPr id="534" name="直線コネクタ 533">
          <a:extLst>
            <a:ext uri="{FF2B5EF4-FFF2-40B4-BE49-F238E27FC236}">
              <a16:creationId xmlns:a16="http://schemas.microsoft.com/office/drawing/2014/main" id="{E746FE33-4F1D-4DBB-88B2-AF806CFF9CC5}"/>
            </a:ext>
          </a:extLst>
        </xdr:cNvPr>
        <xdr:cNvCxnSpPr/>
      </xdr:nvCxnSpPr>
      <xdr:spPr>
        <a:xfrm>
          <a:off x="13703300" y="588035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34</xdr:row>
      <xdr:rowOff>23114</xdr:rowOff>
    </xdr:from>
    <xdr:to>
      <xdr:col>67</xdr:col>
      <xdr:colOff>101600</xdr:colOff>
      <xdr:row>34</xdr:row>
      <xdr:rowOff>124714</xdr:rowOff>
    </xdr:to>
    <xdr:sp macro="" textlink="">
      <xdr:nvSpPr>
        <xdr:cNvPr id="535" name="楕円 534">
          <a:extLst>
            <a:ext uri="{FF2B5EF4-FFF2-40B4-BE49-F238E27FC236}">
              <a16:creationId xmlns:a16="http://schemas.microsoft.com/office/drawing/2014/main" id="{6FF959AE-80AE-46BB-B4C6-7ABA92B306A3}"/>
            </a:ext>
          </a:extLst>
        </xdr:cNvPr>
        <xdr:cNvSpPr/>
      </xdr:nvSpPr>
      <xdr:spPr>
        <a:xfrm>
          <a:off x="12763500" y="58524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34</xdr:row>
      <xdr:rowOff>51054</xdr:rowOff>
    </xdr:from>
    <xdr:to>
      <xdr:col>71</xdr:col>
      <xdr:colOff>177800</xdr:colOff>
      <xdr:row>34</xdr:row>
      <xdr:rowOff>73914</xdr:rowOff>
    </xdr:to>
    <xdr:cxnSp macro="">
      <xdr:nvCxnSpPr>
        <xdr:cNvPr id="536" name="直線コネクタ 535">
          <a:extLst>
            <a:ext uri="{FF2B5EF4-FFF2-40B4-BE49-F238E27FC236}">
              <a16:creationId xmlns:a16="http://schemas.microsoft.com/office/drawing/2014/main" id="{108DC5F7-8687-478E-8368-C9B8A3E4E4A8}"/>
            </a:ext>
          </a:extLst>
        </xdr:cNvPr>
        <xdr:cNvCxnSpPr/>
      </xdr:nvCxnSpPr>
      <xdr:spPr>
        <a:xfrm flipV="1">
          <a:off x="12814300" y="5880354"/>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31259</xdr:rowOff>
    </xdr:from>
    <xdr:ext cx="405111" cy="259045"/>
    <xdr:sp macro="" textlink="">
      <xdr:nvSpPr>
        <xdr:cNvPr id="537" name="n_1aveValue【認定こども園・幼稚園・保育所】&#10;有形固定資産減価償却率">
          <a:extLst>
            <a:ext uri="{FF2B5EF4-FFF2-40B4-BE49-F238E27FC236}">
              <a16:creationId xmlns:a16="http://schemas.microsoft.com/office/drawing/2014/main" id="{1AB2F84F-F10C-4D5E-A947-F87F14A474B2}"/>
            </a:ext>
          </a:extLst>
        </xdr:cNvPr>
        <xdr:cNvSpPr txBox="1"/>
      </xdr:nvSpPr>
      <xdr:spPr>
        <a:xfrm>
          <a:off x="15266044" y="620345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19829</xdr:rowOff>
    </xdr:from>
    <xdr:ext cx="405111" cy="259045"/>
    <xdr:sp macro="" textlink="">
      <xdr:nvSpPr>
        <xdr:cNvPr id="538" name="n_2aveValue【認定こども園・幼稚園・保育所】&#10;有形固定資産減価償却率">
          <a:extLst>
            <a:ext uri="{FF2B5EF4-FFF2-40B4-BE49-F238E27FC236}">
              <a16:creationId xmlns:a16="http://schemas.microsoft.com/office/drawing/2014/main" id="{B7D12870-945A-430A-869A-74479A6ED583}"/>
            </a:ext>
          </a:extLst>
        </xdr:cNvPr>
        <xdr:cNvSpPr txBox="1"/>
      </xdr:nvSpPr>
      <xdr:spPr>
        <a:xfrm>
          <a:off x="14389744" y="61920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143273</xdr:rowOff>
    </xdr:from>
    <xdr:ext cx="405111" cy="259045"/>
    <xdr:sp macro="" textlink="">
      <xdr:nvSpPr>
        <xdr:cNvPr id="539" name="n_3aveValue【認定こども園・幼稚園・保育所】&#10;有形固定資産減価償却率">
          <a:extLst>
            <a:ext uri="{FF2B5EF4-FFF2-40B4-BE49-F238E27FC236}">
              <a16:creationId xmlns:a16="http://schemas.microsoft.com/office/drawing/2014/main" id="{47942053-10FF-431F-9956-2F86952CF5CF}"/>
            </a:ext>
          </a:extLst>
        </xdr:cNvPr>
        <xdr:cNvSpPr txBox="1"/>
      </xdr:nvSpPr>
      <xdr:spPr>
        <a:xfrm>
          <a:off x="13500744" y="61440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70121</xdr:rowOff>
    </xdr:from>
    <xdr:ext cx="405111" cy="259045"/>
    <xdr:sp macro="" textlink="">
      <xdr:nvSpPr>
        <xdr:cNvPr id="540" name="n_4aveValue【認定こども園・幼稚園・保育所】&#10;有形固定資産減価償却率">
          <a:extLst>
            <a:ext uri="{FF2B5EF4-FFF2-40B4-BE49-F238E27FC236}">
              <a16:creationId xmlns:a16="http://schemas.microsoft.com/office/drawing/2014/main" id="{EEF9D64F-72D5-49EB-B889-A6AE40DE78B8}"/>
            </a:ext>
          </a:extLst>
        </xdr:cNvPr>
        <xdr:cNvSpPr txBox="1"/>
      </xdr:nvSpPr>
      <xdr:spPr>
        <a:xfrm>
          <a:off x="12611744" y="62423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33</xdr:row>
      <xdr:rowOff>13225</xdr:rowOff>
    </xdr:from>
    <xdr:ext cx="405111" cy="259045"/>
    <xdr:sp macro="" textlink="">
      <xdr:nvSpPr>
        <xdr:cNvPr id="541" name="n_1mainValue【認定こども園・幼稚園・保育所】&#10;有形固定資産減価償却率">
          <a:extLst>
            <a:ext uri="{FF2B5EF4-FFF2-40B4-BE49-F238E27FC236}">
              <a16:creationId xmlns:a16="http://schemas.microsoft.com/office/drawing/2014/main" id="{3572439C-0034-4CE9-9B85-5067CA7C0D8C}"/>
            </a:ext>
          </a:extLst>
        </xdr:cNvPr>
        <xdr:cNvSpPr txBox="1"/>
      </xdr:nvSpPr>
      <xdr:spPr>
        <a:xfrm>
          <a:off x="15266044" y="567107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32</xdr:row>
      <xdr:rowOff>141241</xdr:rowOff>
    </xdr:from>
    <xdr:ext cx="405111" cy="259045"/>
    <xdr:sp macro="" textlink="">
      <xdr:nvSpPr>
        <xdr:cNvPr id="542" name="n_2mainValue【認定こども園・幼稚園・保育所】&#10;有形固定資産減価償却率">
          <a:extLst>
            <a:ext uri="{FF2B5EF4-FFF2-40B4-BE49-F238E27FC236}">
              <a16:creationId xmlns:a16="http://schemas.microsoft.com/office/drawing/2014/main" id="{326DFD00-3782-42C4-B67E-915D7E01AC62}"/>
            </a:ext>
          </a:extLst>
        </xdr:cNvPr>
        <xdr:cNvSpPr txBox="1"/>
      </xdr:nvSpPr>
      <xdr:spPr>
        <a:xfrm>
          <a:off x="14389744" y="562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32</xdr:row>
      <xdr:rowOff>118381</xdr:rowOff>
    </xdr:from>
    <xdr:ext cx="405111" cy="259045"/>
    <xdr:sp macro="" textlink="">
      <xdr:nvSpPr>
        <xdr:cNvPr id="543" name="n_3mainValue【認定こども園・幼稚園・保育所】&#10;有形固定資産減価償却率">
          <a:extLst>
            <a:ext uri="{FF2B5EF4-FFF2-40B4-BE49-F238E27FC236}">
              <a16:creationId xmlns:a16="http://schemas.microsoft.com/office/drawing/2014/main" id="{B0BB4FCB-8918-44DE-820A-61FA64E24FAD}"/>
            </a:ext>
          </a:extLst>
        </xdr:cNvPr>
        <xdr:cNvSpPr txBox="1"/>
      </xdr:nvSpPr>
      <xdr:spPr>
        <a:xfrm>
          <a:off x="13500744" y="560478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32</xdr:row>
      <xdr:rowOff>141241</xdr:rowOff>
    </xdr:from>
    <xdr:ext cx="405111" cy="259045"/>
    <xdr:sp macro="" textlink="">
      <xdr:nvSpPr>
        <xdr:cNvPr id="544" name="n_4mainValue【認定こども園・幼稚園・保育所】&#10;有形固定資産減価償却率">
          <a:extLst>
            <a:ext uri="{FF2B5EF4-FFF2-40B4-BE49-F238E27FC236}">
              <a16:creationId xmlns:a16="http://schemas.microsoft.com/office/drawing/2014/main" id="{56745556-BA8B-4A4D-8538-286A14A7CA58}"/>
            </a:ext>
          </a:extLst>
        </xdr:cNvPr>
        <xdr:cNvSpPr txBox="1"/>
      </xdr:nvSpPr>
      <xdr:spPr>
        <a:xfrm>
          <a:off x="12611744" y="562764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545" name="正方形/長方形 544">
          <a:extLst>
            <a:ext uri="{FF2B5EF4-FFF2-40B4-BE49-F238E27FC236}">
              <a16:creationId xmlns:a16="http://schemas.microsoft.com/office/drawing/2014/main" id="{1E093FA5-904D-4848-99AB-207DAB952E8D}"/>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認定こども園・幼稚園・保育所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546" name="正方形/長方形 545">
          <a:extLst>
            <a:ext uri="{FF2B5EF4-FFF2-40B4-BE49-F238E27FC236}">
              <a16:creationId xmlns:a16="http://schemas.microsoft.com/office/drawing/2014/main" id="{1534B030-987C-4C40-AA56-018B30FC52E7}"/>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547" name="正方形/長方形 546">
          <a:extLst>
            <a:ext uri="{FF2B5EF4-FFF2-40B4-BE49-F238E27FC236}">
              <a16:creationId xmlns:a16="http://schemas.microsoft.com/office/drawing/2014/main" id="{DC38C1EC-5E17-416A-804B-A696A52CD840}"/>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25/42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548" name="正方形/長方形 547">
          <a:extLst>
            <a:ext uri="{FF2B5EF4-FFF2-40B4-BE49-F238E27FC236}">
              <a16:creationId xmlns:a16="http://schemas.microsoft.com/office/drawing/2014/main" id="{5009ED7C-153C-4F1D-8160-23C0BAD89388}"/>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549" name="正方形/長方形 548">
          <a:extLst>
            <a:ext uri="{FF2B5EF4-FFF2-40B4-BE49-F238E27FC236}">
              <a16:creationId xmlns:a16="http://schemas.microsoft.com/office/drawing/2014/main" id="{8D6E3CD4-2B9A-44B7-A93F-B099476A0018}"/>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550" name="正方形/長方形 549">
          <a:extLst>
            <a:ext uri="{FF2B5EF4-FFF2-40B4-BE49-F238E27FC236}">
              <a16:creationId xmlns:a16="http://schemas.microsoft.com/office/drawing/2014/main" id="{3071963B-CC83-41A0-9B12-6BC06F825103}"/>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551" name="正方形/長方形 550">
          <a:extLst>
            <a:ext uri="{FF2B5EF4-FFF2-40B4-BE49-F238E27FC236}">
              <a16:creationId xmlns:a16="http://schemas.microsoft.com/office/drawing/2014/main" id="{C677FE9A-4EDD-4708-9F3D-74A57E2C8FB3}"/>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552" name="正方形/長方形 551">
          <a:extLst>
            <a:ext uri="{FF2B5EF4-FFF2-40B4-BE49-F238E27FC236}">
              <a16:creationId xmlns:a16="http://schemas.microsoft.com/office/drawing/2014/main" id="{35F7CD78-A35E-4333-B2A3-315C5519CA50}"/>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553" name="テキスト ボックス 552">
          <a:extLst>
            <a:ext uri="{FF2B5EF4-FFF2-40B4-BE49-F238E27FC236}">
              <a16:creationId xmlns:a16="http://schemas.microsoft.com/office/drawing/2014/main" id="{21CF00C4-0658-4416-9228-C0DD86E16606}"/>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554" name="直線コネクタ 553">
          <a:extLst>
            <a:ext uri="{FF2B5EF4-FFF2-40B4-BE49-F238E27FC236}">
              <a16:creationId xmlns:a16="http://schemas.microsoft.com/office/drawing/2014/main" id="{BFD6B32A-A251-4C2C-9249-05F351162FF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42</xdr:row>
      <xdr:rowOff>92528</xdr:rowOff>
    </xdr:from>
    <xdr:to>
      <xdr:col>120</xdr:col>
      <xdr:colOff>114300</xdr:colOff>
      <xdr:row>42</xdr:row>
      <xdr:rowOff>92528</xdr:rowOff>
    </xdr:to>
    <xdr:cxnSp macro="">
      <xdr:nvCxnSpPr>
        <xdr:cNvPr id="555" name="直線コネクタ 554">
          <a:extLst>
            <a:ext uri="{FF2B5EF4-FFF2-40B4-BE49-F238E27FC236}">
              <a16:creationId xmlns:a16="http://schemas.microsoft.com/office/drawing/2014/main" id="{79054819-D3E0-46F3-A970-6C6848EA088C}"/>
            </a:ext>
          </a:extLst>
        </xdr:cNvPr>
        <xdr:cNvCxnSpPr/>
      </xdr:nvCxnSpPr>
      <xdr:spPr>
        <a:xfrm>
          <a:off x="18288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41</xdr:row>
      <xdr:rowOff>121755</xdr:rowOff>
    </xdr:from>
    <xdr:ext cx="467179" cy="259045"/>
    <xdr:sp macro="" textlink="">
      <xdr:nvSpPr>
        <xdr:cNvPr id="556" name="テキスト ボックス 555">
          <a:extLst>
            <a:ext uri="{FF2B5EF4-FFF2-40B4-BE49-F238E27FC236}">
              <a16:creationId xmlns:a16="http://schemas.microsoft.com/office/drawing/2014/main" id="{047B5CDE-1FD8-4765-B12E-1517E1CB3EBF}"/>
            </a:ext>
          </a:extLst>
        </xdr:cNvPr>
        <xdr:cNvSpPr txBox="1"/>
      </xdr:nvSpPr>
      <xdr:spPr>
        <a:xfrm>
          <a:off x="17820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40</xdr:row>
      <xdr:rowOff>108857</xdr:rowOff>
    </xdr:from>
    <xdr:to>
      <xdr:col>120</xdr:col>
      <xdr:colOff>114300</xdr:colOff>
      <xdr:row>40</xdr:row>
      <xdr:rowOff>108857</xdr:rowOff>
    </xdr:to>
    <xdr:cxnSp macro="">
      <xdr:nvCxnSpPr>
        <xdr:cNvPr id="557" name="直線コネクタ 556">
          <a:extLst>
            <a:ext uri="{FF2B5EF4-FFF2-40B4-BE49-F238E27FC236}">
              <a16:creationId xmlns:a16="http://schemas.microsoft.com/office/drawing/2014/main" id="{9DB297F4-0D4D-41FB-AAA6-49A0533ACECC}"/>
            </a:ext>
          </a:extLst>
        </xdr:cNvPr>
        <xdr:cNvCxnSpPr/>
      </xdr:nvCxnSpPr>
      <xdr:spPr>
        <a:xfrm>
          <a:off x="18288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39</xdr:row>
      <xdr:rowOff>138084</xdr:rowOff>
    </xdr:from>
    <xdr:ext cx="467179" cy="259045"/>
    <xdr:sp macro="" textlink="">
      <xdr:nvSpPr>
        <xdr:cNvPr id="558" name="テキスト ボックス 557">
          <a:extLst>
            <a:ext uri="{FF2B5EF4-FFF2-40B4-BE49-F238E27FC236}">
              <a16:creationId xmlns:a16="http://schemas.microsoft.com/office/drawing/2014/main" id="{E7BAE353-99F2-41E6-BF98-93145B27C962}"/>
            </a:ext>
          </a:extLst>
        </xdr:cNvPr>
        <xdr:cNvSpPr txBox="1"/>
      </xdr:nvSpPr>
      <xdr:spPr>
        <a:xfrm>
          <a:off x="17820821" y="6824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38</xdr:row>
      <xdr:rowOff>125185</xdr:rowOff>
    </xdr:from>
    <xdr:to>
      <xdr:col>120</xdr:col>
      <xdr:colOff>114300</xdr:colOff>
      <xdr:row>38</xdr:row>
      <xdr:rowOff>125185</xdr:rowOff>
    </xdr:to>
    <xdr:cxnSp macro="">
      <xdr:nvCxnSpPr>
        <xdr:cNvPr id="559" name="直線コネクタ 558">
          <a:extLst>
            <a:ext uri="{FF2B5EF4-FFF2-40B4-BE49-F238E27FC236}">
              <a16:creationId xmlns:a16="http://schemas.microsoft.com/office/drawing/2014/main" id="{7516502D-B86B-43C5-A77D-27A44FA73BDE}"/>
            </a:ext>
          </a:extLst>
        </xdr:cNvPr>
        <xdr:cNvCxnSpPr/>
      </xdr:nvCxnSpPr>
      <xdr:spPr>
        <a:xfrm>
          <a:off x="18288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37</xdr:row>
      <xdr:rowOff>154412</xdr:rowOff>
    </xdr:from>
    <xdr:ext cx="467179" cy="259045"/>
    <xdr:sp macro="" textlink="">
      <xdr:nvSpPr>
        <xdr:cNvPr id="560" name="テキスト ボックス 559">
          <a:extLst>
            <a:ext uri="{FF2B5EF4-FFF2-40B4-BE49-F238E27FC236}">
              <a16:creationId xmlns:a16="http://schemas.microsoft.com/office/drawing/2014/main" id="{B74155CA-D12B-44DE-A18A-E4E919E1F09D}"/>
            </a:ext>
          </a:extLst>
        </xdr:cNvPr>
        <xdr:cNvSpPr txBox="1"/>
      </xdr:nvSpPr>
      <xdr:spPr>
        <a:xfrm>
          <a:off x="17820821" y="6498062"/>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141514</xdr:rowOff>
    </xdr:from>
    <xdr:to>
      <xdr:col>120</xdr:col>
      <xdr:colOff>114300</xdr:colOff>
      <xdr:row>36</xdr:row>
      <xdr:rowOff>141514</xdr:rowOff>
    </xdr:to>
    <xdr:cxnSp macro="">
      <xdr:nvCxnSpPr>
        <xdr:cNvPr id="561" name="直線コネクタ 560">
          <a:extLst>
            <a:ext uri="{FF2B5EF4-FFF2-40B4-BE49-F238E27FC236}">
              <a16:creationId xmlns:a16="http://schemas.microsoft.com/office/drawing/2014/main" id="{9F900EDD-91AF-40F4-B9C0-EFA8B00841A0}"/>
            </a:ext>
          </a:extLst>
        </xdr:cNvPr>
        <xdr:cNvCxnSpPr/>
      </xdr:nvCxnSpPr>
      <xdr:spPr>
        <a:xfrm>
          <a:off x="18288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35</xdr:row>
      <xdr:rowOff>170741</xdr:rowOff>
    </xdr:from>
    <xdr:ext cx="467179" cy="259045"/>
    <xdr:sp macro="" textlink="">
      <xdr:nvSpPr>
        <xdr:cNvPr id="562" name="テキスト ボックス 561">
          <a:extLst>
            <a:ext uri="{FF2B5EF4-FFF2-40B4-BE49-F238E27FC236}">
              <a16:creationId xmlns:a16="http://schemas.microsoft.com/office/drawing/2014/main" id="{74C46FD4-336C-4E01-B551-016DF039A166}"/>
            </a:ext>
          </a:extLst>
        </xdr:cNvPr>
        <xdr:cNvSpPr txBox="1"/>
      </xdr:nvSpPr>
      <xdr:spPr>
        <a:xfrm>
          <a:off x="17820821" y="6171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34</xdr:row>
      <xdr:rowOff>157843</xdr:rowOff>
    </xdr:from>
    <xdr:to>
      <xdr:col>120</xdr:col>
      <xdr:colOff>114300</xdr:colOff>
      <xdr:row>34</xdr:row>
      <xdr:rowOff>157843</xdr:rowOff>
    </xdr:to>
    <xdr:cxnSp macro="">
      <xdr:nvCxnSpPr>
        <xdr:cNvPr id="563" name="直線コネクタ 562">
          <a:extLst>
            <a:ext uri="{FF2B5EF4-FFF2-40B4-BE49-F238E27FC236}">
              <a16:creationId xmlns:a16="http://schemas.microsoft.com/office/drawing/2014/main" id="{4CC82F83-D25C-4B51-9F19-4746D8E3F6BE}"/>
            </a:ext>
          </a:extLst>
        </xdr:cNvPr>
        <xdr:cNvCxnSpPr/>
      </xdr:nvCxnSpPr>
      <xdr:spPr>
        <a:xfrm>
          <a:off x="18288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34</xdr:row>
      <xdr:rowOff>15620</xdr:rowOff>
    </xdr:from>
    <xdr:ext cx="467179" cy="259045"/>
    <xdr:sp macro="" textlink="">
      <xdr:nvSpPr>
        <xdr:cNvPr id="564" name="テキスト ボックス 563">
          <a:extLst>
            <a:ext uri="{FF2B5EF4-FFF2-40B4-BE49-F238E27FC236}">
              <a16:creationId xmlns:a16="http://schemas.microsoft.com/office/drawing/2014/main" id="{5F877A94-6753-44C7-8EA9-BA301AEC0E89}"/>
            </a:ext>
          </a:extLst>
        </xdr:cNvPr>
        <xdr:cNvSpPr txBox="1"/>
      </xdr:nvSpPr>
      <xdr:spPr>
        <a:xfrm>
          <a:off x="17820821" y="5844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2722</xdr:rowOff>
    </xdr:from>
    <xdr:to>
      <xdr:col>120</xdr:col>
      <xdr:colOff>114300</xdr:colOff>
      <xdr:row>33</xdr:row>
      <xdr:rowOff>2722</xdr:rowOff>
    </xdr:to>
    <xdr:cxnSp macro="">
      <xdr:nvCxnSpPr>
        <xdr:cNvPr id="565" name="直線コネクタ 564">
          <a:extLst>
            <a:ext uri="{FF2B5EF4-FFF2-40B4-BE49-F238E27FC236}">
              <a16:creationId xmlns:a16="http://schemas.microsoft.com/office/drawing/2014/main" id="{5E184583-64BB-48BE-89E9-FAF8E371F9BD}"/>
            </a:ext>
          </a:extLst>
        </xdr:cNvPr>
        <xdr:cNvCxnSpPr/>
      </xdr:nvCxnSpPr>
      <xdr:spPr>
        <a:xfrm>
          <a:off x="18288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32</xdr:row>
      <xdr:rowOff>31949</xdr:rowOff>
    </xdr:from>
    <xdr:ext cx="467179" cy="259045"/>
    <xdr:sp macro="" textlink="">
      <xdr:nvSpPr>
        <xdr:cNvPr id="566" name="テキスト ボックス 565">
          <a:extLst>
            <a:ext uri="{FF2B5EF4-FFF2-40B4-BE49-F238E27FC236}">
              <a16:creationId xmlns:a16="http://schemas.microsoft.com/office/drawing/2014/main" id="{4A94ADB4-1A71-4818-B10E-055CA3BA904A}"/>
            </a:ext>
          </a:extLst>
        </xdr:cNvPr>
        <xdr:cNvSpPr txBox="1"/>
      </xdr:nvSpPr>
      <xdr:spPr>
        <a:xfrm>
          <a:off x="17820821" y="5518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567" name="直線コネクタ 566">
          <a:extLst>
            <a:ext uri="{FF2B5EF4-FFF2-40B4-BE49-F238E27FC236}">
              <a16:creationId xmlns:a16="http://schemas.microsoft.com/office/drawing/2014/main" id="{19400C71-65F6-4CAA-8606-2D2B03CEB15B}"/>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30</xdr:row>
      <xdr:rowOff>48277</xdr:rowOff>
    </xdr:from>
    <xdr:ext cx="467179" cy="259045"/>
    <xdr:sp macro="" textlink="">
      <xdr:nvSpPr>
        <xdr:cNvPr id="568" name="テキスト ボックス 567">
          <a:extLst>
            <a:ext uri="{FF2B5EF4-FFF2-40B4-BE49-F238E27FC236}">
              <a16:creationId xmlns:a16="http://schemas.microsoft.com/office/drawing/2014/main" id="{FB64DB2B-9EF0-4EE0-B390-84097908F386}"/>
            </a:ext>
          </a:extLst>
        </xdr:cNvPr>
        <xdr:cNvSpPr txBox="1"/>
      </xdr:nvSpPr>
      <xdr:spPr>
        <a:xfrm>
          <a:off x="17820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569" name="【認定こども園・幼稚園・保育所】&#10;一人当たり面積グラフ枠">
          <a:extLst>
            <a:ext uri="{FF2B5EF4-FFF2-40B4-BE49-F238E27FC236}">
              <a16:creationId xmlns:a16="http://schemas.microsoft.com/office/drawing/2014/main" id="{F9C12F67-5869-4AE0-9AF1-2E8BFA41DB99}"/>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33</xdr:row>
      <xdr:rowOff>136616</xdr:rowOff>
    </xdr:from>
    <xdr:to>
      <xdr:col>116</xdr:col>
      <xdr:colOff>62864</xdr:colOff>
      <xdr:row>42</xdr:row>
      <xdr:rowOff>43543</xdr:rowOff>
    </xdr:to>
    <xdr:cxnSp macro="">
      <xdr:nvCxnSpPr>
        <xdr:cNvPr id="570" name="直線コネクタ 569">
          <a:extLst>
            <a:ext uri="{FF2B5EF4-FFF2-40B4-BE49-F238E27FC236}">
              <a16:creationId xmlns:a16="http://schemas.microsoft.com/office/drawing/2014/main" id="{41EF986B-8B93-4606-A0D1-9F735BA29DDE}"/>
            </a:ext>
          </a:extLst>
        </xdr:cNvPr>
        <xdr:cNvCxnSpPr/>
      </xdr:nvCxnSpPr>
      <xdr:spPr>
        <a:xfrm flipV="1">
          <a:off x="22160864" y="5794466"/>
          <a:ext cx="0" cy="144997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42</xdr:row>
      <xdr:rowOff>47370</xdr:rowOff>
    </xdr:from>
    <xdr:ext cx="469744" cy="259045"/>
    <xdr:sp macro="" textlink="">
      <xdr:nvSpPr>
        <xdr:cNvPr id="571" name="【認定こども園・幼稚園・保育所】&#10;一人当たり面積最小値テキスト">
          <a:extLst>
            <a:ext uri="{FF2B5EF4-FFF2-40B4-BE49-F238E27FC236}">
              <a16:creationId xmlns:a16="http://schemas.microsoft.com/office/drawing/2014/main" id="{9EF56653-0A16-4E23-B03E-26BE57F5C2C9}"/>
            </a:ext>
          </a:extLst>
        </xdr:cNvPr>
        <xdr:cNvSpPr txBox="1"/>
      </xdr:nvSpPr>
      <xdr:spPr>
        <a:xfrm>
          <a:off x="22199600" y="724827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42</xdr:row>
      <xdr:rowOff>43543</xdr:rowOff>
    </xdr:from>
    <xdr:to>
      <xdr:col>116</xdr:col>
      <xdr:colOff>152400</xdr:colOff>
      <xdr:row>42</xdr:row>
      <xdr:rowOff>43543</xdr:rowOff>
    </xdr:to>
    <xdr:cxnSp macro="">
      <xdr:nvCxnSpPr>
        <xdr:cNvPr id="572" name="直線コネクタ 571">
          <a:extLst>
            <a:ext uri="{FF2B5EF4-FFF2-40B4-BE49-F238E27FC236}">
              <a16:creationId xmlns:a16="http://schemas.microsoft.com/office/drawing/2014/main" id="{DB1E416D-1934-4EF7-BDAD-5A0757D7534F}"/>
            </a:ext>
          </a:extLst>
        </xdr:cNvPr>
        <xdr:cNvCxnSpPr/>
      </xdr:nvCxnSpPr>
      <xdr:spPr>
        <a:xfrm>
          <a:off x="22072600" y="72444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32</xdr:row>
      <xdr:rowOff>83293</xdr:rowOff>
    </xdr:from>
    <xdr:ext cx="469744" cy="259045"/>
    <xdr:sp macro="" textlink="">
      <xdr:nvSpPr>
        <xdr:cNvPr id="573" name="【認定こども園・幼稚園・保育所】&#10;一人当たり面積最大値テキスト">
          <a:extLst>
            <a:ext uri="{FF2B5EF4-FFF2-40B4-BE49-F238E27FC236}">
              <a16:creationId xmlns:a16="http://schemas.microsoft.com/office/drawing/2014/main" id="{FCD4C9DF-9D7D-428F-BE12-1C021C370349}"/>
            </a:ext>
          </a:extLst>
        </xdr:cNvPr>
        <xdr:cNvSpPr txBox="1"/>
      </xdr:nvSpPr>
      <xdr:spPr>
        <a:xfrm>
          <a:off x="22199600" y="55696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0.459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33</xdr:row>
      <xdr:rowOff>136616</xdr:rowOff>
    </xdr:from>
    <xdr:to>
      <xdr:col>116</xdr:col>
      <xdr:colOff>152400</xdr:colOff>
      <xdr:row>33</xdr:row>
      <xdr:rowOff>136616</xdr:rowOff>
    </xdr:to>
    <xdr:cxnSp macro="">
      <xdr:nvCxnSpPr>
        <xdr:cNvPr id="574" name="直線コネクタ 573">
          <a:extLst>
            <a:ext uri="{FF2B5EF4-FFF2-40B4-BE49-F238E27FC236}">
              <a16:creationId xmlns:a16="http://schemas.microsoft.com/office/drawing/2014/main" id="{0057EE41-E6B4-402D-8BCA-CFB8F8839C24}"/>
            </a:ext>
          </a:extLst>
        </xdr:cNvPr>
        <xdr:cNvCxnSpPr/>
      </xdr:nvCxnSpPr>
      <xdr:spPr>
        <a:xfrm>
          <a:off x="22072600" y="5794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33581</xdr:rowOff>
    </xdr:from>
    <xdr:ext cx="469744" cy="259045"/>
    <xdr:sp macro="" textlink="">
      <xdr:nvSpPr>
        <xdr:cNvPr id="575" name="【認定こども園・幼稚園・保育所】&#10;一人当たり面積平均値テキスト">
          <a:extLst>
            <a:ext uri="{FF2B5EF4-FFF2-40B4-BE49-F238E27FC236}">
              <a16:creationId xmlns:a16="http://schemas.microsoft.com/office/drawing/2014/main" id="{3C544109-19C8-4CC6-928C-F05B393246B9}"/>
            </a:ext>
          </a:extLst>
        </xdr:cNvPr>
        <xdr:cNvSpPr txBox="1"/>
      </xdr:nvSpPr>
      <xdr:spPr>
        <a:xfrm>
          <a:off x="22199600" y="654868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0.167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39</xdr:row>
      <xdr:rowOff>10704</xdr:rowOff>
    </xdr:from>
    <xdr:to>
      <xdr:col>116</xdr:col>
      <xdr:colOff>114300</xdr:colOff>
      <xdr:row>39</xdr:row>
      <xdr:rowOff>112304</xdr:rowOff>
    </xdr:to>
    <xdr:sp macro="" textlink="">
      <xdr:nvSpPr>
        <xdr:cNvPr id="576" name="フローチャート: 判断 575">
          <a:extLst>
            <a:ext uri="{FF2B5EF4-FFF2-40B4-BE49-F238E27FC236}">
              <a16:creationId xmlns:a16="http://schemas.microsoft.com/office/drawing/2014/main" id="{AD8AC18C-2B7B-494F-9AE3-BB6CABF17FC7}"/>
            </a:ext>
          </a:extLst>
        </xdr:cNvPr>
        <xdr:cNvSpPr/>
      </xdr:nvSpPr>
      <xdr:spPr>
        <a:xfrm>
          <a:off x="22110700" y="66972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39</xdr:row>
      <xdr:rowOff>20501</xdr:rowOff>
    </xdr:from>
    <xdr:to>
      <xdr:col>112</xdr:col>
      <xdr:colOff>38100</xdr:colOff>
      <xdr:row>39</xdr:row>
      <xdr:rowOff>122101</xdr:rowOff>
    </xdr:to>
    <xdr:sp macro="" textlink="">
      <xdr:nvSpPr>
        <xdr:cNvPr id="577" name="フローチャート: 判断 576">
          <a:extLst>
            <a:ext uri="{FF2B5EF4-FFF2-40B4-BE49-F238E27FC236}">
              <a16:creationId xmlns:a16="http://schemas.microsoft.com/office/drawing/2014/main" id="{C189D68B-D77A-429F-85CE-3B3182764CAD}"/>
            </a:ext>
          </a:extLst>
        </xdr:cNvPr>
        <xdr:cNvSpPr/>
      </xdr:nvSpPr>
      <xdr:spPr>
        <a:xfrm>
          <a:off x="21272500" y="67070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39</xdr:row>
      <xdr:rowOff>17235</xdr:rowOff>
    </xdr:from>
    <xdr:to>
      <xdr:col>107</xdr:col>
      <xdr:colOff>101600</xdr:colOff>
      <xdr:row>39</xdr:row>
      <xdr:rowOff>118835</xdr:rowOff>
    </xdr:to>
    <xdr:sp macro="" textlink="">
      <xdr:nvSpPr>
        <xdr:cNvPr id="578" name="フローチャート: 判断 577">
          <a:extLst>
            <a:ext uri="{FF2B5EF4-FFF2-40B4-BE49-F238E27FC236}">
              <a16:creationId xmlns:a16="http://schemas.microsoft.com/office/drawing/2014/main" id="{34ADC587-0A98-4409-9EB0-1CE0B7FACB74}"/>
            </a:ext>
          </a:extLst>
        </xdr:cNvPr>
        <xdr:cNvSpPr/>
      </xdr:nvSpPr>
      <xdr:spPr>
        <a:xfrm>
          <a:off x="20383500" y="6703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39</xdr:row>
      <xdr:rowOff>13970</xdr:rowOff>
    </xdr:from>
    <xdr:to>
      <xdr:col>102</xdr:col>
      <xdr:colOff>165100</xdr:colOff>
      <xdr:row>39</xdr:row>
      <xdr:rowOff>115570</xdr:rowOff>
    </xdr:to>
    <xdr:sp macro="" textlink="">
      <xdr:nvSpPr>
        <xdr:cNvPr id="579" name="フローチャート: 判断 578">
          <a:extLst>
            <a:ext uri="{FF2B5EF4-FFF2-40B4-BE49-F238E27FC236}">
              <a16:creationId xmlns:a16="http://schemas.microsoft.com/office/drawing/2014/main" id="{3F3A1E7F-B072-4717-92C3-FD3B1C2E50EC}"/>
            </a:ext>
          </a:extLst>
        </xdr:cNvPr>
        <xdr:cNvSpPr/>
      </xdr:nvSpPr>
      <xdr:spPr>
        <a:xfrm>
          <a:off x="19494500" y="6700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40</xdr:row>
      <xdr:rowOff>100512</xdr:rowOff>
    </xdr:from>
    <xdr:to>
      <xdr:col>98</xdr:col>
      <xdr:colOff>38100</xdr:colOff>
      <xdr:row>41</xdr:row>
      <xdr:rowOff>30662</xdr:rowOff>
    </xdr:to>
    <xdr:sp macro="" textlink="">
      <xdr:nvSpPr>
        <xdr:cNvPr id="580" name="フローチャート: 判断 579">
          <a:extLst>
            <a:ext uri="{FF2B5EF4-FFF2-40B4-BE49-F238E27FC236}">
              <a16:creationId xmlns:a16="http://schemas.microsoft.com/office/drawing/2014/main" id="{C471EEA9-BF1C-4ABB-B9C6-525DD1D43551}"/>
            </a:ext>
          </a:extLst>
        </xdr:cNvPr>
        <xdr:cNvSpPr/>
      </xdr:nvSpPr>
      <xdr:spPr>
        <a:xfrm>
          <a:off x="18605500" y="69585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581" name="テキスト ボックス 580">
          <a:extLst>
            <a:ext uri="{FF2B5EF4-FFF2-40B4-BE49-F238E27FC236}">
              <a16:creationId xmlns:a16="http://schemas.microsoft.com/office/drawing/2014/main" id="{BAE179C3-15AA-4351-AD41-C1A8571E988B}"/>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582" name="テキスト ボックス 581">
          <a:extLst>
            <a:ext uri="{FF2B5EF4-FFF2-40B4-BE49-F238E27FC236}">
              <a16:creationId xmlns:a16="http://schemas.microsoft.com/office/drawing/2014/main" id="{6D6BC3BC-6076-4D87-BD67-26EAE718532A}"/>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583" name="テキスト ボックス 582">
          <a:extLst>
            <a:ext uri="{FF2B5EF4-FFF2-40B4-BE49-F238E27FC236}">
              <a16:creationId xmlns:a16="http://schemas.microsoft.com/office/drawing/2014/main" id="{E02DD134-4CB4-4DF4-8924-69AF0FBAA3E9}"/>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584" name="テキスト ボックス 583">
          <a:extLst>
            <a:ext uri="{FF2B5EF4-FFF2-40B4-BE49-F238E27FC236}">
              <a16:creationId xmlns:a16="http://schemas.microsoft.com/office/drawing/2014/main" id="{99AA97C1-F251-41D9-8880-60C23CE69B16}"/>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585" name="テキスト ボックス 584">
          <a:extLst>
            <a:ext uri="{FF2B5EF4-FFF2-40B4-BE49-F238E27FC236}">
              <a16:creationId xmlns:a16="http://schemas.microsoft.com/office/drawing/2014/main" id="{7A05C6E7-0821-4BEB-BC71-7551D42A0F33}"/>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40</xdr:row>
      <xdr:rowOff>28666</xdr:rowOff>
    </xdr:from>
    <xdr:to>
      <xdr:col>116</xdr:col>
      <xdr:colOff>114300</xdr:colOff>
      <xdr:row>40</xdr:row>
      <xdr:rowOff>130266</xdr:rowOff>
    </xdr:to>
    <xdr:sp macro="" textlink="">
      <xdr:nvSpPr>
        <xdr:cNvPr id="586" name="楕円 585">
          <a:extLst>
            <a:ext uri="{FF2B5EF4-FFF2-40B4-BE49-F238E27FC236}">
              <a16:creationId xmlns:a16="http://schemas.microsoft.com/office/drawing/2014/main" id="{6908406C-7FC1-44DD-B893-F8585B41FFF6}"/>
            </a:ext>
          </a:extLst>
        </xdr:cNvPr>
        <xdr:cNvSpPr/>
      </xdr:nvSpPr>
      <xdr:spPr>
        <a:xfrm>
          <a:off x="221107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40</xdr:row>
      <xdr:rowOff>7093</xdr:rowOff>
    </xdr:from>
    <xdr:ext cx="469744" cy="259045"/>
    <xdr:sp macro="" textlink="">
      <xdr:nvSpPr>
        <xdr:cNvPr id="587" name="【認定こども園・幼稚園・保育所】&#10;一人当たり面積該当値テキスト">
          <a:extLst>
            <a:ext uri="{FF2B5EF4-FFF2-40B4-BE49-F238E27FC236}">
              <a16:creationId xmlns:a16="http://schemas.microsoft.com/office/drawing/2014/main" id="{29A4254E-3C8C-465C-B9A6-1FE5CF2A4CDF}"/>
            </a:ext>
          </a:extLst>
        </xdr:cNvPr>
        <xdr:cNvSpPr txBox="1"/>
      </xdr:nvSpPr>
      <xdr:spPr>
        <a:xfrm>
          <a:off x="22199600" y="68650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40</xdr:row>
      <xdr:rowOff>28666</xdr:rowOff>
    </xdr:from>
    <xdr:to>
      <xdr:col>112</xdr:col>
      <xdr:colOff>38100</xdr:colOff>
      <xdr:row>40</xdr:row>
      <xdr:rowOff>130266</xdr:rowOff>
    </xdr:to>
    <xdr:sp macro="" textlink="">
      <xdr:nvSpPr>
        <xdr:cNvPr id="588" name="楕円 587">
          <a:extLst>
            <a:ext uri="{FF2B5EF4-FFF2-40B4-BE49-F238E27FC236}">
              <a16:creationId xmlns:a16="http://schemas.microsoft.com/office/drawing/2014/main" id="{974B05C1-7296-40B0-9F20-4A9EEA2DF410}"/>
            </a:ext>
          </a:extLst>
        </xdr:cNvPr>
        <xdr:cNvSpPr/>
      </xdr:nvSpPr>
      <xdr:spPr>
        <a:xfrm>
          <a:off x="212725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40</xdr:row>
      <xdr:rowOff>79466</xdr:rowOff>
    </xdr:from>
    <xdr:to>
      <xdr:col>116</xdr:col>
      <xdr:colOff>63500</xdr:colOff>
      <xdr:row>40</xdr:row>
      <xdr:rowOff>79466</xdr:rowOff>
    </xdr:to>
    <xdr:cxnSp macro="">
      <xdr:nvCxnSpPr>
        <xdr:cNvPr id="589" name="直線コネクタ 588">
          <a:extLst>
            <a:ext uri="{FF2B5EF4-FFF2-40B4-BE49-F238E27FC236}">
              <a16:creationId xmlns:a16="http://schemas.microsoft.com/office/drawing/2014/main" id="{71A2FBA4-00A5-456E-8EEE-59B0327AE39C}"/>
            </a:ext>
          </a:extLst>
        </xdr:cNvPr>
        <xdr:cNvCxnSpPr/>
      </xdr:nvCxnSpPr>
      <xdr:spPr>
        <a:xfrm>
          <a:off x="21323300" y="6937466"/>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40</xdr:row>
      <xdr:rowOff>28666</xdr:rowOff>
    </xdr:from>
    <xdr:to>
      <xdr:col>107</xdr:col>
      <xdr:colOff>101600</xdr:colOff>
      <xdr:row>40</xdr:row>
      <xdr:rowOff>130266</xdr:rowOff>
    </xdr:to>
    <xdr:sp macro="" textlink="">
      <xdr:nvSpPr>
        <xdr:cNvPr id="590" name="楕円 589">
          <a:extLst>
            <a:ext uri="{FF2B5EF4-FFF2-40B4-BE49-F238E27FC236}">
              <a16:creationId xmlns:a16="http://schemas.microsoft.com/office/drawing/2014/main" id="{9D33DF27-F2CC-4B9F-943D-5009CB52B41E}"/>
            </a:ext>
          </a:extLst>
        </xdr:cNvPr>
        <xdr:cNvSpPr/>
      </xdr:nvSpPr>
      <xdr:spPr>
        <a:xfrm>
          <a:off x="20383500" y="68866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40</xdr:row>
      <xdr:rowOff>79466</xdr:rowOff>
    </xdr:from>
    <xdr:to>
      <xdr:col>111</xdr:col>
      <xdr:colOff>177800</xdr:colOff>
      <xdr:row>40</xdr:row>
      <xdr:rowOff>79466</xdr:rowOff>
    </xdr:to>
    <xdr:cxnSp macro="">
      <xdr:nvCxnSpPr>
        <xdr:cNvPr id="591" name="直線コネクタ 590">
          <a:extLst>
            <a:ext uri="{FF2B5EF4-FFF2-40B4-BE49-F238E27FC236}">
              <a16:creationId xmlns:a16="http://schemas.microsoft.com/office/drawing/2014/main" id="{72944477-ABC0-4C0C-8C75-89285F65E0F6}"/>
            </a:ext>
          </a:extLst>
        </xdr:cNvPr>
        <xdr:cNvCxnSpPr/>
      </xdr:nvCxnSpPr>
      <xdr:spPr>
        <a:xfrm>
          <a:off x="20434300" y="6937466"/>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40</xdr:row>
      <xdr:rowOff>12337</xdr:rowOff>
    </xdr:from>
    <xdr:to>
      <xdr:col>102</xdr:col>
      <xdr:colOff>165100</xdr:colOff>
      <xdr:row>40</xdr:row>
      <xdr:rowOff>113937</xdr:rowOff>
    </xdr:to>
    <xdr:sp macro="" textlink="">
      <xdr:nvSpPr>
        <xdr:cNvPr id="592" name="楕円 591">
          <a:extLst>
            <a:ext uri="{FF2B5EF4-FFF2-40B4-BE49-F238E27FC236}">
              <a16:creationId xmlns:a16="http://schemas.microsoft.com/office/drawing/2014/main" id="{A20E05EC-F891-4592-9969-82B59E89D929}"/>
            </a:ext>
          </a:extLst>
        </xdr:cNvPr>
        <xdr:cNvSpPr/>
      </xdr:nvSpPr>
      <xdr:spPr>
        <a:xfrm>
          <a:off x="19494500" y="687033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40</xdr:row>
      <xdr:rowOff>63137</xdr:rowOff>
    </xdr:from>
    <xdr:to>
      <xdr:col>107</xdr:col>
      <xdr:colOff>50800</xdr:colOff>
      <xdr:row>40</xdr:row>
      <xdr:rowOff>79466</xdr:rowOff>
    </xdr:to>
    <xdr:cxnSp macro="">
      <xdr:nvCxnSpPr>
        <xdr:cNvPr id="593" name="直線コネクタ 592">
          <a:extLst>
            <a:ext uri="{FF2B5EF4-FFF2-40B4-BE49-F238E27FC236}">
              <a16:creationId xmlns:a16="http://schemas.microsoft.com/office/drawing/2014/main" id="{C5F6123F-7C88-4F8C-B361-A035311839B3}"/>
            </a:ext>
          </a:extLst>
        </xdr:cNvPr>
        <xdr:cNvCxnSpPr/>
      </xdr:nvCxnSpPr>
      <xdr:spPr>
        <a:xfrm>
          <a:off x="19545300" y="6921137"/>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39</xdr:row>
      <xdr:rowOff>160927</xdr:rowOff>
    </xdr:from>
    <xdr:to>
      <xdr:col>98</xdr:col>
      <xdr:colOff>38100</xdr:colOff>
      <xdr:row>40</xdr:row>
      <xdr:rowOff>91077</xdr:rowOff>
    </xdr:to>
    <xdr:sp macro="" textlink="">
      <xdr:nvSpPr>
        <xdr:cNvPr id="594" name="楕円 593">
          <a:extLst>
            <a:ext uri="{FF2B5EF4-FFF2-40B4-BE49-F238E27FC236}">
              <a16:creationId xmlns:a16="http://schemas.microsoft.com/office/drawing/2014/main" id="{20D91E31-C6C2-466B-9017-4DD2D0623171}"/>
            </a:ext>
          </a:extLst>
        </xdr:cNvPr>
        <xdr:cNvSpPr/>
      </xdr:nvSpPr>
      <xdr:spPr>
        <a:xfrm>
          <a:off x="18605500" y="6847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40</xdr:row>
      <xdr:rowOff>40277</xdr:rowOff>
    </xdr:from>
    <xdr:to>
      <xdr:col>102</xdr:col>
      <xdr:colOff>114300</xdr:colOff>
      <xdr:row>40</xdr:row>
      <xdr:rowOff>63137</xdr:rowOff>
    </xdr:to>
    <xdr:cxnSp macro="">
      <xdr:nvCxnSpPr>
        <xdr:cNvPr id="595" name="直線コネクタ 594">
          <a:extLst>
            <a:ext uri="{FF2B5EF4-FFF2-40B4-BE49-F238E27FC236}">
              <a16:creationId xmlns:a16="http://schemas.microsoft.com/office/drawing/2014/main" id="{194838D3-24FA-426E-A90A-1D63CDBD65BF}"/>
            </a:ext>
          </a:extLst>
        </xdr:cNvPr>
        <xdr:cNvCxnSpPr/>
      </xdr:nvCxnSpPr>
      <xdr:spPr>
        <a:xfrm>
          <a:off x="18656300" y="6898277"/>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37</xdr:row>
      <xdr:rowOff>138628</xdr:rowOff>
    </xdr:from>
    <xdr:ext cx="469744" cy="259045"/>
    <xdr:sp macro="" textlink="">
      <xdr:nvSpPr>
        <xdr:cNvPr id="596" name="n_1aveValue【認定こども園・幼稚園・保育所】&#10;一人当たり面積">
          <a:extLst>
            <a:ext uri="{FF2B5EF4-FFF2-40B4-BE49-F238E27FC236}">
              <a16:creationId xmlns:a16="http://schemas.microsoft.com/office/drawing/2014/main" id="{5C3A70D3-C7DF-4A6E-A2B9-B3F5ED8F9592}"/>
            </a:ext>
          </a:extLst>
        </xdr:cNvPr>
        <xdr:cNvSpPr txBox="1"/>
      </xdr:nvSpPr>
      <xdr:spPr>
        <a:xfrm>
          <a:off x="21075727" y="6482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37</xdr:row>
      <xdr:rowOff>135362</xdr:rowOff>
    </xdr:from>
    <xdr:ext cx="469744" cy="259045"/>
    <xdr:sp macro="" textlink="">
      <xdr:nvSpPr>
        <xdr:cNvPr id="597" name="n_2aveValue【認定こども園・幼稚園・保育所】&#10;一人当たり面積">
          <a:extLst>
            <a:ext uri="{FF2B5EF4-FFF2-40B4-BE49-F238E27FC236}">
              <a16:creationId xmlns:a16="http://schemas.microsoft.com/office/drawing/2014/main" id="{4849B4CD-C378-4673-AD55-43B651A2C9E4}"/>
            </a:ext>
          </a:extLst>
        </xdr:cNvPr>
        <xdr:cNvSpPr txBox="1"/>
      </xdr:nvSpPr>
      <xdr:spPr>
        <a:xfrm>
          <a:off x="20199427" y="647901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37</xdr:row>
      <xdr:rowOff>132097</xdr:rowOff>
    </xdr:from>
    <xdr:ext cx="469744" cy="259045"/>
    <xdr:sp macro="" textlink="">
      <xdr:nvSpPr>
        <xdr:cNvPr id="598" name="n_3aveValue【認定こども園・幼稚園・保育所】&#10;一人当たり面積">
          <a:extLst>
            <a:ext uri="{FF2B5EF4-FFF2-40B4-BE49-F238E27FC236}">
              <a16:creationId xmlns:a16="http://schemas.microsoft.com/office/drawing/2014/main" id="{E6212111-9320-4017-9929-B46C40625A04}"/>
            </a:ext>
          </a:extLst>
        </xdr:cNvPr>
        <xdr:cNvSpPr txBox="1"/>
      </xdr:nvSpPr>
      <xdr:spPr>
        <a:xfrm>
          <a:off x="19310427" y="6475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41</xdr:row>
      <xdr:rowOff>21789</xdr:rowOff>
    </xdr:from>
    <xdr:ext cx="469744" cy="259045"/>
    <xdr:sp macro="" textlink="">
      <xdr:nvSpPr>
        <xdr:cNvPr id="599" name="n_4aveValue【認定こども園・幼稚園・保育所】&#10;一人当たり面積">
          <a:extLst>
            <a:ext uri="{FF2B5EF4-FFF2-40B4-BE49-F238E27FC236}">
              <a16:creationId xmlns:a16="http://schemas.microsoft.com/office/drawing/2014/main" id="{4F98EA71-FAB3-4F41-936C-F958093B672A}"/>
            </a:ext>
          </a:extLst>
        </xdr:cNvPr>
        <xdr:cNvSpPr txBox="1"/>
      </xdr:nvSpPr>
      <xdr:spPr>
        <a:xfrm>
          <a:off x="18421427" y="70512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0.087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40</xdr:row>
      <xdr:rowOff>121393</xdr:rowOff>
    </xdr:from>
    <xdr:ext cx="469744" cy="259045"/>
    <xdr:sp macro="" textlink="">
      <xdr:nvSpPr>
        <xdr:cNvPr id="600" name="n_1mainValue【認定こども園・幼稚園・保育所】&#10;一人当たり面積">
          <a:extLst>
            <a:ext uri="{FF2B5EF4-FFF2-40B4-BE49-F238E27FC236}">
              <a16:creationId xmlns:a16="http://schemas.microsoft.com/office/drawing/2014/main" id="{057DEE58-5552-49D0-A89F-E0EE9DA2F342}"/>
            </a:ext>
          </a:extLst>
        </xdr:cNvPr>
        <xdr:cNvSpPr txBox="1"/>
      </xdr:nvSpPr>
      <xdr:spPr>
        <a:xfrm>
          <a:off x="21075727" y="697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40</xdr:row>
      <xdr:rowOff>121393</xdr:rowOff>
    </xdr:from>
    <xdr:ext cx="469744" cy="259045"/>
    <xdr:sp macro="" textlink="">
      <xdr:nvSpPr>
        <xdr:cNvPr id="601" name="n_2mainValue【認定こども園・幼稚園・保育所】&#10;一人当たり面積">
          <a:extLst>
            <a:ext uri="{FF2B5EF4-FFF2-40B4-BE49-F238E27FC236}">
              <a16:creationId xmlns:a16="http://schemas.microsoft.com/office/drawing/2014/main" id="{F54F0EAF-D726-4623-9B71-483385B612D4}"/>
            </a:ext>
          </a:extLst>
        </xdr:cNvPr>
        <xdr:cNvSpPr txBox="1"/>
      </xdr:nvSpPr>
      <xdr:spPr>
        <a:xfrm>
          <a:off x="20199427" y="69793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0.109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40</xdr:row>
      <xdr:rowOff>105064</xdr:rowOff>
    </xdr:from>
    <xdr:ext cx="469744" cy="259045"/>
    <xdr:sp macro="" textlink="">
      <xdr:nvSpPr>
        <xdr:cNvPr id="602" name="n_3mainValue【認定こども園・幼稚園・保育所】&#10;一人当たり面積">
          <a:extLst>
            <a:ext uri="{FF2B5EF4-FFF2-40B4-BE49-F238E27FC236}">
              <a16:creationId xmlns:a16="http://schemas.microsoft.com/office/drawing/2014/main" id="{75C519B6-5434-4668-ADF1-BC81562FE07F}"/>
            </a:ext>
          </a:extLst>
        </xdr:cNvPr>
        <xdr:cNvSpPr txBox="1"/>
      </xdr:nvSpPr>
      <xdr:spPr>
        <a:xfrm>
          <a:off x="19310427" y="696306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0.114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38</xdr:row>
      <xdr:rowOff>107604</xdr:rowOff>
    </xdr:from>
    <xdr:ext cx="469744" cy="259045"/>
    <xdr:sp macro="" textlink="">
      <xdr:nvSpPr>
        <xdr:cNvPr id="603" name="n_4mainValue【認定こども園・幼稚園・保育所】&#10;一人当たり面積">
          <a:extLst>
            <a:ext uri="{FF2B5EF4-FFF2-40B4-BE49-F238E27FC236}">
              <a16:creationId xmlns:a16="http://schemas.microsoft.com/office/drawing/2014/main" id="{C9FBB51D-4BDA-4F9C-AD1F-335692805B9B}"/>
            </a:ext>
          </a:extLst>
        </xdr:cNvPr>
        <xdr:cNvSpPr txBox="1"/>
      </xdr:nvSpPr>
      <xdr:spPr>
        <a:xfrm>
          <a:off x="18421427" y="66227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0.121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604" name="正方形/長方形 603">
          <a:extLst>
            <a:ext uri="{FF2B5EF4-FFF2-40B4-BE49-F238E27FC236}">
              <a16:creationId xmlns:a16="http://schemas.microsoft.com/office/drawing/2014/main" id="{04C970BD-EE04-4905-BCA1-C3A9305AB597}"/>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605" name="正方形/長方形 604">
          <a:extLst>
            <a:ext uri="{FF2B5EF4-FFF2-40B4-BE49-F238E27FC236}">
              <a16:creationId xmlns:a16="http://schemas.microsoft.com/office/drawing/2014/main" id="{DAC72A41-EBAD-4974-A39D-C31CB20BF824}"/>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606" name="正方形/長方形 605">
          <a:extLst>
            <a:ext uri="{FF2B5EF4-FFF2-40B4-BE49-F238E27FC236}">
              <a16:creationId xmlns:a16="http://schemas.microsoft.com/office/drawing/2014/main" id="{13056097-6B98-409F-A5C2-4A3BA6054848}"/>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7/46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607" name="正方形/長方形 606">
          <a:extLst>
            <a:ext uri="{FF2B5EF4-FFF2-40B4-BE49-F238E27FC236}">
              <a16:creationId xmlns:a16="http://schemas.microsoft.com/office/drawing/2014/main" id="{412B5EA4-276D-44E0-B637-B99CE79DDCF8}"/>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608" name="正方形/長方形 607">
          <a:extLst>
            <a:ext uri="{FF2B5EF4-FFF2-40B4-BE49-F238E27FC236}">
              <a16:creationId xmlns:a16="http://schemas.microsoft.com/office/drawing/2014/main" id="{CFFE3295-E373-4B3A-AD46-7FF31FE7A94C}"/>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609" name="正方形/長方形 608">
          <a:extLst>
            <a:ext uri="{FF2B5EF4-FFF2-40B4-BE49-F238E27FC236}">
              <a16:creationId xmlns:a16="http://schemas.microsoft.com/office/drawing/2014/main" id="{0C425E8C-CEF4-47E9-932B-7BC0A210C9CB}"/>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610" name="正方形/長方形 609">
          <a:extLst>
            <a:ext uri="{FF2B5EF4-FFF2-40B4-BE49-F238E27FC236}">
              <a16:creationId xmlns:a16="http://schemas.microsoft.com/office/drawing/2014/main" id="{09F41A81-8E4C-4BD8-B922-733221499A6F}"/>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46.1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611" name="正方形/長方形 610">
          <a:extLst>
            <a:ext uri="{FF2B5EF4-FFF2-40B4-BE49-F238E27FC236}">
              <a16:creationId xmlns:a16="http://schemas.microsoft.com/office/drawing/2014/main" id="{37CC5BF6-CD5D-4D71-9AAA-7955E17377CC}"/>
            </a:ext>
          </a:extLst>
        </xdr:cNvPr>
        <xdr:cNvSpPr/>
      </xdr:nvSpPr>
      <xdr:spPr>
        <a:xfrm>
          <a:off x="12446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52</xdr:row>
      <xdr:rowOff>38100</xdr:rowOff>
    </xdr:from>
    <xdr:ext cx="298543" cy="225703"/>
    <xdr:sp macro="" textlink="">
      <xdr:nvSpPr>
        <xdr:cNvPr id="612" name="テキスト ボックス 611">
          <a:extLst>
            <a:ext uri="{FF2B5EF4-FFF2-40B4-BE49-F238E27FC236}">
              <a16:creationId xmlns:a16="http://schemas.microsoft.com/office/drawing/2014/main" id="{105C0C44-F15E-451D-B6E0-CA6D658F9740}"/>
            </a:ext>
          </a:extLst>
        </xdr:cNvPr>
        <xdr:cNvSpPr txBox="1"/>
      </xdr:nvSpPr>
      <xdr:spPr>
        <a:xfrm>
          <a:off x="12407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66</xdr:row>
      <xdr:rowOff>114300</xdr:rowOff>
    </xdr:from>
    <xdr:to>
      <xdr:col>89</xdr:col>
      <xdr:colOff>177800</xdr:colOff>
      <xdr:row>66</xdr:row>
      <xdr:rowOff>114300</xdr:rowOff>
    </xdr:to>
    <xdr:cxnSp macro="">
      <xdr:nvCxnSpPr>
        <xdr:cNvPr id="613" name="直線コネクタ 612">
          <a:extLst>
            <a:ext uri="{FF2B5EF4-FFF2-40B4-BE49-F238E27FC236}">
              <a16:creationId xmlns:a16="http://schemas.microsoft.com/office/drawing/2014/main" id="{8C73C785-6349-4D64-BC78-6794D94199B3}"/>
            </a:ext>
          </a:extLst>
        </xdr:cNvPr>
        <xdr:cNvCxnSpPr/>
      </xdr:nvCxnSpPr>
      <xdr:spPr>
        <a:xfrm>
          <a:off x="12446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65</xdr:row>
      <xdr:rowOff>143527</xdr:rowOff>
    </xdr:from>
    <xdr:ext cx="467179" cy="259045"/>
    <xdr:sp macro="" textlink="">
      <xdr:nvSpPr>
        <xdr:cNvPr id="614" name="テキスト ボックス 613">
          <a:extLst>
            <a:ext uri="{FF2B5EF4-FFF2-40B4-BE49-F238E27FC236}">
              <a16:creationId xmlns:a16="http://schemas.microsoft.com/office/drawing/2014/main" id="{21D204AC-4CF1-41D0-B264-B9E402DC3517}"/>
            </a:ext>
          </a:extLst>
        </xdr:cNvPr>
        <xdr:cNvSpPr txBox="1"/>
      </xdr:nvSpPr>
      <xdr:spPr>
        <a:xfrm>
          <a:off x="11978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64</xdr:row>
      <xdr:rowOff>76200</xdr:rowOff>
    </xdr:from>
    <xdr:to>
      <xdr:col>89</xdr:col>
      <xdr:colOff>177800</xdr:colOff>
      <xdr:row>64</xdr:row>
      <xdr:rowOff>76200</xdr:rowOff>
    </xdr:to>
    <xdr:cxnSp macro="">
      <xdr:nvCxnSpPr>
        <xdr:cNvPr id="615" name="直線コネクタ 614">
          <a:extLst>
            <a:ext uri="{FF2B5EF4-FFF2-40B4-BE49-F238E27FC236}">
              <a16:creationId xmlns:a16="http://schemas.microsoft.com/office/drawing/2014/main" id="{53D0A2ED-E2EF-4921-8784-D6CC89CB7923}"/>
            </a:ext>
          </a:extLst>
        </xdr:cNvPr>
        <xdr:cNvCxnSpPr/>
      </xdr:nvCxnSpPr>
      <xdr:spPr>
        <a:xfrm>
          <a:off x="12446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63</xdr:row>
      <xdr:rowOff>105427</xdr:rowOff>
    </xdr:from>
    <xdr:ext cx="467179" cy="259045"/>
    <xdr:sp macro="" textlink="">
      <xdr:nvSpPr>
        <xdr:cNvPr id="616" name="テキスト ボックス 615">
          <a:extLst>
            <a:ext uri="{FF2B5EF4-FFF2-40B4-BE49-F238E27FC236}">
              <a16:creationId xmlns:a16="http://schemas.microsoft.com/office/drawing/2014/main" id="{543B14CA-03BC-4BB6-99B7-E41189F8B57C}"/>
            </a:ext>
          </a:extLst>
        </xdr:cNvPr>
        <xdr:cNvSpPr txBox="1"/>
      </xdr:nvSpPr>
      <xdr:spPr>
        <a:xfrm>
          <a:off x="11978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62</xdr:row>
      <xdr:rowOff>38100</xdr:rowOff>
    </xdr:from>
    <xdr:to>
      <xdr:col>89</xdr:col>
      <xdr:colOff>177800</xdr:colOff>
      <xdr:row>62</xdr:row>
      <xdr:rowOff>38100</xdr:rowOff>
    </xdr:to>
    <xdr:cxnSp macro="">
      <xdr:nvCxnSpPr>
        <xdr:cNvPr id="617" name="直線コネクタ 616">
          <a:extLst>
            <a:ext uri="{FF2B5EF4-FFF2-40B4-BE49-F238E27FC236}">
              <a16:creationId xmlns:a16="http://schemas.microsoft.com/office/drawing/2014/main" id="{BD1044E8-24DC-4A6C-BBE1-5DD2DFDD10F2}"/>
            </a:ext>
          </a:extLst>
        </xdr:cNvPr>
        <xdr:cNvCxnSpPr/>
      </xdr:nvCxnSpPr>
      <xdr:spPr>
        <a:xfrm>
          <a:off x="12446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61</xdr:row>
      <xdr:rowOff>67327</xdr:rowOff>
    </xdr:from>
    <xdr:ext cx="403059" cy="259045"/>
    <xdr:sp macro="" textlink="">
      <xdr:nvSpPr>
        <xdr:cNvPr id="618" name="テキスト ボックス 617">
          <a:extLst>
            <a:ext uri="{FF2B5EF4-FFF2-40B4-BE49-F238E27FC236}">
              <a16:creationId xmlns:a16="http://schemas.microsoft.com/office/drawing/2014/main" id="{291A56C2-1403-4DF4-B9B9-6B24783AEB4F}"/>
            </a:ext>
          </a:extLst>
        </xdr:cNvPr>
        <xdr:cNvSpPr txBox="1"/>
      </xdr:nvSpPr>
      <xdr:spPr>
        <a:xfrm>
          <a:off x="12042941" y="1052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60</xdr:row>
      <xdr:rowOff>0</xdr:rowOff>
    </xdr:from>
    <xdr:to>
      <xdr:col>89</xdr:col>
      <xdr:colOff>177800</xdr:colOff>
      <xdr:row>60</xdr:row>
      <xdr:rowOff>0</xdr:rowOff>
    </xdr:to>
    <xdr:cxnSp macro="">
      <xdr:nvCxnSpPr>
        <xdr:cNvPr id="619" name="直線コネクタ 618">
          <a:extLst>
            <a:ext uri="{FF2B5EF4-FFF2-40B4-BE49-F238E27FC236}">
              <a16:creationId xmlns:a16="http://schemas.microsoft.com/office/drawing/2014/main" id="{FADEC677-C21C-47DA-88CA-55C9FF507CB7}"/>
            </a:ext>
          </a:extLst>
        </xdr:cNvPr>
        <xdr:cNvCxnSpPr/>
      </xdr:nvCxnSpPr>
      <xdr:spPr>
        <a:xfrm>
          <a:off x="12446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59</xdr:row>
      <xdr:rowOff>29227</xdr:rowOff>
    </xdr:from>
    <xdr:ext cx="403059" cy="259045"/>
    <xdr:sp macro="" textlink="">
      <xdr:nvSpPr>
        <xdr:cNvPr id="620" name="テキスト ボックス 619">
          <a:extLst>
            <a:ext uri="{FF2B5EF4-FFF2-40B4-BE49-F238E27FC236}">
              <a16:creationId xmlns:a16="http://schemas.microsoft.com/office/drawing/2014/main" id="{14E2D43B-459A-450B-B4AB-786402178935}"/>
            </a:ext>
          </a:extLst>
        </xdr:cNvPr>
        <xdr:cNvSpPr txBox="1"/>
      </xdr:nvSpPr>
      <xdr:spPr>
        <a:xfrm>
          <a:off x="12042941" y="1014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57</xdr:row>
      <xdr:rowOff>133350</xdr:rowOff>
    </xdr:from>
    <xdr:to>
      <xdr:col>89</xdr:col>
      <xdr:colOff>177800</xdr:colOff>
      <xdr:row>57</xdr:row>
      <xdr:rowOff>133350</xdr:rowOff>
    </xdr:to>
    <xdr:cxnSp macro="">
      <xdr:nvCxnSpPr>
        <xdr:cNvPr id="621" name="直線コネクタ 620">
          <a:extLst>
            <a:ext uri="{FF2B5EF4-FFF2-40B4-BE49-F238E27FC236}">
              <a16:creationId xmlns:a16="http://schemas.microsoft.com/office/drawing/2014/main" id="{DF5FB007-BA97-443F-8933-4D48AF8CD4F7}"/>
            </a:ext>
          </a:extLst>
        </xdr:cNvPr>
        <xdr:cNvCxnSpPr/>
      </xdr:nvCxnSpPr>
      <xdr:spPr>
        <a:xfrm>
          <a:off x="12446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56</xdr:row>
      <xdr:rowOff>162577</xdr:rowOff>
    </xdr:from>
    <xdr:ext cx="403059" cy="259045"/>
    <xdr:sp macro="" textlink="">
      <xdr:nvSpPr>
        <xdr:cNvPr id="622" name="テキスト ボックス 621">
          <a:extLst>
            <a:ext uri="{FF2B5EF4-FFF2-40B4-BE49-F238E27FC236}">
              <a16:creationId xmlns:a16="http://schemas.microsoft.com/office/drawing/2014/main" id="{113FDAED-5831-4BB8-908E-BDAB1E0E96AB}"/>
            </a:ext>
          </a:extLst>
        </xdr:cNvPr>
        <xdr:cNvSpPr txBox="1"/>
      </xdr:nvSpPr>
      <xdr:spPr>
        <a:xfrm>
          <a:off x="12042941" y="976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55</xdr:row>
      <xdr:rowOff>95250</xdr:rowOff>
    </xdr:from>
    <xdr:to>
      <xdr:col>89</xdr:col>
      <xdr:colOff>177800</xdr:colOff>
      <xdr:row>55</xdr:row>
      <xdr:rowOff>95250</xdr:rowOff>
    </xdr:to>
    <xdr:cxnSp macro="">
      <xdr:nvCxnSpPr>
        <xdr:cNvPr id="623" name="直線コネクタ 622">
          <a:extLst>
            <a:ext uri="{FF2B5EF4-FFF2-40B4-BE49-F238E27FC236}">
              <a16:creationId xmlns:a16="http://schemas.microsoft.com/office/drawing/2014/main" id="{3501046C-5FF8-4B6D-B3F5-3C6AB7B57556}"/>
            </a:ext>
          </a:extLst>
        </xdr:cNvPr>
        <xdr:cNvCxnSpPr/>
      </xdr:nvCxnSpPr>
      <xdr:spPr>
        <a:xfrm>
          <a:off x="12446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54</xdr:row>
      <xdr:rowOff>124477</xdr:rowOff>
    </xdr:from>
    <xdr:ext cx="403059" cy="259045"/>
    <xdr:sp macro="" textlink="">
      <xdr:nvSpPr>
        <xdr:cNvPr id="624" name="テキスト ボックス 623">
          <a:extLst>
            <a:ext uri="{FF2B5EF4-FFF2-40B4-BE49-F238E27FC236}">
              <a16:creationId xmlns:a16="http://schemas.microsoft.com/office/drawing/2014/main" id="{BC8A8296-8165-4469-8A30-7B0860CD1F97}"/>
            </a:ext>
          </a:extLst>
        </xdr:cNvPr>
        <xdr:cNvSpPr txBox="1"/>
      </xdr:nvSpPr>
      <xdr:spPr>
        <a:xfrm>
          <a:off x="12042941" y="938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89</xdr:col>
      <xdr:colOff>177800</xdr:colOff>
      <xdr:row>53</xdr:row>
      <xdr:rowOff>57150</xdr:rowOff>
    </xdr:to>
    <xdr:cxnSp macro="">
      <xdr:nvCxnSpPr>
        <xdr:cNvPr id="625" name="直線コネクタ 624">
          <a:extLst>
            <a:ext uri="{FF2B5EF4-FFF2-40B4-BE49-F238E27FC236}">
              <a16:creationId xmlns:a16="http://schemas.microsoft.com/office/drawing/2014/main" id="{6585112D-C2F4-4B89-9F97-E831C4237E6A}"/>
            </a:ext>
          </a:extLst>
        </xdr:cNvPr>
        <xdr:cNvCxnSpPr/>
      </xdr:nvCxnSpPr>
      <xdr:spPr>
        <a:xfrm>
          <a:off x="12446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52</xdr:row>
      <xdr:rowOff>86377</xdr:rowOff>
    </xdr:from>
    <xdr:ext cx="338939" cy="259045"/>
    <xdr:sp macro="" textlink="">
      <xdr:nvSpPr>
        <xdr:cNvPr id="626" name="テキスト ボックス 625">
          <a:extLst>
            <a:ext uri="{FF2B5EF4-FFF2-40B4-BE49-F238E27FC236}">
              <a16:creationId xmlns:a16="http://schemas.microsoft.com/office/drawing/2014/main" id="{75DBC8C6-EE53-4564-B899-1E1BF5909938}"/>
            </a:ext>
          </a:extLst>
        </xdr:cNvPr>
        <xdr:cNvSpPr txBox="1"/>
      </xdr:nvSpPr>
      <xdr:spPr>
        <a:xfrm>
          <a:off x="12107061" y="900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53</xdr:row>
      <xdr:rowOff>57150</xdr:rowOff>
    </xdr:from>
    <xdr:to>
      <xdr:col>90</xdr:col>
      <xdr:colOff>25400</xdr:colOff>
      <xdr:row>66</xdr:row>
      <xdr:rowOff>114300</xdr:rowOff>
    </xdr:to>
    <xdr:sp macro="" textlink="">
      <xdr:nvSpPr>
        <xdr:cNvPr id="627" name="【学校施設】&#10;有形固定資産減価償却率グラフ枠">
          <a:extLst>
            <a:ext uri="{FF2B5EF4-FFF2-40B4-BE49-F238E27FC236}">
              <a16:creationId xmlns:a16="http://schemas.microsoft.com/office/drawing/2014/main" id="{4971CA33-EA39-46F3-8A89-177F6FDD4CF5}"/>
            </a:ext>
          </a:extLst>
        </xdr:cNvPr>
        <xdr:cNvSpPr/>
      </xdr:nvSpPr>
      <xdr:spPr>
        <a:xfrm>
          <a:off x="12446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56</xdr:row>
      <xdr:rowOff>144780</xdr:rowOff>
    </xdr:from>
    <xdr:to>
      <xdr:col>85</xdr:col>
      <xdr:colOff>126364</xdr:colOff>
      <xdr:row>63</xdr:row>
      <xdr:rowOff>57150</xdr:rowOff>
    </xdr:to>
    <xdr:cxnSp macro="">
      <xdr:nvCxnSpPr>
        <xdr:cNvPr id="628" name="直線コネクタ 627">
          <a:extLst>
            <a:ext uri="{FF2B5EF4-FFF2-40B4-BE49-F238E27FC236}">
              <a16:creationId xmlns:a16="http://schemas.microsoft.com/office/drawing/2014/main" id="{FB7E263D-38B8-43F9-9EFC-7C2F42210B93}"/>
            </a:ext>
          </a:extLst>
        </xdr:cNvPr>
        <xdr:cNvCxnSpPr/>
      </xdr:nvCxnSpPr>
      <xdr:spPr>
        <a:xfrm flipV="1">
          <a:off x="16318864" y="9745980"/>
          <a:ext cx="0" cy="11125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63</xdr:row>
      <xdr:rowOff>60977</xdr:rowOff>
    </xdr:from>
    <xdr:ext cx="405111" cy="259045"/>
    <xdr:sp macro="" textlink="">
      <xdr:nvSpPr>
        <xdr:cNvPr id="629" name="【学校施設】&#10;有形固定資産減価償却率最小値テキスト">
          <a:extLst>
            <a:ext uri="{FF2B5EF4-FFF2-40B4-BE49-F238E27FC236}">
              <a16:creationId xmlns:a16="http://schemas.microsoft.com/office/drawing/2014/main" id="{6CFF71F7-8FEF-43B9-8D2A-38444DF585DC}"/>
            </a:ext>
          </a:extLst>
        </xdr:cNvPr>
        <xdr:cNvSpPr txBox="1"/>
      </xdr:nvSpPr>
      <xdr:spPr>
        <a:xfrm>
          <a:off x="16357600" y="108623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63</xdr:row>
      <xdr:rowOff>57150</xdr:rowOff>
    </xdr:from>
    <xdr:to>
      <xdr:col>86</xdr:col>
      <xdr:colOff>25400</xdr:colOff>
      <xdr:row>63</xdr:row>
      <xdr:rowOff>57150</xdr:rowOff>
    </xdr:to>
    <xdr:cxnSp macro="">
      <xdr:nvCxnSpPr>
        <xdr:cNvPr id="630" name="直線コネクタ 629">
          <a:extLst>
            <a:ext uri="{FF2B5EF4-FFF2-40B4-BE49-F238E27FC236}">
              <a16:creationId xmlns:a16="http://schemas.microsoft.com/office/drawing/2014/main" id="{31D47741-AD79-4212-A7F0-80C4CDC18972}"/>
            </a:ext>
          </a:extLst>
        </xdr:cNvPr>
        <xdr:cNvCxnSpPr/>
      </xdr:nvCxnSpPr>
      <xdr:spPr>
        <a:xfrm>
          <a:off x="16230600" y="1085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55</xdr:row>
      <xdr:rowOff>91457</xdr:rowOff>
    </xdr:from>
    <xdr:ext cx="405111" cy="259045"/>
    <xdr:sp macro="" textlink="">
      <xdr:nvSpPr>
        <xdr:cNvPr id="631" name="【学校施設】&#10;有形固定資産減価償却率最大値テキスト">
          <a:extLst>
            <a:ext uri="{FF2B5EF4-FFF2-40B4-BE49-F238E27FC236}">
              <a16:creationId xmlns:a16="http://schemas.microsoft.com/office/drawing/2014/main" id="{B950AC2F-7272-41A5-B35E-13EA13DF7DAD}"/>
            </a:ext>
          </a:extLst>
        </xdr:cNvPr>
        <xdr:cNvSpPr txBox="1"/>
      </xdr:nvSpPr>
      <xdr:spPr>
        <a:xfrm>
          <a:off x="16357600" y="952120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31.6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56</xdr:row>
      <xdr:rowOff>144780</xdr:rowOff>
    </xdr:from>
    <xdr:to>
      <xdr:col>86</xdr:col>
      <xdr:colOff>25400</xdr:colOff>
      <xdr:row>56</xdr:row>
      <xdr:rowOff>144780</xdr:rowOff>
    </xdr:to>
    <xdr:cxnSp macro="">
      <xdr:nvCxnSpPr>
        <xdr:cNvPr id="632" name="直線コネクタ 631">
          <a:extLst>
            <a:ext uri="{FF2B5EF4-FFF2-40B4-BE49-F238E27FC236}">
              <a16:creationId xmlns:a16="http://schemas.microsoft.com/office/drawing/2014/main" id="{75DE2509-F1E0-4335-9178-CF6895CF37C3}"/>
            </a:ext>
          </a:extLst>
        </xdr:cNvPr>
        <xdr:cNvCxnSpPr/>
      </xdr:nvCxnSpPr>
      <xdr:spPr>
        <a:xfrm>
          <a:off x="16230600" y="97459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59</xdr:row>
      <xdr:rowOff>150512</xdr:rowOff>
    </xdr:from>
    <xdr:ext cx="405111" cy="259045"/>
    <xdr:sp macro="" textlink="">
      <xdr:nvSpPr>
        <xdr:cNvPr id="633" name="【学校施設】&#10;有形固定資産減価償却率平均値テキスト">
          <a:extLst>
            <a:ext uri="{FF2B5EF4-FFF2-40B4-BE49-F238E27FC236}">
              <a16:creationId xmlns:a16="http://schemas.microsoft.com/office/drawing/2014/main" id="{97869599-21C5-4EE2-A5D6-D8A6D9E2B12B}"/>
            </a:ext>
          </a:extLst>
        </xdr:cNvPr>
        <xdr:cNvSpPr txBox="1"/>
      </xdr:nvSpPr>
      <xdr:spPr>
        <a:xfrm>
          <a:off x="16357600" y="1026606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60</xdr:row>
      <xdr:rowOff>635</xdr:rowOff>
    </xdr:from>
    <xdr:to>
      <xdr:col>85</xdr:col>
      <xdr:colOff>177800</xdr:colOff>
      <xdr:row>60</xdr:row>
      <xdr:rowOff>102235</xdr:rowOff>
    </xdr:to>
    <xdr:sp macro="" textlink="">
      <xdr:nvSpPr>
        <xdr:cNvPr id="634" name="フローチャート: 判断 633">
          <a:extLst>
            <a:ext uri="{FF2B5EF4-FFF2-40B4-BE49-F238E27FC236}">
              <a16:creationId xmlns:a16="http://schemas.microsoft.com/office/drawing/2014/main" id="{5F90E475-3B31-4835-BB49-7C527E592FA9}"/>
            </a:ext>
          </a:extLst>
        </xdr:cNvPr>
        <xdr:cNvSpPr/>
      </xdr:nvSpPr>
      <xdr:spPr>
        <a:xfrm>
          <a:off x="16268700" y="1028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59</xdr:row>
      <xdr:rowOff>162560</xdr:rowOff>
    </xdr:from>
    <xdr:to>
      <xdr:col>81</xdr:col>
      <xdr:colOff>101600</xdr:colOff>
      <xdr:row>60</xdr:row>
      <xdr:rowOff>92710</xdr:rowOff>
    </xdr:to>
    <xdr:sp macro="" textlink="">
      <xdr:nvSpPr>
        <xdr:cNvPr id="635" name="フローチャート: 判断 634">
          <a:extLst>
            <a:ext uri="{FF2B5EF4-FFF2-40B4-BE49-F238E27FC236}">
              <a16:creationId xmlns:a16="http://schemas.microsoft.com/office/drawing/2014/main" id="{0C14F8AC-87A5-4A18-8879-F9350ADEEDFB}"/>
            </a:ext>
          </a:extLst>
        </xdr:cNvPr>
        <xdr:cNvSpPr/>
      </xdr:nvSpPr>
      <xdr:spPr>
        <a:xfrm>
          <a:off x="15430500" y="10278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59</xdr:row>
      <xdr:rowOff>143510</xdr:rowOff>
    </xdr:from>
    <xdr:to>
      <xdr:col>76</xdr:col>
      <xdr:colOff>165100</xdr:colOff>
      <xdr:row>60</xdr:row>
      <xdr:rowOff>73660</xdr:rowOff>
    </xdr:to>
    <xdr:sp macro="" textlink="">
      <xdr:nvSpPr>
        <xdr:cNvPr id="636" name="フローチャート: 判断 635">
          <a:extLst>
            <a:ext uri="{FF2B5EF4-FFF2-40B4-BE49-F238E27FC236}">
              <a16:creationId xmlns:a16="http://schemas.microsoft.com/office/drawing/2014/main" id="{326D6714-F4D6-4BD1-A50F-4BDF5AA49932}"/>
            </a:ext>
          </a:extLst>
        </xdr:cNvPr>
        <xdr:cNvSpPr/>
      </xdr:nvSpPr>
      <xdr:spPr>
        <a:xfrm>
          <a:off x="14541500" y="102590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59</xdr:row>
      <xdr:rowOff>128270</xdr:rowOff>
    </xdr:from>
    <xdr:to>
      <xdr:col>72</xdr:col>
      <xdr:colOff>38100</xdr:colOff>
      <xdr:row>60</xdr:row>
      <xdr:rowOff>58420</xdr:rowOff>
    </xdr:to>
    <xdr:sp macro="" textlink="">
      <xdr:nvSpPr>
        <xdr:cNvPr id="637" name="フローチャート: 判断 636">
          <a:extLst>
            <a:ext uri="{FF2B5EF4-FFF2-40B4-BE49-F238E27FC236}">
              <a16:creationId xmlns:a16="http://schemas.microsoft.com/office/drawing/2014/main" id="{31E0E922-1DA0-4069-8A87-28696274A961}"/>
            </a:ext>
          </a:extLst>
        </xdr:cNvPr>
        <xdr:cNvSpPr/>
      </xdr:nvSpPr>
      <xdr:spPr>
        <a:xfrm>
          <a:off x="13652500" y="102438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60</xdr:row>
      <xdr:rowOff>48260</xdr:rowOff>
    </xdr:from>
    <xdr:to>
      <xdr:col>67</xdr:col>
      <xdr:colOff>101600</xdr:colOff>
      <xdr:row>60</xdr:row>
      <xdr:rowOff>149860</xdr:rowOff>
    </xdr:to>
    <xdr:sp macro="" textlink="">
      <xdr:nvSpPr>
        <xdr:cNvPr id="638" name="フローチャート: 判断 637">
          <a:extLst>
            <a:ext uri="{FF2B5EF4-FFF2-40B4-BE49-F238E27FC236}">
              <a16:creationId xmlns:a16="http://schemas.microsoft.com/office/drawing/2014/main" id="{78584C1B-666C-4108-8569-7C7BAEC5B73F}"/>
            </a:ext>
          </a:extLst>
        </xdr:cNvPr>
        <xdr:cNvSpPr/>
      </xdr:nvSpPr>
      <xdr:spPr>
        <a:xfrm>
          <a:off x="12763500" y="10335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66</xdr:row>
      <xdr:rowOff>111777</xdr:rowOff>
    </xdr:from>
    <xdr:ext cx="762000" cy="259045"/>
    <xdr:sp macro="" textlink="">
      <xdr:nvSpPr>
        <xdr:cNvPr id="639" name="テキスト ボックス 638">
          <a:extLst>
            <a:ext uri="{FF2B5EF4-FFF2-40B4-BE49-F238E27FC236}">
              <a16:creationId xmlns:a16="http://schemas.microsoft.com/office/drawing/2014/main" id="{BD324B1E-2454-470D-A24B-6227E4C4E277}"/>
            </a:ext>
          </a:extLst>
        </xdr:cNvPr>
        <xdr:cNvSpPr txBox="1"/>
      </xdr:nvSpPr>
      <xdr:spPr>
        <a:xfrm>
          <a:off x="16129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66</xdr:row>
      <xdr:rowOff>111777</xdr:rowOff>
    </xdr:from>
    <xdr:ext cx="762000" cy="259045"/>
    <xdr:sp macro="" textlink="">
      <xdr:nvSpPr>
        <xdr:cNvPr id="640" name="テキスト ボックス 639">
          <a:extLst>
            <a:ext uri="{FF2B5EF4-FFF2-40B4-BE49-F238E27FC236}">
              <a16:creationId xmlns:a16="http://schemas.microsoft.com/office/drawing/2014/main" id="{42B9B2C5-F69D-4EEA-A0ED-B39EA94296CD}"/>
            </a:ext>
          </a:extLst>
        </xdr:cNvPr>
        <xdr:cNvSpPr txBox="1"/>
      </xdr:nvSpPr>
      <xdr:spPr>
        <a:xfrm>
          <a:off x="1529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66</xdr:row>
      <xdr:rowOff>111777</xdr:rowOff>
    </xdr:from>
    <xdr:ext cx="762000" cy="259045"/>
    <xdr:sp macro="" textlink="">
      <xdr:nvSpPr>
        <xdr:cNvPr id="641" name="テキスト ボックス 640">
          <a:extLst>
            <a:ext uri="{FF2B5EF4-FFF2-40B4-BE49-F238E27FC236}">
              <a16:creationId xmlns:a16="http://schemas.microsoft.com/office/drawing/2014/main" id="{1501984F-FDAF-4AD1-B79B-77E73F8CCE01}"/>
            </a:ext>
          </a:extLst>
        </xdr:cNvPr>
        <xdr:cNvSpPr txBox="1"/>
      </xdr:nvSpPr>
      <xdr:spPr>
        <a:xfrm>
          <a:off x="1440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66</xdr:row>
      <xdr:rowOff>111777</xdr:rowOff>
    </xdr:from>
    <xdr:ext cx="762000" cy="259045"/>
    <xdr:sp macro="" textlink="">
      <xdr:nvSpPr>
        <xdr:cNvPr id="642" name="テキスト ボックス 641">
          <a:extLst>
            <a:ext uri="{FF2B5EF4-FFF2-40B4-BE49-F238E27FC236}">
              <a16:creationId xmlns:a16="http://schemas.microsoft.com/office/drawing/2014/main" id="{259E35B2-E081-4935-AE4E-94CDB7514220}"/>
            </a:ext>
          </a:extLst>
        </xdr:cNvPr>
        <xdr:cNvSpPr txBox="1"/>
      </xdr:nvSpPr>
      <xdr:spPr>
        <a:xfrm>
          <a:off x="1351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66</xdr:row>
      <xdr:rowOff>111777</xdr:rowOff>
    </xdr:from>
    <xdr:ext cx="762000" cy="259045"/>
    <xdr:sp macro="" textlink="">
      <xdr:nvSpPr>
        <xdr:cNvPr id="643" name="テキスト ボックス 642">
          <a:extLst>
            <a:ext uri="{FF2B5EF4-FFF2-40B4-BE49-F238E27FC236}">
              <a16:creationId xmlns:a16="http://schemas.microsoft.com/office/drawing/2014/main" id="{2DA2FBC9-7E59-407E-8FBF-1FF7A77B3341}"/>
            </a:ext>
          </a:extLst>
        </xdr:cNvPr>
        <xdr:cNvSpPr txBox="1"/>
      </xdr:nvSpPr>
      <xdr:spPr>
        <a:xfrm>
          <a:off x="1262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58</xdr:row>
      <xdr:rowOff>135890</xdr:rowOff>
    </xdr:from>
    <xdr:to>
      <xdr:col>85</xdr:col>
      <xdr:colOff>177800</xdr:colOff>
      <xdr:row>59</xdr:row>
      <xdr:rowOff>66040</xdr:rowOff>
    </xdr:to>
    <xdr:sp macro="" textlink="">
      <xdr:nvSpPr>
        <xdr:cNvPr id="644" name="楕円 643">
          <a:extLst>
            <a:ext uri="{FF2B5EF4-FFF2-40B4-BE49-F238E27FC236}">
              <a16:creationId xmlns:a16="http://schemas.microsoft.com/office/drawing/2014/main" id="{35BC5C2E-E0EF-46C8-AF1F-C1308DC898FA}"/>
            </a:ext>
          </a:extLst>
        </xdr:cNvPr>
        <xdr:cNvSpPr/>
      </xdr:nvSpPr>
      <xdr:spPr>
        <a:xfrm>
          <a:off x="16268700" y="100799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57</xdr:row>
      <xdr:rowOff>158767</xdr:rowOff>
    </xdr:from>
    <xdr:ext cx="405111" cy="259045"/>
    <xdr:sp macro="" textlink="">
      <xdr:nvSpPr>
        <xdr:cNvPr id="645" name="【学校施設】&#10;有形固定資産減価償却率該当値テキスト">
          <a:extLst>
            <a:ext uri="{FF2B5EF4-FFF2-40B4-BE49-F238E27FC236}">
              <a16:creationId xmlns:a16="http://schemas.microsoft.com/office/drawing/2014/main" id="{C56FEA11-7A89-4594-A5B5-95DC4B73BF4F}"/>
            </a:ext>
          </a:extLst>
        </xdr:cNvPr>
        <xdr:cNvSpPr txBox="1"/>
      </xdr:nvSpPr>
      <xdr:spPr>
        <a:xfrm>
          <a:off x="16357600" y="993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51.8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58</xdr:row>
      <xdr:rowOff>95885</xdr:rowOff>
    </xdr:from>
    <xdr:to>
      <xdr:col>81</xdr:col>
      <xdr:colOff>101600</xdr:colOff>
      <xdr:row>59</xdr:row>
      <xdr:rowOff>26035</xdr:rowOff>
    </xdr:to>
    <xdr:sp macro="" textlink="">
      <xdr:nvSpPr>
        <xdr:cNvPr id="646" name="楕円 645">
          <a:extLst>
            <a:ext uri="{FF2B5EF4-FFF2-40B4-BE49-F238E27FC236}">
              <a16:creationId xmlns:a16="http://schemas.microsoft.com/office/drawing/2014/main" id="{0A571A55-7693-416F-97E9-4F9ECB368C97}"/>
            </a:ext>
          </a:extLst>
        </xdr:cNvPr>
        <xdr:cNvSpPr/>
      </xdr:nvSpPr>
      <xdr:spPr>
        <a:xfrm>
          <a:off x="15430500" y="100399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58</xdr:row>
      <xdr:rowOff>146685</xdr:rowOff>
    </xdr:from>
    <xdr:to>
      <xdr:col>85</xdr:col>
      <xdr:colOff>127000</xdr:colOff>
      <xdr:row>59</xdr:row>
      <xdr:rowOff>15240</xdr:rowOff>
    </xdr:to>
    <xdr:cxnSp macro="">
      <xdr:nvCxnSpPr>
        <xdr:cNvPr id="647" name="直線コネクタ 646">
          <a:extLst>
            <a:ext uri="{FF2B5EF4-FFF2-40B4-BE49-F238E27FC236}">
              <a16:creationId xmlns:a16="http://schemas.microsoft.com/office/drawing/2014/main" id="{09A72F72-DFDF-4796-838C-FD5B3122FDD7}"/>
            </a:ext>
          </a:extLst>
        </xdr:cNvPr>
        <xdr:cNvCxnSpPr/>
      </xdr:nvCxnSpPr>
      <xdr:spPr>
        <a:xfrm>
          <a:off x="15481300" y="10090785"/>
          <a:ext cx="838200" cy="400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58</xdr:row>
      <xdr:rowOff>50165</xdr:rowOff>
    </xdr:from>
    <xdr:to>
      <xdr:col>76</xdr:col>
      <xdr:colOff>165100</xdr:colOff>
      <xdr:row>58</xdr:row>
      <xdr:rowOff>151765</xdr:rowOff>
    </xdr:to>
    <xdr:sp macro="" textlink="">
      <xdr:nvSpPr>
        <xdr:cNvPr id="648" name="楕円 647">
          <a:extLst>
            <a:ext uri="{FF2B5EF4-FFF2-40B4-BE49-F238E27FC236}">
              <a16:creationId xmlns:a16="http://schemas.microsoft.com/office/drawing/2014/main" id="{D41FDFC5-25EA-4E7D-AF5D-A0ECF3C9D7AF}"/>
            </a:ext>
          </a:extLst>
        </xdr:cNvPr>
        <xdr:cNvSpPr/>
      </xdr:nvSpPr>
      <xdr:spPr>
        <a:xfrm>
          <a:off x="14541500" y="99942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58</xdr:row>
      <xdr:rowOff>100965</xdr:rowOff>
    </xdr:from>
    <xdr:to>
      <xdr:col>81</xdr:col>
      <xdr:colOff>50800</xdr:colOff>
      <xdr:row>58</xdr:row>
      <xdr:rowOff>146685</xdr:rowOff>
    </xdr:to>
    <xdr:cxnSp macro="">
      <xdr:nvCxnSpPr>
        <xdr:cNvPr id="649" name="直線コネクタ 648">
          <a:extLst>
            <a:ext uri="{FF2B5EF4-FFF2-40B4-BE49-F238E27FC236}">
              <a16:creationId xmlns:a16="http://schemas.microsoft.com/office/drawing/2014/main" id="{21D5BBAE-0195-417F-A596-815C8F61E798}"/>
            </a:ext>
          </a:extLst>
        </xdr:cNvPr>
        <xdr:cNvCxnSpPr/>
      </xdr:nvCxnSpPr>
      <xdr:spPr>
        <a:xfrm>
          <a:off x="14592300" y="1004506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58</xdr:row>
      <xdr:rowOff>4445</xdr:rowOff>
    </xdr:from>
    <xdr:to>
      <xdr:col>72</xdr:col>
      <xdr:colOff>38100</xdr:colOff>
      <xdr:row>58</xdr:row>
      <xdr:rowOff>106045</xdr:rowOff>
    </xdr:to>
    <xdr:sp macro="" textlink="">
      <xdr:nvSpPr>
        <xdr:cNvPr id="650" name="楕円 649">
          <a:extLst>
            <a:ext uri="{FF2B5EF4-FFF2-40B4-BE49-F238E27FC236}">
              <a16:creationId xmlns:a16="http://schemas.microsoft.com/office/drawing/2014/main" id="{A3E64D68-784C-4616-AEEF-2BDBAB1F630B}"/>
            </a:ext>
          </a:extLst>
        </xdr:cNvPr>
        <xdr:cNvSpPr/>
      </xdr:nvSpPr>
      <xdr:spPr>
        <a:xfrm>
          <a:off x="13652500" y="99485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58</xdr:row>
      <xdr:rowOff>55245</xdr:rowOff>
    </xdr:from>
    <xdr:to>
      <xdr:col>76</xdr:col>
      <xdr:colOff>114300</xdr:colOff>
      <xdr:row>58</xdr:row>
      <xdr:rowOff>100965</xdr:rowOff>
    </xdr:to>
    <xdr:cxnSp macro="">
      <xdr:nvCxnSpPr>
        <xdr:cNvPr id="651" name="直線コネクタ 650">
          <a:extLst>
            <a:ext uri="{FF2B5EF4-FFF2-40B4-BE49-F238E27FC236}">
              <a16:creationId xmlns:a16="http://schemas.microsoft.com/office/drawing/2014/main" id="{44EE5EB8-1DE2-45A9-BA9C-57B3C19E7A56}"/>
            </a:ext>
          </a:extLst>
        </xdr:cNvPr>
        <xdr:cNvCxnSpPr/>
      </xdr:nvCxnSpPr>
      <xdr:spPr>
        <a:xfrm>
          <a:off x="13703300" y="9999345"/>
          <a:ext cx="889000" cy="457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57</xdr:row>
      <xdr:rowOff>143510</xdr:rowOff>
    </xdr:from>
    <xdr:to>
      <xdr:col>67</xdr:col>
      <xdr:colOff>101600</xdr:colOff>
      <xdr:row>58</xdr:row>
      <xdr:rowOff>73660</xdr:rowOff>
    </xdr:to>
    <xdr:sp macro="" textlink="">
      <xdr:nvSpPr>
        <xdr:cNvPr id="652" name="楕円 651">
          <a:extLst>
            <a:ext uri="{FF2B5EF4-FFF2-40B4-BE49-F238E27FC236}">
              <a16:creationId xmlns:a16="http://schemas.microsoft.com/office/drawing/2014/main" id="{B8464A1B-FE75-4212-9635-0873C7B15E38}"/>
            </a:ext>
          </a:extLst>
        </xdr:cNvPr>
        <xdr:cNvSpPr/>
      </xdr:nvSpPr>
      <xdr:spPr>
        <a:xfrm>
          <a:off x="12763500" y="9916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58</xdr:row>
      <xdr:rowOff>22860</xdr:rowOff>
    </xdr:from>
    <xdr:to>
      <xdr:col>71</xdr:col>
      <xdr:colOff>177800</xdr:colOff>
      <xdr:row>58</xdr:row>
      <xdr:rowOff>55245</xdr:rowOff>
    </xdr:to>
    <xdr:cxnSp macro="">
      <xdr:nvCxnSpPr>
        <xdr:cNvPr id="653" name="直線コネクタ 652">
          <a:extLst>
            <a:ext uri="{FF2B5EF4-FFF2-40B4-BE49-F238E27FC236}">
              <a16:creationId xmlns:a16="http://schemas.microsoft.com/office/drawing/2014/main" id="{84E8A7C6-B06D-48B2-BFDE-1202A849B1DE}"/>
            </a:ext>
          </a:extLst>
        </xdr:cNvPr>
        <xdr:cNvCxnSpPr/>
      </xdr:nvCxnSpPr>
      <xdr:spPr>
        <a:xfrm>
          <a:off x="12814300" y="9966960"/>
          <a:ext cx="889000" cy="323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60</xdr:row>
      <xdr:rowOff>83837</xdr:rowOff>
    </xdr:from>
    <xdr:ext cx="405111" cy="259045"/>
    <xdr:sp macro="" textlink="">
      <xdr:nvSpPr>
        <xdr:cNvPr id="654" name="n_1aveValue【学校施設】&#10;有形固定資産減価償却率">
          <a:extLst>
            <a:ext uri="{FF2B5EF4-FFF2-40B4-BE49-F238E27FC236}">
              <a16:creationId xmlns:a16="http://schemas.microsoft.com/office/drawing/2014/main" id="{FF687219-ACBB-4CAD-8A85-FA6C4813173F}"/>
            </a:ext>
          </a:extLst>
        </xdr:cNvPr>
        <xdr:cNvSpPr txBox="1"/>
      </xdr:nvSpPr>
      <xdr:spPr>
        <a:xfrm>
          <a:off x="15266044" y="10370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60</xdr:row>
      <xdr:rowOff>64787</xdr:rowOff>
    </xdr:from>
    <xdr:ext cx="405111" cy="259045"/>
    <xdr:sp macro="" textlink="">
      <xdr:nvSpPr>
        <xdr:cNvPr id="655" name="n_2aveValue【学校施設】&#10;有形固定資産減価償却率">
          <a:extLst>
            <a:ext uri="{FF2B5EF4-FFF2-40B4-BE49-F238E27FC236}">
              <a16:creationId xmlns:a16="http://schemas.microsoft.com/office/drawing/2014/main" id="{5FF3F4E1-26E3-4242-9381-EBECA56AF0A3}"/>
            </a:ext>
          </a:extLst>
        </xdr:cNvPr>
        <xdr:cNvSpPr txBox="1"/>
      </xdr:nvSpPr>
      <xdr:spPr>
        <a:xfrm>
          <a:off x="14389744" y="10351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60</xdr:row>
      <xdr:rowOff>49547</xdr:rowOff>
    </xdr:from>
    <xdr:ext cx="405111" cy="259045"/>
    <xdr:sp macro="" textlink="">
      <xdr:nvSpPr>
        <xdr:cNvPr id="656" name="n_3aveValue【学校施設】&#10;有形固定資産減価償却率">
          <a:extLst>
            <a:ext uri="{FF2B5EF4-FFF2-40B4-BE49-F238E27FC236}">
              <a16:creationId xmlns:a16="http://schemas.microsoft.com/office/drawing/2014/main" id="{D1D2E1F4-230A-4BCE-AF3E-B8B2B39A55E7}"/>
            </a:ext>
          </a:extLst>
        </xdr:cNvPr>
        <xdr:cNvSpPr txBox="1"/>
      </xdr:nvSpPr>
      <xdr:spPr>
        <a:xfrm>
          <a:off x="13500744" y="103365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60</xdr:row>
      <xdr:rowOff>140987</xdr:rowOff>
    </xdr:from>
    <xdr:ext cx="405111" cy="259045"/>
    <xdr:sp macro="" textlink="">
      <xdr:nvSpPr>
        <xdr:cNvPr id="657" name="n_4aveValue【学校施設】&#10;有形固定資産減価償却率">
          <a:extLst>
            <a:ext uri="{FF2B5EF4-FFF2-40B4-BE49-F238E27FC236}">
              <a16:creationId xmlns:a16="http://schemas.microsoft.com/office/drawing/2014/main" id="{DA03460F-09CA-4EFC-8960-E55A0F590795}"/>
            </a:ext>
          </a:extLst>
        </xdr:cNvPr>
        <xdr:cNvSpPr txBox="1"/>
      </xdr:nvSpPr>
      <xdr:spPr>
        <a:xfrm>
          <a:off x="12611744" y="104279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65.2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57</xdr:row>
      <xdr:rowOff>42562</xdr:rowOff>
    </xdr:from>
    <xdr:ext cx="405111" cy="259045"/>
    <xdr:sp macro="" textlink="">
      <xdr:nvSpPr>
        <xdr:cNvPr id="658" name="n_1mainValue【学校施設】&#10;有形固定資産減価償却率">
          <a:extLst>
            <a:ext uri="{FF2B5EF4-FFF2-40B4-BE49-F238E27FC236}">
              <a16:creationId xmlns:a16="http://schemas.microsoft.com/office/drawing/2014/main" id="{C5735D36-76A9-4398-A0D0-0B8BCAA15A52}"/>
            </a:ext>
          </a:extLst>
        </xdr:cNvPr>
        <xdr:cNvSpPr txBox="1"/>
      </xdr:nvSpPr>
      <xdr:spPr>
        <a:xfrm>
          <a:off x="15266044" y="98152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49.7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56</xdr:row>
      <xdr:rowOff>168292</xdr:rowOff>
    </xdr:from>
    <xdr:ext cx="405111" cy="259045"/>
    <xdr:sp macro="" textlink="">
      <xdr:nvSpPr>
        <xdr:cNvPr id="659" name="n_2mainValue【学校施設】&#10;有形固定資産減価償却率">
          <a:extLst>
            <a:ext uri="{FF2B5EF4-FFF2-40B4-BE49-F238E27FC236}">
              <a16:creationId xmlns:a16="http://schemas.microsoft.com/office/drawing/2014/main" id="{2F195D10-9D8D-41F5-8CC0-AF05BF71A003}"/>
            </a:ext>
          </a:extLst>
        </xdr:cNvPr>
        <xdr:cNvSpPr txBox="1"/>
      </xdr:nvSpPr>
      <xdr:spPr>
        <a:xfrm>
          <a:off x="14389744" y="976949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47.3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56</xdr:row>
      <xdr:rowOff>122572</xdr:rowOff>
    </xdr:from>
    <xdr:ext cx="405111" cy="259045"/>
    <xdr:sp macro="" textlink="">
      <xdr:nvSpPr>
        <xdr:cNvPr id="660" name="n_3mainValue【学校施設】&#10;有形固定資産減価償却率">
          <a:extLst>
            <a:ext uri="{FF2B5EF4-FFF2-40B4-BE49-F238E27FC236}">
              <a16:creationId xmlns:a16="http://schemas.microsoft.com/office/drawing/2014/main" id="{3439C833-9BCE-4E7C-ABCC-034C4119B94C}"/>
            </a:ext>
          </a:extLst>
        </xdr:cNvPr>
        <xdr:cNvSpPr txBox="1"/>
      </xdr:nvSpPr>
      <xdr:spPr>
        <a:xfrm>
          <a:off x="13500744" y="97237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56</xdr:row>
      <xdr:rowOff>90187</xdr:rowOff>
    </xdr:from>
    <xdr:ext cx="405111" cy="259045"/>
    <xdr:sp macro="" textlink="">
      <xdr:nvSpPr>
        <xdr:cNvPr id="661" name="n_4mainValue【学校施設】&#10;有形固定資産減価償却率">
          <a:extLst>
            <a:ext uri="{FF2B5EF4-FFF2-40B4-BE49-F238E27FC236}">
              <a16:creationId xmlns:a16="http://schemas.microsoft.com/office/drawing/2014/main" id="{9D692096-05C6-4E4C-AE6C-891F9F9F5656}"/>
            </a:ext>
          </a:extLst>
        </xdr:cNvPr>
        <xdr:cNvSpPr txBox="1"/>
      </xdr:nvSpPr>
      <xdr:spPr>
        <a:xfrm>
          <a:off x="12611744" y="96913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46</xdr:row>
      <xdr:rowOff>114300</xdr:rowOff>
    </xdr:from>
    <xdr:to>
      <xdr:col>120</xdr:col>
      <xdr:colOff>152400</xdr:colOff>
      <xdr:row>50</xdr:row>
      <xdr:rowOff>63500</xdr:rowOff>
    </xdr:to>
    <xdr:sp macro="" textlink="">
      <xdr:nvSpPr>
        <xdr:cNvPr id="662" name="正方形/長方形 661">
          <a:extLst>
            <a:ext uri="{FF2B5EF4-FFF2-40B4-BE49-F238E27FC236}">
              <a16:creationId xmlns:a16="http://schemas.microsoft.com/office/drawing/2014/main" id="{A1C70F84-162F-45BE-B1F2-E004CEB499B5}"/>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学校施設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663" name="正方形/長方形 662">
          <a:extLst>
            <a:ext uri="{FF2B5EF4-FFF2-40B4-BE49-F238E27FC236}">
              <a16:creationId xmlns:a16="http://schemas.microsoft.com/office/drawing/2014/main" id="{EE5B57F8-15C4-47A0-BC33-5C118438ACFB}"/>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664" name="正方形/長方形 663">
          <a:extLst>
            <a:ext uri="{FF2B5EF4-FFF2-40B4-BE49-F238E27FC236}">
              <a16:creationId xmlns:a16="http://schemas.microsoft.com/office/drawing/2014/main" id="{DC81E0D4-BEC9-4462-9645-A6C58FA8F0D0}"/>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41/45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665" name="正方形/長方形 664">
          <a:extLst>
            <a:ext uri="{FF2B5EF4-FFF2-40B4-BE49-F238E27FC236}">
              <a16:creationId xmlns:a16="http://schemas.microsoft.com/office/drawing/2014/main" id="{5B617EFE-CE51-4933-8DAC-B7AE15E8E662}"/>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666" name="正方形/長方形 665">
          <a:extLst>
            <a:ext uri="{FF2B5EF4-FFF2-40B4-BE49-F238E27FC236}">
              <a16:creationId xmlns:a16="http://schemas.microsoft.com/office/drawing/2014/main" id="{CC9D01FB-0A9B-41DE-B164-8F8FE37774BE}"/>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1.511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667" name="正方形/長方形 666">
          <a:extLst>
            <a:ext uri="{FF2B5EF4-FFF2-40B4-BE49-F238E27FC236}">
              <a16:creationId xmlns:a16="http://schemas.microsoft.com/office/drawing/2014/main" id="{391DF779-521F-46B6-96BD-D4D41CD9E809}"/>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668" name="正方形/長方形 667">
          <a:extLst>
            <a:ext uri="{FF2B5EF4-FFF2-40B4-BE49-F238E27FC236}">
              <a16:creationId xmlns:a16="http://schemas.microsoft.com/office/drawing/2014/main" id="{CA190C54-A7B1-49BE-BB6F-09A8116568A3}"/>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1.882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669" name="正方形/長方形 668">
          <a:extLst>
            <a:ext uri="{FF2B5EF4-FFF2-40B4-BE49-F238E27FC236}">
              <a16:creationId xmlns:a16="http://schemas.microsoft.com/office/drawing/2014/main" id="{BF19C4C8-1434-416C-9135-B49838D11D90}"/>
            </a:ext>
          </a:extLst>
        </xdr:cNvPr>
        <xdr:cNvSpPr/>
      </xdr:nvSpPr>
      <xdr:spPr>
        <a:xfrm>
          <a:off x="18288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52</xdr:row>
      <xdr:rowOff>38100</xdr:rowOff>
    </xdr:from>
    <xdr:ext cx="349839" cy="225703"/>
    <xdr:sp macro="" textlink="">
      <xdr:nvSpPr>
        <xdr:cNvPr id="670" name="テキスト ボックス 669">
          <a:extLst>
            <a:ext uri="{FF2B5EF4-FFF2-40B4-BE49-F238E27FC236}">
              <a16:creationId xmlns:a16="http://schemas.microsoft.com/office/drawing/2014/main" id="{8DF5A69E-0FC0-4D62-A6A5-6C46AC9C04BB}"/>
            </a:ext>
          </a:extLst>
        </xdr:cNvPr>
        <xdr:cNvSpPr txBox="1"/>
      </xdr:nvSpPr>
      <xdr:spPr>
        <a:xfrm>
          <a:off x="18249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66</xdr:row>
      <xdr:rowOff>114300</xdr:rowOff>
    </xdr:from>
    <xdr:to>
      <xdr:col>120</xdr:col>
      <xdr:colOff>114300</xdr:colOff>
      <xdr:row>66</xdr:row>
      <xdr:rowOff>114300</xdr:rowOff>
    </xdr:to>
    <xdr:cxnSp macro="">
      <xdr:nvCxnSpPr>
        <xdr:cNvPr id="671" name="直線コネクタ 670">
          <a:extLst>
            <a:ext uri="{FF2B5EF4-FFF2-40B4-BE49-F238E27FC236}">
              <a16:creationId xmlns:a16="http://schemas.microsoft.com/office/drawing/2014/main" id="{B9B45DB8-CD12-473C-B1A7-2143DDF3E1E8}"/>
            </a:ext>
          </a:extLst>
        </xdr:cNvPr>
        <xdr:cNvCxnSpPr/>
      </xdr:nvCxnSpPr>
      <xdr:spPr>
        <a:xfrm>
          <a:off x="18288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65</xdr:row>
      <xdr:rowOff>143527</xdr:rowOff>
    </xdr:from>
    <xdr:ext cx="467179" cy="259045"/>
    <xdr:sp macro="" textlink="">
      <xdr:nvSpPr>
        <xdr:cNvPr id="672" name="テキスト ボックス 671">
          <a:extLst>
            <a:ext uri="{FF2B5EF4-FFF2-40B4-BE49-F238E27FC236}">
              <a16:creationId xmlns:a16="http://schemas.microsoft.com/office/drawing/2014/main" id="{B0D46ADB-D7DB-4F80-9103-5238D9607883}"/>
            </a:ext>
          </a:extLst>
        </xdr:cNvPr>
        <xdr:cNvSpPr txBox="1"/>
      </xdr:nvSpPr>
      <xdr:spPr>
        <a:xfrm>
          <a:off x="17820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64</xdr:row>
      <xdr:rowOff>0</xdr:rowOff>
    </xdr:from>
    <xdr:to>
      <xdr:col>120</xdr:col>
      <xdr:colOff>114300</xdr:colOff>
      <xdr:row>64</xdr:row>
      <xdr:rowOff>0</xdr:rowOff>
    </xdr:to>
    <xdr:cxnSp macro="">
      <xdr:nvCxnSpPr>
        <xdr:cNvPr id="673" name="直線コネクタ 672">
          <a:extLst>
            <a:ext uri="{FF2B5EF4-FFF2-40B4-BE49-F238E27FC236}">
              <a16:creationId xmlns:a16="http://schemas.microsoft.com/office/drawing/2014/main" id="{15E72EF5-2E98-413A-9E8F-804FD9624AB2}"/>
            </a:ext>
          </a:extLst>
        </xdr:cNvPr>
        <xdr:cNvCxnSpPr/>
      </xdr:nvCxnSpPr>
      <xdr:spPr>
        <a:xfrm>
          <a:off x="18288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63</xdr:row>
      <xdr:rowOff>29227</xdr:rowOff>
    </xdr:from>
    <xdr:ext cx="467179" cy="259045"/>
    <xdr:sp macro="" textlink="">
      <xdr:nvSpPr>
        <xdr:cNvPr id="674" name="テキスト ボックス 673">
          <a:extLst>
            <a:ext uri="{FF2B5EF4-FFF2-40B4-BE49-F238E27FC236}">
              <a16:creationId xmlns:a16="http://schemas.microsoft.com/office/drawing/2014/main" id="{D57985DE-CE71-4580-A270-43F416A3286B}"/>
            </a:ext>
          </a:extLst>
        </xdr:cNvPr>
        <xdr:cNvSpPr txBox="1"/>
      </xdr:nvSpPr>
      <xdr:spPr>
        <a:xfrm>
          <a:off x="17820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61</xdr:row>
      <xdr:rowOff>57150</xdr:rowOff>
    </xdr:from>
    <xdr:to>
      <xdr:col>120</xdr:col>
      <xdr:colOff>114300</xdr:colOff>
      <xdr:row>61</xdr:row>
      <xdr:rowOff>57150</xdr:rowOff>
    </xdr:to>
    <xdr:cxnSp macro="">
      <xdr:nvCxnSpPr>
        <xdr:cNvPr id="675" name="直線コネクタ 674">
          <a:extLst>
            <a:ext uri="{FF2B5EF4-FFF2-40B4-BE49-F238E27FC236}">
              <a16:creationId xmlns:a16="http://schemas.microsoft.com/office/drawing/2014/main" id="{A6B444C5-7FF8-43B7-92C5-5F9CA7B27C8C}"/>
            </a:ext>
          </a:extLst>
        </xdr:cNvPr>
        <xdr:cNvCxnSpPr/>
      </xdr:nvCxnSpPr>
      <xdr:spPr>
        <a:xfrm>
          <a:off x="18288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60</xdr:row>
      <xdr:rowOff>86377</xdr:rowOff>
    </xdr:from>
    <xdr:ext cx="467179" cy="259045"/>
    <xdr:sp macro="" textlink="">
      <xdr:nvSpPr>
        <xdr:cNvPr id="676" name="テキスト ボックス 675">
          <a:extLst>
            <a:ext uri="{FF2B5EF4-FFF2-40B4-BE49-F238E27FC236}">
              <a16:creationId xmlns:a16="http://schemas.microsoft.com/office/drawing/2014/main" id="{83FCE18E-127C-4DAF-9CFD-0D407C3363F2}"/>
            </a:ext>
          </a:extLst>
        </xdr:cNvPr>
        <xdr:cNvSpPr txBox="1"/>
      </xdr:nvSpPr>
      <xdr:spPr>
        <a:xfrm>
          <a:off x="17820821" y="1037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58</xdr:row>
      <xdr:rowOff>114300</xdr:rowOff>
    </xdr:from>
    <xdr:to>
      <xdr:col>120</xdr:col>
      <xdr:colOff>114300</xdr:colOff>
      <xdr:row>58</xdr:row>
      <xdr:rowOff>114300</xdr:rowOff>
    </xdr:to>
    <xdr:cxnSp macro="">
      <xdr:nvCxnSpPr>
        <xdr:cNvPr id="677" name="直線コネクタ 676">
          <a:extLst>
            <a:ext uri="{FF2B5EF4-FFF2-40B4-BE49-F238E27FC236}">
              <a16:creationId xmlns:a16="http://schemas.microsoft.com/office/drawing/2014/main" id="{71F53855-8615-4C12-AC90-AFEBE5133700}"/>
            </a:ext>
          </a:extLst>
        </xdr:cNvPr>
        <xdr:cNvCxnSpPr/>
      </xdr:nvCxnSpPr>
      <xdr:spPr>
        <a:xfrm>
          <a:off x="18288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57</xdr:row>
      <xdr:rowOff>143527</xdr:rowOff>
    </xdr:from>
    <xdr:ext cx="467179" cy="259045"/>
    <xdr:sp macro="" textlink="">
      <xdr:nvSpPr>
        <xdr:cNvPr id="678" name="テキスト ボックス 677">
          <a:extLst>
            <a:ext uri="{FF2B5EF4-FFF2-40B4-BE49-F238E27FC236}">
              <a16:creationId xmlns:a16="http://schemas.microsoft.com/office/drawing/2014/main" id="{49D84002-7E6E-4A2D-8321-2B7BA7585D5D}"/>
            </a:ext>
          </a:extLst>
        </xdr:cNvPr>
        <xdr:cNvSpPr txBox="1"/>
      </xdr:nvSpPr>
      <xdr:spPr>
        <a:xfrm>
          <a:off x="17820821" y="991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56</xdr:row>
      <xdr:rowOff>0</xdr:rowOff>
    </xdr:from>
    <xdr:to>
      <xdr:col>120</xdr:col>
      <xdr:colOff>114300</xdr:colOff>
      <xdr:row>56</xdr:row>
      <xdr:rowOff>0</xdr:rowOff>
    </xdr:to>
    <xdr:cxnSp macro="">
      <xdr:nvCxnSpPr>
        <xdr:cNvPr id="679" name="直線コネクタ 678">
          <a:extLst>
            <a:ext uri="{FF2B5EF4-FFF2-40B4-BE49-F238E27FC236}">
              <a16:creationId xmlns:a16="http://schemas.microsoft.com/office/drawing/2014/main" id="{A81A3FF9-D5C4-439B-A877-A3F4AC07B1F9}"/>
            </a:ext>
          </a:extLst>
        </xdr:cNvPr>
        <xdr:cNvCxnSpPr/>
      </xdr:nvCxnSpPr>
      <xdr:spPr>
        <a:xfrm>
          <a:off x="18288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55</xdr:row>
      <xdr:rowOff>29227</xdr:rowOff>
    </xdr:from>
    <xdr:ext cx="467179" cy="259045"/>
    <xdr:sp macro="" textlink="">
      <xdr:nvSpPr>
        <xdr:cNvPr id="680" name="テキスト ボックス 679">
          <a:extLst>
            <a:ext uri="{FF2B5EF4-FFF2-40B4-BE49-F238E27FC236}">
              <a16:creationId xmlns:a16="http://schemas.microsoft.com/office/drawing/2014/main" id="{38C491F8-8AB3-4B7D-BA70-A21DF5AC8BCA}"/>
            </a:ext>
          </a:extLst>
        </xdr:cNvPr>
        <xdr:cNvSpPr txBox="1"/>
      </xdr:nvSpPr>
      <xdr:spPr>
        <a:xfrm>
          <a:off x="17820821" y="945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114300</xdr:colOff>
      <xdr:row>53</xdr:row>
      <xdr:rowOff>57150</xdr:rowOff>
    </xdr:to>
    <xdr:cxnSp macro="">
      <xdr:nvCxnSpPr>
        <xdr:cNvPr id="681" name="直線コネクタ 680">
          <a:extLst>
            <a:ext uri="{FF2B5EF4-FFF2-40B4-BE49-F238E27FC236}">
              <a16:creationId xmlns:a16="http://schemas.microsoft.com/office/drawing/2014/main" id="{E08E557D-28CA-45CC-ACBA-2D31022D1618}"/>
            </a:ext>
          </a:extLst>
        </xdr:cNvPr>
        <xdr:cNvCxnSpPr/>
      </xdr:nvCxnSpPr>
      <xdr:spPr>
        <a:xfrm>
          <a:off x="18288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52</xdr:row>
      <xdr:rowOff>86377</xdr:rowOff>
    </xdr:from>
    <xdr:ext cx="467179" cy="259045"/>
    <xdr:sp macro="" textlink="">
      <xdr:nvSpPr>
        <xdr:cNvPr id="682" name="テキスト ボックス 681">
          <a:extLst>
            <a:ext uri="{FF2B5EF4-FFF2-40B4-BE49-F238E27FC236}">
              <a16:creationId xmlns:a16="http://schemas.microsoft.com/office/drawing/2014/main" id="{FE4830B0-27E3-4C8E-B177-09A03C368964}"/>
            </a:ext>
          </a:extLst>
        </xdr:cNvPr>
        <xdr:cNvSpPr txBox="1"/>
      </xdr:nvSpPr>
      <xdr:spPr>
        <a:xfrm>
          <a:off x="17820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5.000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53</xdr:row>
      <xdr:rowOff>57150</xdr:rowOff>
    </xdr:from>
    <xdr:to>
      <xdr:col>120</xdr:col>
      <xdr:colOff>152400</xdr:colOff>
      <xdr:row>66</xdr:row>
      <xdr:rowOff>114300</xdr:rowOff>
    </xdr:to>
    <xdr:sp macro="" textlink="">
      <xdr:nvSpPr>
        <xdr:cNvPr id="683" name="【学校施設】&#10;一人当たり面積グラフ枠">
          <a:extLst>
            <a:ext uri="{FF2B5EF4-FFF2-40B4-BE49-F238E27FC236}">
              <a16:creationId xmlns:a16="http://schemas.microsoft.com/office/drawing/2014/main" id="{29B698AF-3DA3-40FD-AC69-DED26F266D59}"/>
            </a:ext>
          </a:extLst>
        </xdr:cNvPr>
        <xdr:cNvSpPr/>
      </xdr:nvSpPr>
      <xdr:spPr>
        <a:xfrm>
          <a:off x="18288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56</xdr:row>
      <xdr:rowOff>101956</xdr:rowOff>
    </xdr:from>
    <xdr:to>
      <xdr:col>116</xdr:col>
      <xdr:colOff>62864</xdr:colOff>
      <xdr:row>63</xdr:row>
      <xdr:rowOff>149047</xdr:rowOff>
    </xdr:to>
    <xdr:cxnSp macro="">
      <xdr:nvCxnSpPr>
        <xdr:cNvPr id="684" name="直線コネクタ 683">
          <a:extLst>
            <a:ext uri="{FF2B5EF4-FFF2-40B4-BE49-F238E27FC236}">
              <a16:creationId xmlns:a16="http://schemas.microsoft.com/office/drawing/2014/main" id="{9D8C0C1F-BF0B-4614-AE78-4ECFBD227B71}"/>
            </a:ext>
          </a:extLst>
        </xdr:cNvPr>
        <xdr:cNvCxnSpPr/>
      </xdr:nvCxnSpPr>
      <xdr:spPr>
        <a:xfrm flipV="1">
          <a:off x="22160864" y="9703156"/>
          <a:ext cx="0" cy="124724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63</xdr:row>
      <xdr:rowOff>152874</xdr:rowOff>
    </xdr:from>
    <xdr:ext cx="469744" cy="259045"/>
    <xdr:sp macro="" textlink="">
      <xdr:nvSpPr>
        <xdr:cNvPr id="685" name="【学校施設】&#10;一人当たり面積最小値テキスト">
          <a:extLst>
            <a:ext uri="{FF2B5EF4-FFF2-40B4-BE49-F238E27FC236}">
              <a16:creationId xmlns:a16="http://schemas.microsoft.com/office/drawing/2014/main" id="{1F142AE6-9588-4BD4-8EF9-731A197005DC}"/>
            </a:ext>
          </a:extLst>
        </xdr:cNvPr>
        <xdr:cNvSpPr txBox="1"/>
      </xdr:nvSpPr>
      <xdr:spPr>
        <a:xfrm>
          <a:off x="22199600" y="1095422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1.049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63</xdr:row>
      <xdr:rowOff>149047</xdr:rowOff>
    </xdr:from>
    <xdr:to>
      <xdr:col>116</xdr:col>
      <xdr:colOff>152400</xdr:colOff>
      <xdr:row>63</xdr:row>
      <xdr:rowOff>149047</xdr:rowOff>
    </xdr:to>
    <xdr:cxnSp macro="">
      <xdr:nvCxnSpPr>
        <xdr:cNvPr id="686" name="直線コネクタ 685">
          <a:extLst>
            <a:ext uri="{FF2B5EF4-FFF2-40B4-BE49-F238E27FC236}">
              <a16:creationId xmlns:a16="http://schemas.microsoft.com/office/drawing/2014/main" id="{47E8E325-AD42-4C7F-B908-0ECB6263D8C4}"/>
            </a:ext>
          </a:extLst>
        </xdr:cNvPr>
        <xdr:cNvCxnSpPr/>
      </xdr:nvCxnSpPr>
      <xdr:spPr>
        <a:xfrm>
          <a:off x="22072600" y="109503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55</xdr:row>
      <xdr:rowOff>48633</xdr:rowOff>
    </xdr:from>
    <xdr:ext cx="469744" cy="259045"/>
    <xdr:sp macro="" textlink="">
      <xdr:nvSpPr>
        <xdr:cNvPr id="687" name="【学校施設】&#10;一人当たり面積最大値テキスト">
          <a:extLst>
            <a:ext uri="{FF2B5EF4-FFF2-40B4-BE49-F238E27FC236}">
              <a16:creationId xmlns:a16="http://schemas.microsoft.com/office/drawing/2014/main" id="{0E124AA3-F8C4-4CF2-B54D-6616EAC25855}"/>
            </a:ext>
          </a:extLst>
        </xdr:cNvPr>
        <xdr:cNvSpPr txBox="1"/>
      </xdr:nvSpPr>
      <xdr:spPr>
        <a:xfrm>
          <a:off x="22199600" y="947838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3.777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56</xdr:row>
      <xdr:rowOff>101956</xdr:rowOff>
    </xdr:from>
    <xdr:to>
      <xdr:col>116</xdr:col>
      <xdr:colOff>152400</xdr:colOff>
      <xdr:row>56</xdr:row>
      <xdr:rowOff>101956</xdr:rowOff>
    </xdr:to>
    <xdr:cxnSp macro="">
      <xdr:nvCxnSpPr>
        <xdr:cNvPr id="688" name="直線コネクタ 687">
          <a:extLst>
            <a:ext uri="{FF2B5EF4-FFF2-40B4-BE49-F238E27FC236}">
              <a16:creationId xmlns:a16="http://schemas.microsoft.com/office/drawing/2014/main" id="{59C2736B-31FA-41D6-8125-D85B0FEF7FEF}"/>
            </a:ext>
          </a:extLst>
        </xdr:cNvPr>
        <xdr:cNvCxnSpPr/>
      </xdr:nvCxnSpPr>
      <xdr:spPr>
        <a:xfrm>
          <a:off x="22072600" y="97031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59</xdr:row>
      <xdr:rowOff>155414</xdr:rowOff>
    </xdr:from>
    <xdr:ext cx="469744" cy="259045"/>
    <xdr:sp macro="" textlink="">
      <xdr:nvSpPr>
        <xdr:cNvPr id="689" name="【学校施設】&#10;一人当たり面積平均値テキスト">
          <a:extLst>
            <a:ext uri="{FF2B5EF4-FFF2-40B4-BE49-F238E27FC236}">
              <a16:creationId xmlns:a16="http://schemas.microsoft.com/office/drawing/2014/main" id="{F1F571A8-DC0D-42C7-91EE-917A45658040}"/>
            </a:ext>
          </a:extLst>
        </xdr:cNvPr>
        <xdr:cNvSpPr txBox="1"/>
      </xdr:nvSpPr>
      <xdr:spPr>
        <a:xfrm>
          <a:off x="22199600" y="1027096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2.099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60</xdr:row>
      <xdr:rowOff>132537</xdr:rowOff>
    </xdr:from>
    <xdr:to>
      <xdr:col>116</xdr:col>
      <xdr:colOff>114300</xdr:colOff>
      <xdr:row>61</xdr:row>
      <xdr:rowOff>62687</xdr:rowOff>
    </xdr:to>
    <xdr:sp macro="" textlink="">
      <xdr:nvSpPr>
        <xdr:cNvPr id="690" name="フローチャート: 判断 689">
          <a:extLst>
            <a:ext uri="{FF2B5EF4-FFF2-40B4-BE49-F238E27FC236}">
              <a16:creationId xmlns:a16="http://schemas.microsoft.com/office/drawing/2014/main" id="{D985F624-9126-4F92-A11A-23C2DBF09FDC}"/>
            </a:ext>
          </a:extLst>
        </xdr:cNvPr>
        <xdr:cNvSpPr/>
      </xdr:nvSpPr>
      <xdr:spPr>
        <a:xfrm>
          <a:off x="22110700" y="104195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60</xdr:row>
      <xdr:rowOff>150368</xdr:rowOff>
    </xdr:from>
    <xdr:to>
      <xdr:col>112</xdr:col>
      <xdr:colOff>38100</xdr:colOff>
      <xdr:row>61</xdr:row>
      <xdr:rowOff>80518</xdr:rowOff>
    </xdr:to>
    <xdr:sp macro="" textlink="">
      <xdr:nvSpPr>
        <xdr:cNvPr id="691" name="フローチャート: 判断 690">
          <a:extLst>
            <a:ext uri="{FF2B5EF4-FFF2-40B4-BE49-F238E27FC236}">
              <a16:creationId xmlns:a16="http://schemas.microsoft.com/office/drawing/2014/main" id="{86398F22-0E84-49CA-BF9A-61CB9602DD0D}"/>
            </a:ext>
          </a:extLst>
        </xdr:cNvPr>
        <xdr:cNvSpPr/>
      </xdr:nvSpPr>
      <xdr:spPr>
        <a:xfrm>
          <a:off x="21272500" y="104373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61</xdr:row>
      <xdr:rowOff>2692</xdr:rowOff>
    </xdr:from>
    <xdr:to>
      <xdr:col>107</xdr:col>
      <xdr:colOff>101600</xdr:colOff>
      <xdr:row>61</xdr:row>
      <xdr:rowOff>104292</xdr:rowOff>
    </xdr:to>
    <xdr:sp macro="" textlink="">
      <xdr:nvSpPr>
        <xdr:cNvPr id="692" name="フローチャート: 判断 691">
          <a:extLst>
            <a:ext uri="{FF2B5EF4-FFF2-40B4-BE49-F238E27FC236}">
              <a16:creationId xmlns:a16="http://schemas.microsoft.com/office/drawing/2014/main" id="{3B3BADD4-B32B-4486-BD05-3953F5C2B99B}"/>
            </a:ext>
          </a:extLst>
        </xdr:cNvPr>
        <xdr:cNvSpPr/>
      </xdr:nvSpPr>
      <xdr:spPr>
        <a:xfrm>
          <a:off x="20383500" y="104611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61</xdr:row>
      <xdr:rowOff>8179</xdr:rowOff>
    </xdr:from>
    <xdr:to>
      <xdr:col>102</xdr:col>
      <xdr:colOff>165100</xdr:colOff>
      <xdr:row>61</xdr:row>
      <xdr:rowOff>109779</xdr:rowOff>
    </xdr:to>
    <xdr:sp macro="" textlink="">
      <xdr:nvSpPr>
        <xdr:cNvPr id="693" name="フローチャート: 判断 692">
          <a:extLst>
            <a:ext uri="{FF2B5EF4-FFF2-40B4-BE49-F238E27FC236}">
              <a16:creationId xmlns:a16="http://schemas.microsoft.com/office/drawing/2014/main" id="{E5895346-7B71-4517-B95B-1D69B9E8B6AB}"/>
            </a:ext>
          </a:extLst>
        </xdr:cNvPr>
        <xdr:cNvSpPr/>
      </xdr:nvSpPr>
      <xdr:spPr>
        <a:xfrm>
          <a:off x="19494500" y="104666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62</xdr:row>
      <xdr:rowOff>86817</xdr:rowOff>
    </xdr:from>
    <xdr:to>
      <xdr:col>98</xdr:col>
      <xdr:colOff>38100</xdr:colOff>
      <xdr:row>63</xdr:row>
      <xdr:rowOff>16967</xdr:rowOff>
    </xdr:to>
    <xdr:sp macro="" textlink="">
      <xdr:nvSpPr>
        <xdr:cNvPr id="694" name="フローチャート: 判断 693">
          <a:extLst>
            <a:ext uri="{FF2B5EF4-FFF2-40B4-BE49-F238E27FC236}">
              <a16:creationId xmlns:a16="http://schemas.microsoft.com/office/drawing/2014/main" id="{420D94D1-1381-403C-96A6-D931E581A717}"/>
            </a:ext>
          </a:extLst>
        </xdr:cNvPr>
        <xdr:cNvSpPr/>
      </xdr:nvSpPr>
      <xdr:spPr>
        <a:xfrm>
          <a:off x="18605500" y="10716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66</xdr:row>
      <xdr:rowOff>111777</xdr:rowOff>
    </xdr:from>
    <xdr:ext cx="762000" cy="259045"/>
    <xdr:sp macro="" textlink="">
      <xdr:nvSpPr>
        <xdr:cNvPr id="695" name="テキスト ボックス 694">
          <a:extLst>
            <a:ext uri="{FF2B5EF4-FFF2-40B4-BE49-F238E27FC236}">
              <a16:creationId xmlns:a16="http://schemas.microsoft.com/office/drawing/2014/main" id="{DA15AD72-A38A-43CB-9633-DF537FDCB26F}"/>
            </a:ext>
          </a:extLst>
        </xdr:cNvPr>
        <xdr:cNvSpPr txBox="1"/>
      </xdr:nvSpPr>
      <xdr:spPr>
        <a:xfrm>
          <a:off x="21971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66</xdr:row>
      <xdr:rowOff>111777</xdr:rowOff>
    </xdr:from>
    <xdr:ext cx="762000" cy="259045"/>
    <xdr:sp macro="" textlink="">
      <xdr:nvSpPr>
        <xdr:cNvPr id="696" name="テキスト ボックス 695">
          <a:extLst>
            <a:ext uri="{FF2B5EF4-FFF2-40B4-BE49-F238E27FC236}">
              <a16:creationId xmlns:a16="http://schemas.microsoft.com/office/drawing/2014/main" id="{2F5BB02D-ED28-4296-BAF8-221824219C87}"/>
            </a:ext>
          </a:extLst>
        </xdr:cNvPr>
        <xdr:cNvSpPr txBox="1"/>
      </xdr:nvSpPr>
      <xdr:spPr>
        <a:xfrm>
          <a:off x="21132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66</xdr:row>
      <xdr:rowOff>111777</xdr:rowOff>
    </xdr:from>
    <xdr:ext cx="762000" cy="259045"/>
    <xdr:sp macro="" textlink="">
      <xdr:nvSpPr>
        <xdr:cNvPr id="697" name="テキスト ボックス 696">
          <a:extLst>
            <a:ext uri="{FF2B5EF4-FFF2-40B4-BE49-F238E27FC236}">
              <a16:creationId xmlns:a16="http://schemas.microsoft.com/office/drawing/2014/main" id="{FDE4CF05-80C5-474B-902E-6FCB390E2001}"/>
            </a:ext>
          </a:extLst>
        </xdr:cNvPr>
        <xdr:cNvSpPr txBox="1"/>
      </xdr:nvSpPr>
      <xdr:spPr>
        <a:xfrm>
          <a:off x="20243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66</xdr:row>
      <xdr:rowOff>111777</xdr:rowOff>
    </xdr:from>
    <xdr:ext cx="762000" cy="259045"/>
    <xdr:sp macro="" textlink="">
      <xdr:nvSpPr>
        <xdr:cNvPr id="698" name="テキスト ボックス 697">
          <a:extLst>
            <a:ext uri="{FF2B5EF4-FFF2-40B4-BE49-F238E27FC236}">
              <a16:creationId xmlns:a16="http://schemas.microsoft.com/office/drawing/2014/main" id="{3E08351E-FFBD-4E1F-AF80-DB402395CB28}"/>
            </a:ext>
          </a:extLst>
        </xdr:cNvPr>
        <xdr:cNvSpPr txBox="1"/>
      </xdr:nvSpPr>
      <xdr:spPr>
        <a:xfrm>
          <a:off x="19354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66</xdr:row>
      <xdr:rowOff>111777</xdr:rowOff>
    </xdr:from>
    <xdr:ext cx="762000" cy="259045"/>
    <xdr:sp macro="" textlink="">
      <xdr:nvSpPr>
        <xdr:cNvPr id="699" name="テキスト ボックス 698">
          <a:extLst>
            <a:ext uri="{FF2B5EF4-FFF2-40B4-BE49-F238E27FC236}">
              <a16:creationId xmlns:a16="http://schemas.microsoft.com/office/drawing/2014/main" id="{4CAE72C5-3204-4E8C-A7D6-F25D19825F38}"/>
            </a:ext>
          </a:extLst>
        </xdr:cNvPr>
        <xdr:cNvSpPr txBox="1"/>
      </xdr:nvSpPr>
      <xdr:spPr>
        <a:xfrm>
          <a:off x="18465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61</xdr:row>
      <xdr:rowOff>148996</xdr:rowOff>
    </xdr:from>
    <xdr:to>
      <xdr:col>116</xdr:col>
      <xdr:colOff>114300</xdr:colOff>
      <xdr:row>62</xdr:row>
      <xdr:rowOff>79146</xdr:rowOff>
    </xdr:to>
    <xdr:sp macro="" textlink="">
      <xdr:nvSpPr>
        <xdr:cNvPr id="700" name="楕円 699">
          <a:extLst>
            <a:ext uri="{FF2B5EF4-FFF2-40B4-BE49-F238E27FC236}">
              <a16:creationId xmlns:a16="http://schemas.microsoft.com/office/drawing/2014/main" id="{BC2F7FCA-EC7F-40D9-9046-610E7443588A}"/>
            </a:ext>
          </a:extLst>
        </xdr:cNvPr>
        <xdr:cNvSpPr/>
      </xdr:nvSpPr>
      <xdr:spPr>
        <a:xfrm>
          <a:off x="22110700" y="106074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61</xdr:row>
      <xdr:rowOff>127423</xdr:rowOff>
    </xdr:from>
    <xdr:ext cx="469744" cy="259045"/>
    <xdr:sp macro="" textlink="">
      <xdr:nvSpPr>
        <xdr:cNvPr id="701" name="【学校施設】&#10;一人当たり面積該当値テキスト">
          <a:extLst>
            <a:ext uri="{FF2B5EF4-FFF2-40B4-BE49-F238E27FC236}">
              <a16:creationId xmlns:a16="http://schemas.microsoft.com/office/drawing/2014/main" id="{3B9A8D50-69C1-4FA1-8D4E-CCD8DE8B0720}"/>
            </a:ext>
          </a:extLst>
        </xdr:cNvPr>
        <xdr:cNvSpPr txBox="1"/>
      </xdr:nvSpPr>
      <xdr:spPr>
        <a:xfrm>
          <a:off x="22199600" y="1058587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1.688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61</xdr:row>
      <xdr:rowOff>109677</xdr:rowOff>
    </xdr:from>
    <xdr:to>
      <xdr:col>112</xdr:col>
      <xdr:colOff>38100</xdr:colOff>
      <xdr:row>62</xdr:row>
      <xdr:rowOff>39827</xdr:rowOff>
    </xdr:to>
    <xdr:sp macro="" textlink="">
      <xdr:nvSpPr>
        <xdr:cNvPr id="702" name="楕円 701">
          <a:extLst>
            <a:ext uri="{FF2B5EF4-FFF2-40B4-BE49-F238E27FC236}">
              <a16:creationId xmlns:a16="http://schemas.microsoft.com/office/drawing/2014/main" id="{3C1F9CF1-5E1D-4A3B-9901-7C5F029000D0}"/>
            </a:ext>
          </a:extLst>
        </xdr:cNvPr>
        <xdr:cNvSpPr/>
      </xdr:nvSpPr>
      <xdr:spPr>
        <a:xfrm>
          <a:off x="21272500" y="10568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61</xdr:row>
      <xdr:rowOff>160477</xdr:rowOff>
    </xdr:from>
    <xdr:to>
      <xdr:col>116</xdr:col>
      <xdr:colOff>63500</xdr:colOff>
      <xdr:row>62</xdr:row>
      <xdr:rowOff>28346</xdr:rowOff>
    </xdr:to>
    <xdr:cxnSp macro="">
      <xdr:nvCxnSpPr>
        <xdr:cNvPr id="703" name="直線コネクタ 702">
          <a:extLst>
            <a:ext uri="{FF2B5EF4-FFF2-40B4-BE49-F238E27FC236}">
              <a16:creationId xmlns:a16="http://schemas.microsoft.com/office/drawing/2014/main" id="{7CD7F12E-9FB3-47EC-8B4D-A1A4F61DE685}"/>
            </a:ext>
          </a:extLst>
        </xdr:cNvPr>
        <xdr:cNvCxnSpPr/>
      </xdr:nvCxnSpPr>
      <xdr:spPr>
        <a:xfrm>
          <a:off x="21323300" y="10618927"/>
          <a:ext cx="838200" cy="393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61</xdr:row>
      <xdr:rowOff>109220</xdr:rowOff>
    </xdr:from>
    <xdr:to>
      <xdr:col>107</xdr:col>
      <xdr:colOff>101600</xdr:colOff>
      <xdr:row>62</xdr:row>
      <xdr:rowOff>39370</xdr:rowOff>
    </xdr:to>
    <xdr:sp macro="" textlink="">
      <xdr:nvSpPr>
        <xdr:cNvPr id="704" name="楕円 703">
          <a:extLst>
            <a:ext uri="{FF2B5EF4-FFF2-40B4-BE49-F238E27FC236}">
              <a16:creationId xmlns:a16="http://schemas.microsoft.com/office/drawing/2014/main" id="{A51063D7-67A0-4ADC-B561-0D9DCFF06856}"/>
            </a:ext>
          </a:extLst>
        </xdr:cNvPr>
        <xdr:cNvSpPr/>
      </xdr:nvSpPr>
      <xdr:spPr>
        <a:xfrm>
          <a:off x="20383500" y="10567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61</xdr:row>
      <xdr:rowOff>160020</xdr:rowOff>
    </xdr:from>
    <xdr:to>
      <xdr:col>111</xdr:col>
      <xdr:colOff>177800</xdr:colOff>
      <xdr:row>61</xdr:row>
      <xdr:rowOff>160477</xdr:rowOff>
    </xdr:to>
    <xdr:cxnSp macro="">
      <xdr:nvCxnSpPr>
        <xdr:cNvPr id="705" name="直線コネクタ 704">
          <a:extLst>
            <a:ext uri="{FF2B5EF4-FFF2-40B4-BE49-F238E27FC236}">
              <a16:creationId xmlns:a16="http://schemas.microsoft.com/office/drawing/2014/main" id="{ACEF88BA-FE1F-4541-A029-7FDEB161E066}"/>
            </a:ext>
          </a:extLst>
        </xdr:cNvPr>
        <xdr:cNvCxnSpPr/>
      </xdr:nvCxnSpPr>
      <xdr:spPr>
        <a:xfrm>
          <a:off x="20434300" y="10618470"/>
          <a:ext cx="889000" cy="4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61</xdr:row>
      <xdr:rowOff>106476</xdr:rowOff>
    </xdr:from>
    <xdr:to>
      <xdr:col>102</xdr:col>
      <xdr:colOff>165100</xdr:colOff>
      <xdr:row>62</xdr:row>
      <xdr:rowOff>36626</xdr:rowOff>
    </xdr:to>
    <xdr:sp macro="" textlink="">
      <xdr:nvSpPr>
        <xdr:cNvPr id="706" name="楕円 705">
          <a:extLst>
            <a:ext uri="{FF2B5EF4-FFF2-40B4-BE49-F238E27FC236}">
              <a16:creationId xmlns:a16="http://schemas.microsoft.com/office/drawing/2014/main" id="{3101ECE1-BADD-4603-A538-61573792B5FE}"/>
            </a:ext>
          </a:extLst>
        </xdr:cNvPr>
        <xdr:cNvSpPr/>
      </xdr:nvSpPr>
      <xdr:spPr>
        <a:xfrm>
          <a:off x="19494500" y="10564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61</xdr:row>
      <xdr:rowOff>157276</xdr:rowOff>
    </xdr:from>
    <xdr:to>
      <xdr:col>107</xdr:col>
      <xdr:colOff>50800</xdr:colOff>
      <xdr:row>61</xdr:row>
      <xdr:rowOff>160020</xdr:rowOff>
    </xdr:to>
    <xdr:cxnSp macro="">
      <xdr:nvCxnSpPr>
        <xdr:cNvPr id="707" name="直線コネクタ 706">
          <a:extLst>
            <a:ext uri="{FF2B5EF4-FFF2-40B4-BE49-F238E27FC236}">
              <a16:creationId xmlns:a16="http://schemas.microsoft.com/office/drawing/2014/main" id="{4FAC5EB3-82BE-435B-9872-615AAEC7D391}"/>
            </a:ext>
          </a:extLst>
        </xdr:cNvPr>
        <xdr:cNvCxnSpPr/>
      </xdr:nvCxnSpPr>
      <xdr:spPr>
        <a:xfrm>
          <a:off x="19545300" y="10615726"/>
          <a:ext cx="889000" cy="27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61</xdr:row>
      <xdr:rowOff>159055</xdr:rowOff>
    </xdr:from>
    <xdr:to>
      <xdr:col>98</xdr:col>
      <xdr:colOff>38100</xdr:colOff>
      <xdr:row>62</xdr:row>
      <xdr:rowOff>89205</xdr:rowOff>
    </xdr:to>
    <xdr:sp macro="" textlink="">
      <xdr:nvSpPr>
        <xdr:cNvPr id="708" name="楕円 707">
          <a:extLst>
            <a:ext uri="{FF2B5EF4-FFF2-40B4-BE49-F238E27FC236}">
              <a16:creationId xmlns:a16="http://schemas.microsoft.com/office/drawing/2014/main" id="{C1B29C44-5B98-4A52-AEAA-80F86CD72D92}"/>
            </a:ext>
          </a:extLst>
        </xdr:cNvPr>
        <xdr:cNvSpPr/>
      </xdr:nvSpPr>
      <xdr:spPr>
        <a:xfrm>
          <a:off x="18605500" y="106175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61</xdr:row>
      <xdr:rowOff>157276</xdr:rowOff>
    </xdr:from>
    <xdr:to>
      <xdr:col>102</xdr:col>
      <xdr:colOff>114300</xdr:colOff>
      <xdr:row>62</xdr:row>
      <xdr:rowOff>38405</xdr:rowOff>
    </xdr:to>
    <xdr:cxnSp macro="">
      <xdr:nvCxnSpPr>
        <xdr:cNvPr id="709" name="直線コネクタ 708">
          <a:extLst>
            <a:ext uri="{FF2B5EF4-FFF2-40B4-BE49-F238E27FC236}">
              <a16:creationId xmlns:a16="http://schemas.microsoft.com/office/drawing/2014/main" id="{94835C4E-8FD6-4987-A976-205B63BAAE9E}"/>
            </a:ext>
          </a:extLst>
        </xdr:cNvPr>
        <xdr:cNvCxnSpPr/>
      </xdr:nvCxnSpPr>
      <xdr:spPr>
        <a:xfrm flipV="1">
          <a:off x="18656300" y="10615726"/>
          <a:ext cx="889000" cy="525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59</xdr:row>
      <xdr:rowOff>97045</xdr:rowOff>
    </xdr:from>
    <xdr:ext cx="469744" cy="259045"/>
    <xdr:sp macro="" textlink="">
      <xdr:nvSpPr>
        <xdr:cNvPr id="710" name="n_1aveValue【学校施設】&#10;一人当たり面積">
          <a:extLst>
            <a:ext uri="{FF2B5EF4-FFF2-40B4-BE49-F238E27FC236}">
              <a16:creationId xmlns:a16="http://schemas.microsoft.com/office/drawing/2014/main" id="{F897DF13-2753-42F4-8640-50E8242884A9}"/>
            </a:ext>
          </a:extLst>
        </xdr:cNvPr>
        <xdr:cNvSpPr txBox="1"/>
      </xdr:nvSpPr>
      <xdr:spPr>
        <a:xfrm>
          <a:off x="21075727" y="102125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59</xdr:row>
      <xdr:rowOff>120819</xdr:rowOff>
    </xdr:from>
    <xdr:ext cx="469744" cy="259045"/>
    <xdr:sp macro="" textlink="">
      <xdr:nvSpPr>
        <xdr:cNvPr id="711" name="n_2aveValue【学校施設】&#10;一人当たり面積">
          <a:extLst>
            <a:ext uri="{FF2B5EF4-FFF2-40B4-BE49-F238E27FC236}">
              <a16:creationId xmlns:a16="http://schemas.microsoft.com/office/drawing/2014/main" id="{A388411F-F97B-4696-BE1F-49D0AF5C8B42}"/>
            </a:ext>
          </a:extLst>
        </xdr:cNvPr>
        <xdr:cNvSpPr txBox="1"/>
      </xdr:nvSpPr>
      <xdr:spPr>
        <a:xfrm>
          <a:off x="20199427" y="1023636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2.008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59</xdr:row>
      <xdr:rowOff>126306</xdr:rowOff>
    </xdr:from>
    <xdr:ext cx="469744" cy="259045"/>
    <xdr:sp macro="" textlink="">
      <xdr:nvSpPr>
        <xdr:cNvPr id="712" name="n_3aveValue【学校施設】&#10;一人当たり面積">
          <a:extLst>
            <a:ext uri="{FF2B5EF4-FFF2-40B4-BE49-F238E27FC236}">
              <a16:creationId xmlns:a16="http://schemas.microsoft.com/office/drawing/2014/main" id="{641F19D2-E253-4394-BE0E-7A04697A9F5F}"/>
            </a:ext>
          </a:extLst>
        </xdr:cNvPr>
        <xdr:cNvSpPr txBox="1"/>
      </xdr:nvSpPr>
      <xdr:spPr>
        <a:xfrm>
          <a:off x="19310427" y="10241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1.996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63</xdr:row>
      <xdr:rowOff>8094</xdr:rowOff>
    </xdr:from>
    <xdr:ext cx="469744" cy="259045"/>
    <xdr:sp macro="" textlink="">
      <xdr:nvSpPr>
        <xdr:cNvPr id="713" name="n_4aveValue【学校施設】&#10;一人当たり面積">
          <a:extLst>
            <a:ext uri="{FF2B5EF4-FFF2-40B4-BE49-F238E27FC236}">
              <a16:creationId xmlns:a16="http://schemas.microsoft.com/office/drawing/2014/main" id="{7F6C46A1-BE27-4B11-8A5C-E46513766EE0}"/>
            </a:ext>
          </a:extLst>
        </xdr:cNvPr>
        <xdr:cNvSpPr txBox="1"/>
      </xdr:nvSpPr>
      <xdr:spPr>
        <a:xfrm>
          <a:off x="18421427" y="1080944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1.449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62</xdr:row>
      <xdr:rowOff>30954</xdr:rowOff>
    </xdr:from>
    <xdr:ext cx="469744" cy="259045"/>
    <xdr:sp macro="" textlink="">
      <xdr:nvSpPr>
        <xdr:cNvPr id="714" name="n_1mainValue【学校施設】&#10;一人当たり面積">
          <a:extLst>
            <a:ext uri="{FF2B5EF4-FFF2-40B4-BE49-F238E27FC236}">
              <a16:creationId xmlns:a16="http://schemas.microsoft.com/office/drawing/2014/main" id="{D05481BC-D18C-4938-AD13-503BE3E3EC5B}"/>
            </a:ext>
          </a:extLst>
        </xdr:cNvPr>
        <xdr:cNvSpPr txBox="1"/>
      </xdr:nvSpPr>
      <xdr:spPr>
        <a:xfrm>
          <a:off x="21075727" y="10660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62</xdr:row>
      <xdr:rowOff>30497</xdr:rowOff>
    </xdr:from>
    <xdr:ext cx="469744" cy="259045"/>
    <xdr:sp macro="" textlink="">
      <xdr:nvSpPr>
        <xdr:cNvPr id="715" name="n_2mainValue【学校施設】&#10;一人当たり面積">
          <a:extLst>
            <a:ext uri="{FF2B5EF4-FFF2-40B4-BE49-F238E27FC236}">
              <a16:creationId xmlns:a16="http://schemas.microsoft.com/office/drawing/2014/main" id="{B8A79622-57BB-4B8F-A417-C7BE15093F00}"/>
            </a:ext>
          </a:extLst>
        </xdr:cNvPr>
        <xdr:cNvSpPr txBox="1"/>
      </xdr:nvSpPr>
      <xdr:spPr>
        <a:xfrm>
          <a:off x="20199427" y="10660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62</xdr:row>
      <xdr:rowOff>27753</xdr:rowOff>
    </xdr:from>
    <xdr:ext cx="469744" cy="259045"/>
    <xdr:sp macro="" textlink="">
      <xdr:nvSpPr>
        <xdr:cNvPr id="716" name="n_3mainValue【学校施設】&#10;一人当たり面積">
          <a:extLst>
            <a:ext uri="{FF2B5EF4-FFF2-40B4-BE49-F238E27FC236}">
              <a16:creationId xmlns:a16="http://schemas.microsoft.com/office/drawing/2014/main" id="{5C710D1A-AD62-408F-8016-FC2DFBEE5B45}"/>
            </a:ext>
          </a:extLst>
        </xdr:cNvPr>
        <xdr:cNvSpPr txBox="1"/>
      </xdr:nvSpPr>
      <xdr:spPr>
        <a:xfrm>
          <a:off x="19310427" y="106576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1.781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60</xdr:row>
      <xdr:rowOff>105732</xdr:rowOff>
    </xdr:from>
    <xdr:ext cx="469744" cy="259045"/>
    <xdr:sp macro="" textlink="">
      <xdr:nvSpPr>
        <xdr:cNvPr id="717" name="n_4mainValue【学校施設】&#10;一人当たり面積">
          <a:extLst>
            <a:ext uri="{FF2B5EF4-FFF2-40B4-BE49-F238E27FC236}">
              <a16:creationId xmlns:a16="http://schemas.microsoft.com/office/drawing/2014/main" id="{673A2A28-248A-4A73-AD28-4570954677A4}"/>
            </a:ext>
          </a:extLst>
        </xdr:cNvPr>
        <xdr:cNvSpPr txBox="1"/>
      </xdr:nvSpPr>
      <xdr:spPr>
        <a:xfrm>
          <a:off x="18421427" y="103927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68</xdr:row>
      <xdr:rowOff>152400</xdr:rowOff>
    </xdr:from>
    <xdr:to>
      <xdr:col>90</xdr:col>
      <xdr:colOff>25400</xdr:colOff>
      <xdr:row>72</xdr:row>
      <xdr:rowOff>101600</xdr:rowOff>
    </xdr:to>
    <xdr:sp macro="" textlink="">
      <xdr:nvSpPr>
        <xdr:cNvPr id="718" name="正方形/長方形 717">
          <a:extLst>
            <a:ext uri="{FF2B5EF4-FFF2-40B4-BE49-F238E27FC236}">
              <a16:creationId xmlns:a16="http://schemas.microsoft.com/office/drawing/2014/main" id="{0398A3BD-2184-46CD-9EA7-E5AD949C948F}"/>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719" name="正方形/長方形 718">
          <a:extLst>
            <a:ext uri="{FF2B5EF4-FFF2-40B4-BE49-F238E27FC236}">
              <a16:creationId xmlns:a16="http://schemas.microsoft.com/office/drawing/2014/main" id="{3133784E-F6FD-48C6-ACC3-C74F1527769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720" name="正方形/長方形 719">
          <a:extLst>
            <a:ext uri="{FF2B5EF4-FFF2-40B4-BE49-F238E27FC236}">
              <a16:creationId xmlns:a16="http://schemas.microsoft.com/office/drawing/2014/main" id="{F9A06B47-6CAC-473A-B836-456A04C307B8}"/>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721" name="正方形/長方形 720">
          <a:extLst>
            <a:ext uri="{FF2B5EF4-FFF2-40B4-BE49-F238E27FC236}">
              <a16:creationId xmlns:a16="http://schemas.microsoft.com/office/drawing/2014/main" id="{2B1E4374-9A77-46A8-91DB-71F5131CF86B}"/>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722" name="正方形/長方形 721">
          <a:extLst>
            <a:ext uri="{FF2B5EF4-FFF2-40B4-BE49-F238E27FC236}">
              <a16:creationId xmlns:a16="http://schemas.microsoft.com/office/drawing/2014/main" id="{53F0D011-2DAA-4BB4-B8FD-CD4358CC3CCB}"/>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723" name="正方形/長方形 722">
          <a:extLst>
            <a:ext uri="{FF2B5EF4-FFF2-40B4-BE49-F238E27FC236}">
              <a16:creationId xmlns:a16="http://schemas.microsoft.com/office/drawing/2014/main" id="{50808819-C38A-40C0-838B-47DFCE90BEDC}"/>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724" name="正方形/長方形 723">
          <a:extLst>
            <a:ext uri="{FF2B5EF4-FFF2-40B4-BE49-F238E27FC236}">
              <a16:creationId xmlns:a16="http://schemas.microsoft.com/office/drawing/2014/main" id="{08382EC5-4FE0-4FBD-821F-A3EE3010CF06}"/>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45.4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725" name="正方形/長方形 724">
          <a:extLst>
            <a:ext uri="{FF2B5EF4-FFF2-40B4-BE49-F238E27FC236}">
              <a16:creationId xmlns:a16="http://schemas.microsoft.com/office/drawing/2014/main" id="{1074AFC9-703B-4841-AFD0-115699F92EE7}"/>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726" name="テキスト ボックス 725">
          <a:extLst>
            <a:ext uri="{FF2B5EF4-FFF2-40B4-BE49-F238E27FC236}">
              <a16:creationId xmlns:a16="http://schemas.microsoft.com/office/drawing/2014/main" id="{4AE648F5-2DD5-4818-B090-9CA22A10FAD0}"/>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727" name="直線コネクタ 726">
          <a:extLst>
            <a:ext uri="{FF2B5EF4-FFF2-40B4-BE49-F238E27FC236}">
              <a16:creationId xmlns:a16="http://schemas.microsoft.com/office/drawing/2014/main" id="{8019DB5B-CC9F-4304-AFBB-6FF55C756EA6}"/>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728" name="テキスト ボックス 727">
          <a:extLst>
            <a:ext uri="{FF2B5EF4-FFF2-40B4-BE49-F238E27FC236}">
              <a16:creationId xmlns:a16="http://schemas.microsoft.com/office/drawing/2014/main" id="{837C504D-0C23-4ED7-A6CC-13560B2A538D}"/>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168729</xdr:rowOff>
    </xdr:from>
    <xdr:to>
      <xdr:col>89</xdr:col>
      <xdr:colOff>177800</xdr:colOff>
      <xdr:row>86</xdr:row>
      <xdr:rowOff>168729</xdr:rowOff>
    </xdr:to>
    <xdr:cxnSp macro="">
      <xdr:nvCxnSpPr>
        <xdr:cNvPr id="729" name="直線コネクタ 728">
          <a:extLst>
            <a:ext uri="{FF2B5EF4-FFF2-40B4-BE49-F238E27FC236}">
              <a16:creationId xmlns:a16="http://schemas.microsoft.com/office/drawing/2014/main" id="{D7B10E6C-DA98-4E28-BCFF-6D57D93AA558}"/>
            </a:ext>
          </a:extLst>
        </xdr:cNvPr>
        <xdr:cNvCxnSpPr/>
      </xdr:nvCxnSpPr>
      <xdr:spPr>
        <a:xfrm>
          <a:off x="12446000" y="1491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86</xdr:row>
      <xdr:rowOff>26506</xdr:rowOff>
    </xdr:from>
    <xdr:ext cx="467179" cy="259045"/>
    <xdr:sp macro="" textlink="">
      <xdr:nvSpPr>
        <xdr:cNvPr id="730" name="テキスト ボックス 729">
          <a:extLst>
            <a:ext uri="{FF2B5EF4-FFF2-40B4-BE49-F238E27FC236}">
              <a16:creationId xmlns:a16="http://schemas.microsoft.com/office/drawing/2014/main" id="{430B5BD5-B971-459D-973E-AA117A77A270}"/>
            </a:ext>
          </a:extLst>
        </xdr:cNvPr>
        <xdr:cNvSpPr txBox="1"/>
      </xdr:nvSpPr>
      <xdr:spPr>
        <a:xfrm>
          <a:off x="11978821" y="1477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85</xdr:row>
      <xdr:rowOff>13607</xdr:rowOff>
    </xdr:from>
    <xdr:to>
      <xdr:col>89</xdr:col>
      <xdr:colOff>177800</xdr:colOff>
      <xdr:row>85</xdr:row>
      <xdr:rowOff>13607</xdr:rowOff>
    </xdr:to>
    <xdr:cxnSp macro="">
      <xdr:nvCxnSpPr>
        <xdr:cNvPr id="731" name="直線コネクタ 730">
          <a:extLst>
            <a:ext uri="{FF2B5EF4-FFF2-40B4-BE49-F238E27FC236}">
              <a16:creationId xmlns:a16="http://schemas.microsoft.com/office/drawing/2014/main" id="{A7570492-A60D-42AF-85ED-41ED99CFF55C}"/>
            </a:ext>
          </a:extLst>
        </xdr:cNvPr>
        <xdr:cNvCxnSpPr/>
      </xdr:nvCxnSpPr>
      <xdr:spPr>
        <a:xfrm>
          <a:off x="12446000" y="1458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84</xdr:row>
      <xdr:rowOff>42834</xdr:rowOff>
    </xdr:from>
    <xdr:ext cx="403059" cy="259045"/>
    <xdr:sp macro="" textlink="">
      <xdr:nvSpPr>
        <xdr:cNvPr id="732" name="テキスト ボックス 731">
          <a:extLst>
            <a:ext uri="{FF2B5EF4-FFF2-40B4-BE49-F238E27FC236}">
              <a16:creationId xmlns:a16="http://schemas.microsoft.com/office/drawing/2014/main" id="{AC5AF3C1-7FD6-402B-BCF0-2FFD410BADC2}"/>
            </a:ext>
          </a:extLst>
        </xdr:cNvPr>
        <xdr:cNvSpPr txBox="1"/>
      </xdr:nvSpPr>
      <xdr:spPr>
        <a:xfrm>
          <a:off x="12042941" y="1444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83</xdr:row>
      <xdr:rowOff>29936</xdr:rowOff>
    </xdr:from>
    <xdr:to>
      <xdr:col>89</xdr:col>
      <xdr:colOff>177800</xdr:colOff>
      <xdr:row>83</xdr:row>
      <xdr:rowOff>29936</xdr:rowOff>
    </xdr:to>
    <xdr:cxnSp macro="">
      <xdr:nvCxnSpPr>
        <xdr:cNvPr id="733" name="直線コネクタ 732">
          <a:extLst>
            <a:ext uri="{FF2B5EF4-FFF2-40B4-BE49-F238E27FC236}">
              <a16:creationId xmlns:a16="http://schemas.microsoft.com/office/drawing/2014/main" id="{FA5A7A5C-4B4D-4795-AB92-C8813EF453A7}"/>
            </a:ext>
          </a:extLst>
        </xdr:cNvPr>
        <xdr:cNvCxnSpPr/>
      </xdr:nvCxnSpPr>
      <xdr:spPr>
        <a:xfrm>
          <a:off x="12446000" y="1426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82</xdr:row>
      <xdr:rowOff>59163</xdr:rowOff>
    </xdr:from>
    <xdr:ext cx="403059" cy="259045"/>
    <xdr:sp macro="" textlink="">
      <xdr:nvSpPr>
        <xdr:cNvPr id="734" name="テキスト ボックス 733">
          <a:extLst>
            <a:ext uri="{FF2B5EF4-FFF2-40B4-BE49-F238E27FC236}">
              <a16:creationId xmlns:a16="http://schemas.microsoft.com/office/drawing/2014/main" id="{413B0EA8-A077-4CCD-9614-C3137A2207C2}"/>
            </a:ext>
          </a:extLst>
        </xdr:cNvPr>
        <xdr:cNvSpPr txBox="1"/>
      </xdr:nvSpPr>
      <xdr:spPr>
        <a:xfrm>
          <a:off x="12042941" y="1411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81</xdr:row>
      <xdr:rowOff>46264</xdr:rowOff>
    </xdr:from>
    <xdr:to>
      <xdr:col>89</xdr:col>
      <xdr:colOff>177800</xdr:colOff>
      <xdr:row>81</xdr:row>
      <xdr:rowOff>46264</xdr:rowOff>
    </xdr:to>
    <xdr:cxnSp macro="">
      <xdr:nvCxnSpPr>
        <xdr:cNvPr id="735" name="直線コネクタ 734">
          <a:extLst>
            <a:ext uri="{FF2B5EF4-FFF2-40B4-BE49-F238E27FC236}">
              <a16:creationId xmlns:a16="http://schemas.microsoft.com/office/drawing/2014/main" id="{EDA5181C-B877-42F2-BFDA-CC16148C6BE7}"/>
            </a:ext>
          </a:extLst>
        </xdr:cNvPr>
        <xdr:cNvCxnSpPr/>
      </xdr:nvCxnSpPr>
      <xdr:spPr>
        <a:xfrm>
          <a:off x="12446000" y="1393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80</xdr:row>
      <xdr:rowOff>75491</xdr:rowOff>
    </xdr:from>
    <xdr:ext cx="403059" cy="259045"/>
    <xdr:sp macro="" textlink="">
      <xdr:nvSpPr>
        <xdr:cNvPr id="736" name="テキスト ボックス 735">
          <a:extLst>
            <a:ext uri="{FF2B5EF4-FFF2-40B4-BE49-F238E27FC236}">
              <a16:creationId xmlns:a16="http://schemas.microsoft.com/office/drawing/2014/main" id="{253324A0-A1AC-4163-8C17-C6144F36495B}"/>
            </a:ext>
          </a:extLst>
        </xdr:cNvPr>
        <xdr:cNvSpPr txBox="1"/>
      </xdr:nvSpPr>
      <xdr:spPr>
        <a:xfrm>
          <a:off x="12042941" y="1379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79</xdr:row>
      <xdr:rowOff>62593</xdr:rowOff>
    </xdr:from>
    <xdr:to>
      <xdr:col>89</xdr:col>
      <xdr:colOff>177800</xdr:colOff>
      <xdr:row>79</xdr:row>
      <xdr:rowOff>62593</xdr:rowOff>
    </xdr:to>
    <xdr:cxnSp macro="">
      <xdr:nvCxnSpPr>
        <xdr:cNvPr id="737" name="直線コネクタ 736">
          <a:extLst>
            <a:ext uri="{FF2B5EF4-FFF2-40B4-BE49-F238E27FC236}">
              <a16:creationId xmlns:a16="http://schemas.microsoft.com/office/drawing/2014/main" id="{782FB669-BBE1-4597-91B1-269BAC399433}"/>
            </a:ext>
          </a:extLst>
        </xdr:cNvPr>
        <xdr:cNvCxnSpPr/>
      </xdr:nvCxnSpPr>
      <xdr:spPr>
        <a:xfrm>
          <a:off x="12446000" y="1360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78</xdr:row>
      <xdr:rowOff>91820</xdr:rowOff>
    </xdr:from>
    <xdr:ext cx="403059" cy="259045"/>
    <xdr:sp macro="" textlink="">
      <xdr:nvSpPr>
        <xdr:cNvPr id="738" name="テキスト ボックス 737">
          <a:extLst>
            <a:ext uri="{FF2B5EF4-FFF2-40B4-BE49-F238E27FC236}">
              <a16:creationId xmlns:a16="http://schemas.microsoft.com/office/drawing/2014/main" id="{3CECA9FC-B13B-4860-BC11-0C2B99B7D103}"/>
            </a:ext>
          </a:extLst>
        </xdr:cNvPr>
        <xdr:cNvSpPr txBox="1"/>
      </xdr:nvSpPr>
      <xdr:spPr>
        <a:xfrm>
          <a:off x="12042941" y="1346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78921</xdr:rowOff>
    </xdr:from>
    <xdr:to>
      <xdr:col>89</xdr:col>
      <xdr:colOff>177800</xdr:colOff>
      <xdr:row>77</xdr:row>
      <xdr:rowOff>78921</xdr:rowOff>
    </xdr:to>
    <xdr:cxnSp macro="">
      <xdr:nvCxnSpPr>
        <xdr:cNvPr id="739" name="直線コネクタ 738">
          <a:extLst>
            <a:ext uri="{FF2B5EF4-FFF2-40B4-BE49-F238E27FC236}">
              <a16:creationId xmlns:a16="http://schemas.microsoft.com/office/drawing/2014/main" id="{80B136A0-5371-41AF-A3B7-3E2FFB21C12B}"/>
            </a:ext>
          </a:extLst>
        </xdr:cNvPr>
        <xdr:cNvCxnSpPr/>
      </xdr:nvCxnSpPr>
      <xdr:spPr>
        <a:xfrm>
          <a:off x="12446000" y="1328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76</xdr:row>
      <xdr:rowOff>108148</xdr:rowOff>
    </xdr:from>
    <xdr:ext cx="338939" cy="259045"/>
    <xdr:sp macro="" textlink="">
      <xdr:nvSpPr>
        <xdr:cNvPr id="740" name="テキスト ボックス 739">
          <a:extLst>
            <a:ext uri="{FF2B5EF4-FFF2-40B4-BE49-F238E27FC236}">
              <a16:creationId xmlns:a16="http://schemas.microsoft.com/office/drawing/2014/main" id="{6993019F-73CF-4021-A79D-EDFDC9B70EDC}"/>
            </a:ext>
          </a:extLst>
        </xdr:cNvPr>
        <xdr:cNvSpPr txBox="1"/>
      </xdr:nvSpPr>
      <xdr:spPr>
        <a:xfrm>
          <a:off x="12107061" y="1313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741" name="直線コネクタ 740">
          <a:extLst>
            <a:ext uri="{FF2B5EF4-FFF2-40B4-BE49-F238E27FC236}">
              <a16:creationId xmlns:a16="http://schemas.microsoft.com/office/drawing/2014/main" id="{5B8DCACF-4103-4585-88BB-DCF8C91DE495}"/>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75</xdr:row>
      <xdr:rowOff>95250</xdr:rowOff>
    </xdr:from>
    <xdr:to>
      <xdr:col>90</xdr:col>
      <xdr:colOff>25400</xdr:colOff>
      <xdr:row>88</xdr:row>
      <xdr:rowOff>152400</xdr:rowOff>
    </xdr:to>
    <xdr:sp macro="" textlink="">
      <xdr:nvSpPr>
        <xdr:cNvPr id="742" name="【児童館】&#10;有形固定資産減価償却率グラフ枠">
          <a:extLst>
            <a:ext uri="{FF2B5EF4-FFF2-40B4-BE49-F238E27FC236}">
              <a16:creationId xmlns:a16="http://schemas.microsoft.com/office/drawing/2014/main" id="{4AEDFFF4-CB0F-4AFC-B368-0CA99FDC61D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78</xdr:row>
      <xdr:rowOff>15239</xdr:rowOff>
    </xdr:from>
    <xdr:to>
      <xdr:col>85</xdr:col>
      <xdr:colOff>126364</xdr:colOff>
      <xdr:row>86</xdr:row>
      <xdr:rowOff>168729</xdr:rowOff>
    </xdr:to>
    <xdr:cxnSp macro="">
      <xdr:nvCxnSpPr>
        <xdr:cNvPr id="743" name="直線コネクタ 742">
          <a:extLst>
            <a:ext uri="{FF2B5EF4-FFF2-40B4-BE49-F238E27FC236}">
              <a16:creationId xmlns:a16="http://schemas.microsoft.com/office/drawing/2014/main" id="{1E8233E3-4F6C-4187-B3B4-33DF5FAD5279}"/>
            </a:ext>
          </a:extLst>
        </xdr:cNvPr>
        <xdr:cNvCxnSpPr/>
      </xdr:nvCxnSpPr>
      <xdr:spPr>
        <a:xfrm flipV="1">
          <a:off x="16318864" y="13388339"/>
          <a:ext cx="0" cy="152509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87</xdr:row>
      <xdr:rowOff>1106</xdr:rowOff>
    </xdr:from>
    <xdr:ext cx="469744" cy="259045"/>
    <xdr:sp macro="" textlink="">
      <xdr:nvSpPr>
        <xdr:cNvPr id="744" name="【児童館】&#10;有形固定資産減価償却率最小値テキスト">
          <a:extLst>
            <a:ext uri="{FF2B5EF4-FFF2-40B4-BE49-F238E27FC236}">
              <a16:creationId xmlns:a16="http://schemas.microsoft.com/office/drawing/2014/main" id="{F352ADBD-F87B-4815-AC0B-33D9E44C777D}"/>
            </a:ext>
          </a:extLst>
        </xdr:cNvPr>
        <xdr:cNvSpPr txBox="1"/>
      </xdr:nvSpPr>
      <xdr:spPr>
        <a:xfrm>
          <a:off x="16357600" y="149172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86</xdr:row>
      <xdr:rowOff>168729</xdr:rowOff>
    </xdr:from>
    <xdr:to>
      <xdr:col>86</xdr:col>
      <xdr:colOff>25400</xdr:colOff>
      <xdr:row>86</xdr:row>
      <xdr:rowOff>168729</xdr:rowOff>
    </xdr:to>
    <xdr:cxnSp macro="">
      <xdr:nvCxnSpPr>
        <xdr:cNvPr id="745" name="直線コネクタ 744">
          <a:extLst>
            <a:ext uri="{FF2B5EF4-FFF2-40B4-BE49-F238E27FC236}">
              <a16:creationId xmlns:a16="http://schemas.microsoft.com/office/drawing/2014/main" id="{E873EBBB-FFCC-4451-B073-49730C28412C}"/>
            </a:ext>
          </a:extLst>
        </xdr:cNvPr>
        <xdr:cNvCxnSpPr/>
      </xdr:nvCxnSpPr>
      <xdr:spPr>
        <a:xfrm>
          <a:off x="16230600" y="149134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133366</xdr:rowOff>
    </xdr:from>
    <xdr:ext cx="340478" cy="259045"/>
    <xdr:sp macro="" textlink="">
      <xdr:nvSpPr>
        <xdr:cNvPr id="746" name="【児童館】&#10;有形固定資産減価償却率最大値テキスト">
          <a:extLst>
            <a:ext uri="{FF2B5EF4-FFF2-40B4-BE49-F238E27FC236}">
              <a16:creationId xmlns:a16="http://schemas.microsoft.com/office/drawing/2014/main" id="{B3E5A939-E851-4565-95F3-38E3ED6EE955}"/>
            </a:ext>
          </a:extLst>
        </xdr:cNvPr>
        <xdr:cNvSpPr txBox="1"/>
      </xdr:nvSpPr>
      <xdr:spPr>
        <a:xfrm>
          <a:off x="16357600" y="13163566"/>
          <a:ext cx="340478"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78</xdr:row>
      <xdr:rowOff>15239</xdr:rowOff>
    </xdr:from>
    <xdr:to>
      <xdr:col>86</xdr:col>
      <xdr:colOff>25400</xdr:colOff>
      <xdr:row>78</xdr:row>
      <xdr:rowOff>15239</xdr:rowOff>
    </xdr:to>
    <xdr:cxnSp macro="">
      <xdr:nvCxnSpPr>
        <xdr:cNvPr id="747" name="直線コネクタ 746">
          <a:extLst>
            <a:ext uri="{FF2B5EF4-FFF2-40B4-BE49-F238E27FC236}">
              <a16:creationId xmlns:a16="http://schemas.microsoft.com/office/drawing/2014/main" id="{6B883AD6-C1BF-40EB-BCD1-C6DF3C3665BA}"/>
            </a:ext>
          </a:extLst>
        </xdr:cNvPr>
        <xdr:cNvCxnSpPr/>
      </xdr:nvCxnSpPr>
      <xdr:spPr>
        <a:xfrm>
          <a:off x="16230600" y="133883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83</xdr:row>
      <xdr:rowOff>19611</xdr:rowOff>
    </xdr:from>
    <xdr:ext cx="405111" cy="259045"/>
    <xdr:sp macro="" textlink="">
      <xdr:nvSpPr>
        <xdr:cNvPr id="748" name="【児童館】&#10;有形固定資産減価償却率平均値テキスト">
          <a:extLst>
            <a:ext uri="{FF2B5EF4-FFF2-40B4-BE49-F238E27FC236}">
              <a16:creationId xmlns:a16="http://schemas.microsoft.com/office/drawing/2014/main" id="{F95D8138-0EB8-4F2C-B23D-BAF8B0674256}"/>
            </a:ext>
          </a:extLst>
        </xdr:cNvPr>
        <xdr:cNvSpPr txBox="1"/>
      </xdr:nvSpPr>
      <xdr:spPr>
        <a:xfrm>
          <a:off x="16357600" y="1424996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83</xdr:row>
      <xdr:rowOff>41184</xdr:rowOff>
    </xdr:from>
    <xdr:to>
      <xdr:col>85</xdr:col>
      <xdr:colOff>177800</xdr:colOff>
      <xdr:row>83</xdr:row>
      <xdr:rowOff>142784</xdr:rowOff>
    </xdr:to>
    <xdr:sp macro="" textlink="">
      <xdr:nvSpPr>
        <xdr:cNvPr id="749" name="フローチャート: 判断 748">
          <a:extLst>
            <a:ext uri="{FF2B5EF4-FFF2-40B4-BE49-F238E27FC236}">
              <a16:creationId xmlns:a16="http://schemas.microsoft.com/office/drawing/2014/main" id="{99FE05F6-65B0-48D6-84F6-7DB1FF2E6B22}"/>
            </a:ext>
          </a:extLst>
        </xdr:cNvPr>
        <xdr:cNvSpPr/>
      </xdr:nvSpPr>
      <xdr:spPr>
        <a:xfrm>
          <a:off x="16268700" y="14271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83</xdr:row>
      <xdr:rowOff>10161</xdr:rowOff>
    </xdr:from>
    <xdr:to>
      <xdr:col>81</xdr:col>
      <xdr:colOff>101600</xdr:colOff>
      <xdr:row>83</xdr:row>
      <xdr:rowOff>111761</xdr:rowOff>
    </xdr:to>
    <xdr:sp macro="" textlink="">
      <xdr:nvSpPr>
        <xdr:cNvPr id="750" name="フローチャート: 判断 749">
          <a:extLst>
            <a:ext uri="{FF2B5EF4-FFF2-40B4-BE49-F238E27FC236}">
              <a16:creationId xmlns:a16="http://schemas.microsoft.com/office/drawing/2014/main" id="{B5F35F03-7B64-4FD3-A310-FF7D38296B09}"/>
            </a:ext>
          </a:extLst>
        </xdr:cNvPr>
        <xdr:cNvSpPr/>
      </xdr:nvSpPr>
      <xdr:spPr>
        <a:xfrm>
          <a:off x="15430500" y="142405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155484</xdr:rowOff>
    </xdr:from>
    <xdr:to>
      <xdr:col>76</xdr:col>
      <xdr:colOff>165100</xdr:colOff>
      <xdr:row>83</xdr:row>
      <xdr:rowOff>85634</xdr:rowOff>
    </xdr:to>
    <xdr:sp macro="" textlink="">
      <xdr:nvSpPr>
        <xdr:cNvPr id="751" name="フローチャート: 判断 750">
          <a:extLst>
            <a:ext uri="{FF2B5EF4-FFF2-40B4-BE49-F238E27FC236}">
              <a16:creationId xmlns:a16="http://schemas.microsoft.com/office/drawing/2014/main" id="{05E84969-E176-4D95-B43C-4DB6BD8D67EC}"/>
            </a:ext>
          </a:extLst>
        </xdr:cNvPr>
        <xdr:cNvSpPr/>
      </xdr:nvSpPr>
      <xdr:spPr>
        <a:xfrm>
          <a:off x="14541500" y="1421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111398</xdr:rowOff>
    </xdr:from>
    <xdr:to>
      <xdr:col>72</xdr:col>
      <xdr:colOff>38100</xdr:colOff>
      <xdr:row>83</xdr:row>
      <xdr:rowOff>41548</xdr:rowOff>
    </xdr:to>
    <xdr:sp macro="" textlink="">
      <xdr:nvSpPr>
        <xdr:cNvPr id="752" name="フローチャート: 判断 751">
          <a:extLst>
            <a:ext uri="{FF2B5EF4-FFF2-40B4-BE49-F238E27FC236}">
              <a16:creationId xmlns:a16="http://schemas.microsoft.com/office/drawing/2014/main" id="{20CA77B6-DD12-4E6F-ACFD-4F33B977D957}"/>
            </a:ext>
          </a:extLst>
        </xdr:cNvPr>
        <xdr:cNvSpPr/>
      </xdr:nvSpPr>
      <xdr:spPr>
        <a:xfrm>
          <a:off x="13652500" y="141702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93436</xdr:rowOff>
    </xdr:from>
    <xdr:to>
      <xdr:col>67</xdr:col>
      <xdr:colOff>101600</xdr:colOff>
      <xdr:row>83</xdr:row>
      <xdr:rowOff>23586</xdr:rowOff>
    </xdr:to>
    <xdr:sp macro="" textlink="">
      <xdr:nvSpPr>
        <xdr:cNvPr id="753" name="フローチャート: 判断 752">
          <a:extLst>
            <a:ext uri="{FF2B5EF4-FFF2-40B4-BE49-F238E27FC236}">
              <a16:creationId xmlns:a16="http://schemas.microsoft.com/office/drawing/2014/main" id="{02D966EF-827A-4DC6-A873-3BD6C987DB34}"/>
            </a:ext>
          </a:extLst>
        </xdr:cNvPr>
        <xdr:cNvSpPr/>
      </xdr:nvSpPr>
      <xdr:spPr>
        <a:xfrm>
          <a:off x="12763500" y="141523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754" name="テキスト ボックス 753">
          <a:extLst>
            <a:ext uri="{FF2B5EF4-FFF2-40B4-BE49-F238E27FC236}">
              <a16:creationId xmlns:a16="http://schemas.microsoft.com/office/drawing/2014/main" id="{BB6BDD77-2299-41D5-8B87-9B939126FDDA}"/>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755" name="テキスト ボックス 754">
          <a:extLst>
            <a:ext uri="{FF2B5EF4-FFF2-40B4-BE49-F238E27FC236}">
              <a16:creationId xmlns:a16="http://schemas.microsoft.com/office/drawing/2014/main" id="{D44DC85F-E71F-4F51-B4AC-EF6AFA985763}"/>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756" name="テキスト ボックス 755">
          <a:extLst>
            <a:ext uri="{FF2B5EF4-FFF2-40B4-BE49-F238E27FC236}">
              <a16:creationId xmlns:a16="http://schemas.microsoft.com/office/drawing/2014/main" id="{719B559B-CF8B-4F17-A848-EB28D63E6870}"/>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757" name="テキスト ボックス 756">
          <a:extLst>
            <a:ext uri="{FF2B5EF4-FFF2-40B4-BE49-F238E27FC236}">
              <a16:creationId xmlns:a16="http://schemas.microsoft.com/office/drawing/2014/main" id="{E7D4585D-25D8-47B2-BB4E-5AC9A6F4FA5C}"/>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758" name="テキスト ボックス 757">
          <a:extLst>
            <a:ext uri="{FF2B5EF4-FFF2-40B4-BE49-F238E27FC236}">
              <a16:creationId xmlns:a16="http://schemas.microsoft.com/office/drawing/2014/main" id="{6B130236-83B2-4531-843C-241A42B7D46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3629</xdr:rowOff>
    </xdr:from>
    <xdr:to>
      <xdr:col>85</xdr:col>
      <xdr:colOff>177800</xdr:colOff>
      <xdr:row>81</xdr:row>
      <xdr:rowOff>105229</xdr:rowOff>
    </xdr:to>
    <xdr:sp macro="" textlink="">
      <xdr:nvSpPr>
        <xdr:cNvPr id="759" name="楕円 758">
          <a:extLst>
            <a:ext uri="{FF2B5EF4-FFF2-40B4-BE49-F238E27FC236}">
              <a16:creationId xmlns:a16="http://schemas.microsoft.com/office/drawing/2014/main" id="{AC09B4F1-D5C6-4951-A456-93F581DD4739}"/>
            </a:ext>
          </a:extLst>
        </xdr:cNvPr>
        <xdr:cNvSpPr/>
      </xdr:nvSpPr>
      <xdr:spPr>
        <a:xfrm>
          <a:off x="16268700" y="138910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26506</xdr:rowOff>
    </xdr:from>
    <xdr:ext cx="405111" cy="259045"/>
    <xdr:sp macro="" textlink="">
      <xdr:nvSpPr>
        <xdr:cNvPr id="760" name="【児童館】&#10;有形固定資産減価償却率該当値テキスト">
          <a:extLst>
            <a:ext uri="{FF2B5EF4-FFF2-40B4-BE49-F238E27FC236}">
              <a16:creationId xmlns:a16="http://schemas.microsoft.com/office/drawing/2014/main" id="{E59D01F3-649E-4395-BD51-1C38AC0186AC}"/>
            </a:ext>
          </a:extLst>
        </xdr:cNvPr>
        <xdr:cNvSpPr txBox="1"/>
      </xdr:nvSpPr>
      <xdr:spPr>
        <a:xfrm>
          <a:off x="16357600" y="1374250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135889</xdr:rowOff>
    </xdr:from>
    <xdr:to>
      <xdr:col>81</xdr:col>
      <xdr:colOff>101600</xdr:colOff>
      <xdr:row>81</xdr:row>
      <xdr:rowOff>66039</xdr:rowOff>
    </xdr:to>
    <xdr:sp macro="" textlink="">
      <xdr:nvSpPr>
        <xdr:cNvPr id="761" name="楕円 760">
          <a:extLst>
            <a:ext uri="{FF2B5EF4-FFF2-40B4-BE49-F238E27FC236}">
              <a16:creationId xmlns:a16="http://schemas.microsoft.com/office/drawing/2014/main" id="{D1084C6C-EB60-4DA8-975A-76A68DF83B44}"/>
            </a:ext>
          </a:extLst>
        </xdr:cNvPr>
        <xdr:cNvSpPr/>
      </xdr:nvSpPr>
      <xdr:spPr>
        <a:xfrm>
          <a:off x="15430500" y="138518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15239</xdr:rowOff>
    </xdr:from>
    <xdr:to>
      <xdr:col>85</xdr:col>
      <xdr:colOff>127000</xdr:colOff>
      <xdr:row>81</xdr:row>
      <xdr:rowOff>54429</xdr:rowOff>
    </xdr:to>
    <xdr:cxnSp macro="">
      <xdr:nvCxnSpPr>
        <xdr:cNvPr id="762" name="直線コネクタ 761">
          <a:extLst>
            <a:ext uri="{FF2B5EF4-FFF2-40B4-BE49-F238E27FC236}">
              <a16:creationId xmlns:a16="http://schemas.microsoft.com/office/drawing/2014/main" id="{E42586A4-24D5-42C4-A01B-F21DD14C9E42}"/>
            </a:ext>
          </a:extLst>
        </xdr:cNvPr>
        <xdr:cNvCxnSpPr/>
      </xdr:nvCxnSpPr>
      <xdr:spPr>
        <a:xfrm>
          <a:off x="15481300" y="13902689"/>
          <a:ext cx="838200" cy="391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95069</xdr:rowOff>
    </xdr:from>
    <xdr:to>
      <xdr:col>76</xdr:col>
      <xdr:colOff>165100</xdr:colOff>
      <xdr:row>81</xdr:row>
      <xdr:rowOff>25219</xdr:rowOff>
    </xdr:to>
    <xdr:sp macro="" textlink="">
      <xdr:nvSpPr>
        <xdr:cNvPr id="763" name="楕円 762">
          <a:extLst>
            <a:ext uri="{FF2B5EF4-FFF2-40B4-BE49-F238E27FC236}">
              <a16:creationId xmlns:a16="http://schemas.microsoft.com/office/drawing/2014/main" id="{ACFC7DE6-24AE-4EAF-BE90-8C69BE4AAABA}"/>
            </a:ext>
          </a:extLst>
        </xdr:cNvPr>
        <xdr:cNvSpPr/>
      </xdr:nvSpPr>
      <xdr:spPr>
        <a:xfrm>
          <a:off x="14541500" y="138110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145869</xdr:rowOff>
    </xdr:from>
    <xdr:to>
      <xdr:col>81</xdr:col>
      <xdr:colOff>50800</xdr:colOff>
      <xdr:row>81</xdr:row>
      <xdr:rowOff>15239</xdr:rowOff>
    </xdr:to>
    <xdr:cxnSp macro="">
      <xdr:nvCxnSpPr>
        <xdr:cNvPr id="764" name="直線コネクタ 763">
          <a:extLst>
            <a:ext uri="{FF2B5EF4-FFF2-40B4-BE49-F238E27FC236}">
              <a16:creationId xmlns:a16="http://schemas.microsoft.com/office/drawing/2014/main" id="{5060A36F-464B-4095-B7E7-D14109C03CF2}"/>
            </a:ext>
          </a:extLst>
        </xdr:cNvPr>
        <xdr:cNvCxnSpPr/>
      </xdr:nvCxnSpPr>
      <xdr:spPr>
        <a:xfrm>
          <a:off x="14592300" y="13861869"/>
          <a:ext cx="889000" cy="408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111398</xdr:rowOff>
    </xdr:from>
    <xdr:to>
      <xdr:col>72</xdr:col>
      <xdr:colOff>38100</xdr:colOff>
      <xdr:row>81</xdr:row>
      <xdr:rowOff>41548</xdr:rowOff>
    </xdr:to>
    <xdr:sp macro="" textlink="">
      <xdr:nvSpPr>
        <xdr:cNvPr id="765" name="楕円 764">
          <a:extLst>
            <a:ext uri="{FF2B5EF4-FFF2-40B4-BE49-F238E27FC236}">
              <a16:creationId xmlns:a16="http://schemas.microsoft.com/office/drawing/2014/main" id="{CEAFED9E-1D7D-4CBA-AC7B-5C0FCDD03552}"/>
            </a:ext>
          </a:extLst>
        </xdr:cNvPr>
        <xdr:cNvSpPr/>
      </xdr:nvSpPr>
      <xdr:spPr>
        <a:xfrm>
          <a:off x="13652500" y="1382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145869</xdr:rowOff>
    </xdr:from>
    <xdr:to>
      <xdr:col>76</xdr:col>
      <xdr:colOff>114300</xdr:colOff>
      <xdr:row>80</xdr:row>
      <xdr:rowOff>162198</xdr:rowOff>
    </xdr:to>
    <xdr:cxnSp macro="">
      <xdr:nvCxnSpPr>
        <xdr:cNvPr id="766" name="直線コネクタ 765">
          <a:extLst>
            <a:ext uri="{FF2B5EF4-FFF2-40B4-BE49-F238E27FC236}">
              <a16:creationId xmlns:a16="http://schemas.microsoft.com/office/drawing/2014/main" id="{58634CF3-05D5-4DD0-81F7-35BA2BA25027}"/>
            </a:ext>
          </a:extLst>
        </xdr:cNvPr>
        <xdr:cNvCxnSpPr/>
      </xdr:nvCxnSpPr>
      <xdr:spPr>
        <a:xfrm flipV="1">
          <a:off x="13703300" y="13861869"/>
          <a:ext cx="889000" cy="1632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101600</xdr:rowOff>
    </xdr:from>
    <xdr:to>
      <xdr:col>67</xdr:col>
      <xdr:colOff>101600</xdr:colOff>
      <xdr:row>81</xdr:row>
      <xdr:rowOff>31750</xdr:rowOff>
    </xdr:to>
    <xdr:sp macro="" textlink="">
      <xdr:nvSpPr>
        <xdr:cNvPr id="767" name="楕円 766">
          <a:extLst>
            <a:ext uri="{FF2B5EF4-FFF2-40B4-BE49-F238E27FC236}">
              <a16:creationId xmlns:a16="http://schemas.microsoft.com/office/drawing/2014/main" id="{FE96ED60-30B3-4A6D-AEE4-E89B3FED8B3D}"/>
            </a:ext>
          </a:extLst>
        </xdr:cNvPr>
        <xdr:cNvSpPr/>
      </xdr:nvSpPr>
      <xdr:spPr>
        <a:xfrm>
          <a:off x="12763500" y="13817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152400</xdr:rowOff>
    </xdr:from>
    <xdr:to>
      <xdr:col>71</xdr:col>
      <xdr:colOff>177800</xdr:colOff>
      <xdr:row>80</xdr:row>
      <xdr:rowOff>162198</xdr:rowOff>
    </xdr:to>
    <xdr:cxnSp macro="">
      <xdr:nvCxnSpPr>
        <xdr:cNvPr id="768" name="直線コネクタ 767">
          <a:extLst>
            <a:ext uri="{FF2B5EF4-FFF2-40B4-BE49-F238E27FC236}">
              <a16:creationId xmlns:a16="http://schemas.microsoft.com/office/drawing/2014/main" id="{C7519DA4-A3C4-4D6F-8885-801FFE1B6FC4}"/>
            </a:ext>
          </a:extLst>
        </xdr:cNvPr>
        <xdr:cNvCxnSpPr/>
      </xdr:nvCxnSpPr>
      <xdr:spPr>
        <a:xfrm>
          <a:off x="12814300" y="13868400"/>
          <a:ext cx="889000" cy="97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83</xdr:row>
      <xdr:rowOff>102888</xdr:rowOff>
    </xdr:from>
    <xdr:ext cx="405111" cy="259045"/>
    <xdr:sp macro="" textlink="">
      <xdr:nvSpPr>
        <xdr:cNvPr id="769" name="n_1aveValue【児童館】&#10;有形固定資産減価償却率">
          <a:extLst>
            <a:ext uri="{FF2B5EF4-FFF2-40B4-BE49-F238E27FC236}">
              <a16:creationId xmlns:a16="http://schemas.microsoft.com/office/drawing/2014/main" id="{01375926-038A-4EDB-9B61-665250EE961A}"/>
            </a:ext>
          </a:extLst>
        </xdr:cNvPr>
        <xdr:cNvSpPr txBox="1"/>
      </xdr:nvSpPr>
      <xdr:spPr>
        <a:xfrm>
          <a:off x="15266044" y="143332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83</xdr:row>
      <xdr:rowOff>76761</xdr:rowOff>
    </xdr:from>
    <xdr:ext cx="405111" cy="259045"/>
    <xdr:sp macro="" textlink="">
      <xdr:nvSpPr>
        <xdr:cNvPr id="770" name="n_2aveValue【児童館】&#10;有形固定資産減価償却率">
          <a:extLst>
            <a:ext uri="{FF2B5EF4-FFF2-40B4-BE49-F238E27FC236}">
              <a16:creationId xmlns:a16="http://schemas.microsoft.com/office/drawing/2014/main" id="{F35F8D9B-D6DC-4470-88BB-FEED73FF3245}"/>
            </a:ext>
          </a:extLst>
        </xdr:cNvPr>
        <xdr:cNvSpPr txBox="1"/>
      </xdr:nvSpPr>
      <xdr:spPr>
        <a:xfrm>
          <a:off x="14389744" y="143071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83</xdr:row>
      <xdr:rowOff>32675</xdr:rowOff>
    </xdr:from>
    <xdr:ext cx="405111" cy="259045"/>
    <xdr:sp macro="" textlink="">
      <xdr:nvSpPr>
        <xdr:cNvPr id="771" name="n_3aveValue【児童館】&#10;有形固定資産減価償却率">
          <a:extLst>
            <a:ext uri="{FF2B5EF4-FFF2-40B4-BE49-F238E27FC236}">
              <a16:creationId xmlns:a16="http://schemas.microsoft.com/office/drawing/2014/main" id="{8AF741C9-038D-477B-8E9E-7538E1AD53F5}"/>
            </a:ext>
          </a:extLst>
        </xdr:cNvPr>
        <xdr:cNvSpPr txBox="1"/>
      </xdr:nvSpPr>
      <xdr:spPr>
        <a:xfrm>
          <a:off x="13500744" y="142630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14713</xdr:rowOff>
    </xdr:from>
    <xdr:ext cx="405111" cy="259045"/>
    <xdr:sp macro="" textlink="">
      <xdr:nvSpPr>
        <xdr:cNvPr id="772" name="n_4aveValue【児童館】&#10;有形固定資産減価償却率">
          <a:extLst>
            <a:ext uri="{FF2B5EF4-FFF2-40B4-BE49-F238E27FC236}">
              <a16:creationId xmlns:a16="http://schemas.microsoft.com/office/drawing/2014/main" id="{8BCC1097-D223-4A1E-8DDA-CBD9A1202A4D}"/>
            </a:ext>
          </a:extLst>
        </xdr:cNvPr>
        <xdr:cNvSpPr txBox="1"/>
      </xdr:nvSpPr>
      <xdr:spPr>
        <a:xfrm>
          <a:off x="12611744" y="14245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56.5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82566</xdr:rowOff>
    </xdr:from>
    <xdr:ext cx="405111" cy="259045"/>
    <xdr:sp macro="" textlink="">
      <xdr:nvSpPr>
        <xdr:cNvPr id="773" name="n_1mainValue【児童館】&#10;有形固定資産減価償却率">
          <a:extLst>
            <a:ext uri="{FF2B5EF4-FFF2-40B4-BE49-F238E27FC236}">
              <a16:creationId xmlns:a16="http://schemas.microsoft.com/office/drawing/2014/main" id="{F8796132-8FDE-48E3-887F-090A94A3C9F2}"/>
            </a:ext>
          </a:extLst>
        </xdr:cNvPr>
        <xdr:cNvSpPr txBox="1"/>
      </xdr:nvSpPr>
      <xdr:spPr>
        <a:xfrm>
          <a:off x="15266044" y="1362711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38.1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41746</xdr:rowOff>
    </xdr:from>
    <xdr:ext cx="405111" cy="259045"/>
    <xdr:sp macro="" textlink="">
      <xdr:nvSpPr>
        <xdr:cNvPr id="774" name="n_2mainValue【児童館】&#10;有形固定資産減価償却率">
          <a:extLst>
            <a:ext uri="{FF2B5EF4-FFF2-40B4-BE49-F238E27FC236}">
              <a16:creationId xmlns:a16="http://schemas.microsoft.com/office/drawing/2014/main" id="{E2E72690-190C-4986-87DE-50C6377B9CCE}"/>
            </a:ext>
          </a:extLst>
        </xdr:cNvPr>
        <xdr:cNvSpPr txBox="1"/>
      </xdr:nvSpPr>
      <xdr:spPr>
        <a:xfrm>
          <a:off x="14389744" y="1358629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35.6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58075</xdr:rowOff>
    </xdr:from>
    <xdr:ext cx="405111" cy="259045"/>
    <xdr:sp macro="" textlink="">
      <xdr:nvSpPr>
        <xdr:cNvPr id="775" name="n_3mainValue【児童館】&#10;有形固定資産減価償却率">
          <a:extLst>
            <a:ext uri="{FF2B5EF4-FFF2-40B4-BE49-F238E27FC236}">
              <a16:creationId xmlns:a16="http://schemas.microsoft.com/office/drawing/2014/main" id="{B141CDDF-51B8-493C-80C0-F281726231CB}"/>
            </a:ext>
          </a:extLst>
        </xdr:cNvPr>
        <xdr:cNvSpPr txBox="1"/>
      </xdr:nvSpPr>
      <xdr:spPr>
        <a:xfrm>
          <a:off x="13500744" y="136026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79</xdr:row>
      <xdr:rowOff>48277</xdr:rowOff>
    </xdr:from>
    <xdr:ext cx="405111" cy="259045"/>
    <xdr:sp macro="" textlink="">
      <xdr:nvSpPr>
        <xdr:cNvPr id="776" name="n_4mainValue【児童館】&#10;有形固定資産減価償却率">
          <a:extLst>
            <a:ext uri="{FF2B5EF4-FFF2-40B4-BE49-F238E27FC236}">
              <a16:creationId xmlns:a16="http://schemas.microsoft.com/office/drawing/2014/main" id="{354B62A9-6DE0-4997-804B-BD60F791FAA3}"/>
            </a:ext>
          </a:extLst>
        </xdr:cNvPr>
        <xdr:cNvSpPr txBox="1"/>
      </xdr:nvSpPr>
      <xdr:spPr>
        <a:xfrm>
          <a:off x="12611744" y="135928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36.0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777" name="正方形/長方形 776">
          <a:extLst>
            <a:ext uri="{FF2B5EF4-FFF2-40B4-BE49-F238E27FC236}">
              <a16:creationId xmlns:a16="http://schemas.microsoft.com/office/drawing/2014/main" id="{91AFC5C2-751A-4D9C-80AD-90102AD11A33}"/>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児童館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778" name="正方形/長方形 777">
          <a:extLst>
            <a:ext uri="{FF2B5EF4-FFF2-40B4-BE49-F238E27FC236}">
              <a16:creationId xmlns:a16="http://schemas.microsoft.com/office/drawing/2014/main" id="{21243F42-4B58-400D-9532-8223A309DBA2}"/>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779" name="正方形/長方形 778">
          <a:extLst>
            <a:ext uri="{FF2B5EF4-FFF2-40B4-BE49-F238E27FC236}">
              <a16:creationId xmlns:a16="http://schemas.microsoft.com/office/drawing/2014/main" id="{9D69B31F-1BC6-459E-A390-3474BBF80B6D}"/>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6/27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780" name="正方形/長方形 779">
          <a:extLst>
            <a:ext uri="{FF2B5EF4-FFF2-40B4-BE49-F238E27FC236}">
              <a16:creationId xmlns:a16="http://schemas.microsoft.com/office/drawing/2014/main" id="{C05EF007-A6A9-448B-A359-7A76B95FACBE}"/>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781" name="正方形/長方形 780">
          <a:extLst>
            <a:ext uri="{FF2B5EF4-FFF2-40B4-BE49-F238E27FC236}">
              <a16:creationId xmlns:a16="http://schemas.microsoft.com/office/drawing/2014/main" id="{4A22B831-1025-4103-9B9C-6E56279CB747}"/>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782" name="正方形/長方形 781">
          <a:extLst>
            <a:ext uri="{FF2B5EF4-FFF2-40B4-BE49-F238E27FC236}">
              <a16:creationId xmlns:a16="http://schemas.microsoft.com/office/drawing/2014/main" id="{483773EA-FBA1-4635-8ACE-B434CCAB38EF}"/>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783" name="正方形/長方形 782">
          <a:extLst>
            <a:ext uri="{FF2B5EF4-FFF2-40B4-BE49-F238E27FC236}">
              <a16:creationId xmlns:a16="http://schemas.microsoft.com/office/drawing/2014/main" id="{663AF6FC-06FB-411A-AD20-CA6529986F59}"/>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0.029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784" name="正方形/長方形 783">
          <a:extLst>
            <a:ext uri="{FF2B5EF4-FFF2-40B4-BE49-F238E27FC236}">
              <a16:creationId xmlns:a16="http://schemas.microsoft.com/office/drawing/2014/main" id="{20FA0DF6-38AE-4A6A-A821-60D0D23C6527}"/>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785" name="テキスト ボックス 784">
          <a:extLst>
            <a:ext uri="{FF2B5EF4-FFF2-40B4-BE49-F238E27FC236}">
              <a16:creationId xmlns:a16="http://schemas.microsoft.com/office/drawing/2014/main" id="{13362D7F-28A6-467A-A1C0-858B47787843}"/>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786" name="直線コネクタ 785">
          <a:extLst>
            <a:ext uri="{FF2B5EF4-FFF2-40B4-BE49-F238E27FC236}">
              <a16:creationId xmlns:a16="http://schemas.microsoft.com/office/drawing/2014/main" id="{3D0D2804-40A3-4C6B-9FB6-820B5FD24E5C}"/>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114300</xdr:rowOff>
    </xdr:from>
    <xdr:to>
      <xdr:col>120</xdr:col>
      <xdr:colOff>114300</xdr:colOff>
      <xdr:row>86</xdr:row>
      <xdr:rowOff>114300</xdr:rowOff>
    </xdr:to>
    <xdr:cxnSp macro="">
      <xdr:nvCxnSpPr>
        <xdr:cNvPr id="787" name="直線コネクタ 786">
          <a:extLst>
            <a:ext uri="{FF2B5EF4-FFF2-40B4-BE49-F238E27FC236}">
              <a16:creationId xmlns:a16="http://schemas.microsoft.com/office/drawing/2014/main" id="{F5269D5A-09E8-46C9-9122-B7B1D1ABB91D}"/>
            </a:ext>
          </a:extLst>
        </xdr:cNvPr>
        <xdr:cNvCxnSpPr/>
      </xdr:nvCxnSpPr>
      <xdr:spPr>
        <a:xfrm>
          <a:off x="18288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143527</xdr:rowOff>
    </xdr:from>
    <xdr:ext cx="467179" cy="259045"/>
    <xdr:sp macro="" textlink="">
      <xdr:nvSpPr>
        <xdr:cNvPr id="788" name="テキスト ボックス 787">
          <a:extLst>
            <a:ext uri="{FF2B5EF4-FFF2-40B4-BE49-F238E27FC236}">
              <a16:creationId xmlns:a16="http://schemas.microsoft.com/office/drawing/2014/main" id="{A78B7A0C-9E00-46AC-83E5-741840DE3162}"/>
            </a:ext>
          </a:extLst>
        </xdr:cNvPr>
        <xdr:cNvSpPr txBox="1"/>
      </xdr:nvSpPr>
      <xdr:spPr>
        <a:xfrm>
          <a:off x="17820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84</xdr:row>
      <xdr:rowOff>76200</xdr:rowOff>
    </xdr:from>
    <xdr:to>
      <xdr:col>120</xdr:col>
      <xdr:colOff>114300</xdr:colOff>
      <xdr:row>84</xdr:row>
      <xdr:rowOff>76200</xdr:rowOff>
    </xdr:to>
    <xdr:cxnSp macro="">
      <xdr:nvCxnSpPr>
        <xdr:cNvPr id="789" name="直線コネクタ 788">
          <a:extLst>
            <a:ext uri="{FF2B5EF4-FFF2-40B4-BE49-F238E27FC236}">
              <a16:creationId xmlns:a16="http://schemas.microsoft.com/office/drawing/2014/main" id="{59DBE997-3756-47D6-8CD9-A10D2EF753D3}"/>
            </a:ext>
          </a:extLst>
        </xdr:cNvPr>
        <xdr:cNvCxnSpPr/>
      </xdr:nvCxnSpPr>
      <xdr:spPr>
        <a:xfrm>
          <a:off x="18288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83</xdr:row>
      <xdr:rowOff>105427</xdr:rowOff>
    </xdr:from>
    <xdr:ext cx="467179" cy="259045"/>
    <xdr:sp macro="" textlink="">
      <xdr:nvSpPr>
        <xdr:cNvPr id="790" name="テキスト ボックス 789">
          <a:extLst>
            <a:ext uri="{FF2B5EF4-FFF2-40B4-BE49-F238E27FC236}">
              <a16:creationId xmlns:a16="http://schemas.microsoft.com/office/drawing/2014/main" id="{BD8A04C6-D82F-4134-8FFA-C8EC49D6F7B1}"/>
            </a:ext>
          </a:extLst>
        </xdr:cNvPr>
        <xdr:cNvSpPr txBox="1"/>
      </xdr:nvSpPr>
      <xdr:spPr>
        <a:xfrm>
          <a:off x="17820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0.030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82</xdr:row>
      <xdr:rowOff>38100</xdr:rowOff>
    </xdr:from>
    <xdr:to>
      <xdr:col>120</xdr:col>
      <xdr:colOff>114300</xdr:colOff>
      <xdr:row>82</xdr:row>
      <xdr:rowOff>38100</xdr:rowOff>
    </xdr:to>
    <xdr:cxnSp macro="">
      <xdr:nvCxnSpPr>
        <xdr:cNvPr id="791" name="直線コネクタ 790">
          <a:extLst>
            <a:ext uri="{FF2B5EF4-FFF2-40B4-BE49-F238E27FC236}">
              <a16:creationId xmlns:a16="http://schemas.microsoft.com/office/drawing/2014/main" id="{EACD1B5A-D57D-470E-AD73-613A92E0FF44}"/>
            </a:ext>
          </a:extLst>
        </xdr:cNvPr>
        <xdr:cNvCxnSpPr/>
      </xdr:nvCxnSpPr>
      <xdr:spPr>
        <a:xfrm>
          <a:off x="18288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81</xdr:row>
      <xdr:rowOff>67327</xdr:rowOff>
    </xdr:from>
    <xdr:ext cx="467179" cy="259045"/>
    <xdr:sp macro="" textlink="">
      <xdr:nvSpPr>
        <xdr:cNvPr id="792" name="テキスト ボックス 791">
          <a:extLst>
            <a:ext uri="{FF2B5EF4-FFF2-40B4-BE49-F238E27FC236}">
              <a16:creationId xmlns:a16="http://schemas.microsoft.com/office/drawing/2014/main" id="{9EDA46A0-840F-4844-8C88-E3C4B6D006B9}"/>
            </a:ext>
          </a:extLst>
        </xdr:cNvPr>
        <xdr:cNvSpPr txBox="1"/>
      </xdr:nvSpPr>
      <xdr:spPr>
        <a:xfrm>
          <a:off x="17820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0.060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0</xdr:rowOff>
    </xdr:from>
    <xdr:to>
      <xdr:col>120</xdr:col>
      <xdr:colOff>114300</xdr:colOff>
      <xdr:row>80</xdr:row>
      <xdr:rowOff>0</xdr:rowOff>
    </xdr:to>
    <xdr:cxnSp macro="">
      <xdr:nvCxnSpPr>
        <xdr:cNvPr id="793" name="直線コネクタ 792">
          <a:extLst>
            <a:ext uri="{FF2B5EF4-FFF2-40B4-BE49-F238E27FC236}">
              <a16:creationId xmlns:a16="http://schemas.microsoft.com/office/drawing/2014/main" id="{2E9C729F-CDF2-480D-8B97-9B42C36F10A0}"/>
            </a:ext>
          </a:extLst>
        </xdr:cNvPr>
        <xdr:cNvCxnSpPr/>
      </xdr:nvCxnSpPr>
      <xdr:spPr>
        <a:xfrm>
          <a:off x="18288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79</xdr:row>
      <xdr:rowOff>29227</xdr:rowOff>
    </xdr:from>
    <xdr:ext cx="467179" cy="259045"/>
    <xdr:sp macro="" textlink="">
      <xdr:nvSpPr>
        <xdr:cNvPr id="794" name="テキスト ボックス 793">
          <a:extLst>
            <a:ext uri="{FF2B5EF4-FFF2-40B4-BE49-F238E27FC236}">
              <a16:creationId xmlns:a16="http://schemas.microsoft.com/office/drawing/2014/main" id="{2AC9291E-0787-4145-9078-5B12D68DBB13}"/>
            </a:ext>
          </a:extLst>
        </xdr:cNvPr>
        <xdr:cNvSpPr txBox="1"/>
      </xdr:nvSpPr>
      <xdr:spPr>
        <a:xfrm>
          <a:off x="17820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0.090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77</xdr:row>
      <xdr:rowOff>133350</xdr:rowOff>
    </xdr:from>
    <xdr:to>
      <xdr:col>120</xdr:col>
      <xdr:colOff>114300</xdr:colOff>
      <xdr:row>77</xdr:row>
      <xdr:rowOff>133350</xdr:rowOff>
    </xdr:to>
    <xdr:cxnSp macro="">
      <xdr:nvCxnSpPr>
        <xdr:cNvPr id="795" name="直線コネクタ 794">
          <a:extLst>
            <a:ext uri="{FF2B5EF4-FFF2-40B4-BE49-F238E27FC236}">
              <a16:creationId xmlns:a16="http://schemas.microsoft.com/office/drawing/2014/main" id="{61343E1C-2C7C-4899-A685-024C27E85A5C}"/>
            </a:ext>
          </a:extLst>
        </xdr:cNvPr>
        <xdr:cNvCxnSpPr/>
      </xdr:nvCxnSpPr>
      <xdr:spPr>
        <a:xfrm>
          <a:off x="18288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76</xdr:row>
      <xdr:rowOff>162577</xdr:rowOff>
    </xdr:from>
    <xdr:ext cx="467179" cy="259045"/>
    <xdr:sp macro="" textlink="">
      <xdr:nvSpPr>
        <xdr:cNvPr id="796" name="テキスト ボックス 795">
          <a:extLst>
            <a:ext uri="{FF2B5EF4-FFF2-40B4-BE49-F238E27FC236}">
              <a16:creationId xmlns:a16="http://schemas.microsoft.com/office/drawing/2014/main" id="{F1D211A4-91B0-4517-AEFB-2B769B02CC7A}"/>
            </a:ext>
          </a:extLst>
        </xdr:cNvPr>
        <xdr:cNvSpPr txBox="1"/>
      </xdr:nvSpPr>
      <xdr:spPr>
        <a:xfrm>
          <a:off x="17820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0.120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797" name="直線コネクタ 796">
          <a:extLst>
            <a:ext uri="{FF2B5EF4-FFF2-40B4-BE49-F238E27FC236}">
              <a16:creationId xmlns:a16="http://schemas.microsoft.com/office/drawing/2014/main" id="{01355126-870C-484B-B1C1-6BA584D6C910}"/>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798" name="テキスト ボックス 797">
          <a:extLst>
            <a:ext uri="{FF2B5EF4-FFF2-40B4-BE49-F238E27FC236}">
              <a16:creationId xmlns:a16="http://schemas.microsoft.com/office/drawing/2014/main" id="{956B047F-D914-4782-950B-5F38468261A6}"/>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0.150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799" name="【児童館】&#10;一人当たり面積グラフ枠">
          <a:extLst>
            <a:ext uri="{FF2B5EF4-FFF2-40B4-BE49-F238E27FC236}">
              <a16:creationId xmlns:a16="http://schemas.microsoft.com/office/drawing/2014/main" id="{C76BA078-C65B-4556-A680-F524652D5FB4}"/>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76200</xdr:rowOff>
    </xdr:from>
    <xdr:to>
      <xdr:col>116</xdr:col>
      <xdr:colOff>62864</xdr:colOff>
      <xdr:row>86</xdr:row>
      <xdr:rowOff>50800</xdr:rowOff>
    </xdr:to>
    <xdr:cxnSp macro="">
      <xdr:nvCxnSpPr>
        <xdr:cNvPr id="800" name="直線コネクタ 799">
          <a:extLst>
            <a:ext uri="{FF2B5EF4-FFF2-40B4-BE49-F238E27FC236}">
              <a16:creationId xmlns:a16="http://schemas.microsoft.com/office/drawing/2014/main" id="{A9749F53-CB91-4727-94F8-9201FA9AFE1A}"/>
            </a:ext>
          </a:extLst>
        </xdr:cNvPr>
        <xdr:cNvCxnSpPr/>
      </xdr:nvCxnSpPr>
      <xdr:spPr>
        <a:xfrm flipV="1">
          <a:off x="22160864" y="13449300"/>
          <a:ext cx="0" cy="13462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86</xdr:row>
      <xdr:rowOff>54627</xdr:rowOff>
    </xdr:from>
    <xdr:ext cx="469744" cy="259045"/>
    <xdr:sp macro="" textlink="">
      <xdr:nvSpPr>
        <xdr:cNvPr id="801" name="【児童館】&#10;一人当たり面積最小値テキスト">
          <a:extLst>
            <a:ext uri="{FF2B5EF4-FFF2-40B4-BE49-F238E27FC236}">
              <a16:creationId xmlns:a16="http://schemas.microsoft.com/office/drawing/2014/main" id="{C8F8BB04-9836-41C6-A831-37F930851DB7}"/>
            </a:ext>
          </a:extLst>
        </xdr:cNvPr>
        <xdr:cNvSpPr txBox="1"/>
      </xdr:nvSpPr>
      <xdr:spPr>
        <a:xfrm>
          <a:off x="22199600" y="14799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86</xdr:row>
      <xdr:rowOff>50800</xdr:rowOff>
    </xdr:from>
    <xdr:to>
      <xdr:col>116</xdr:col>
      <xdr:colOff>152400</xdr:colOff>
      <xdr:row>86</xdr:row>
      <xdr:rowOff>50800</xdr:rowOff>
    </xdr:to>
    <xdr:cxnSp macro="">
      <xdr:nvCxnSpPr>
        <xdr:cNvPr id="802" name="直線コネクタ 801">
          <a:extLst>
            <a:ext uri="{FF2B5EF4-FFF2-40B4-BE49-F238E27FC236}">
              <a16:creationId xmlns:a16="http://schemas.microsoft.com/office/drawing/2014/main" id="{45B6D696-24F4-4DB4-8161-A09F7624EBFE}"/>
            </a:ext>
          </a:extLst>
        </xdr:cNvPr>
        <xdr:cNvCxnSpPr/>
      </xdr:nvCxnSpPr>
      <xdr:spPr>
        <a:xfrm>
          <a:off x="22072600" y="1479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22877</xdr:rowOff>
    </xdr:from>
    <xdr:ext cx="469744" cy="259045"/>
    <xdr:sp macro="" textlink="">
      <xdr:nvSpPr>
        <xdr:cNvPr id="803" name="【児童館】&#10;一人当たり面積最大値テキスト">
          <a:extLst>
            <a:ext uri="{FF2B5EF4-FFF2-40B4-BE49-F238E27FC236}">
              <a16:creationId xmlns:a16="http://schemas.microsoft.com/office/drawing/2014/main" id="{70E61545-9E9E-4170-B1A3-BEB4BFAFCE4B}"/>
            </a:ext>
          </a:extLst>
        </xdr:cNvPr>
        <xdr:cNvSpPr txBox="1"/>
      </xdr:nvSpPr>
      <xdr:spPr>
        <a:xfrm>
          <a:off x="22199600" y="132245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0.111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76200</xdr:rowOff>
    </xdr:from>
    <xdr:to>
      <xdr:col>116</xdr:col>
      <xdr:colOff>152400</xdr:colOff>
      <xdr:row>78</xdr:row>
      <xdr:rowOff>76200</xdr:rowOff>
    </xdr:to>
    <xdr:cxnSp macro="">
      <xdr:nvCxnSpPr>
        <xdr:cNvPr id="804" name="直線コネクタ 803">
          <a:extLst>
            <a:ext uri="{FF2B5EF4-FFF2-40B4-BE49-F238E27FC236}">
              <a16:creationId xmlns:a16="http://schemas.microsoft.com/office/drawing/2014/main" id="{A3FB534B-CA33-429F-93D4-EC742D0090A7}"/>
            </a:ext>
          </a:extLst>
        </xdr:cNvPr>
        <xdr:cNvCxnSpPr/>
      </xdr:nvCxnSpPr>
      <xdr:spPr>
        <a:xfrm>
          <a:off x="22072600" y="13449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83</xdr:row>
      <xdr:rowOff>99077</xdr:rowOff>
    </xdr:from>
    <xdr:ext cx="469744" cy="259045"/>
    <xdr:sp macro="" textlink="">
      <xdr:nvSpPr>
        <xdr:cNvPr id="805" name="【児童館】&#10;一人当たり面積平均値テキスト">
          <a:extLst>
            <a:ext uri="{FF2B5EF4-FFF2-40B4-BE49-F238E27FC236}">
              <a16:creationId xmlns:a16="http://schemas.microsoft.com/office/drawing/2014/main" id="{00D54707-CE8A-4970-81C4-D5AF47D4D94E}"/>
            </a:ext>
          </a:extLst>
        </xdr:cNvPr>
        <xdr:cNvSpPr txBox="1"/>
      </xdr:nvSpPr>
      <xdr:spPr>
        <a:xfrm>
          <a:off x="22199600" y="1432942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0.036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83</xdr:row>
      <xdr:rowOff>120650</xdr:rowOff>
    </xdr:from>
    <xdr:to>
      <xdr:col>116</xdr:col>
      <xdr:colOff>114300</xdr:colOff>
      <xdr:row>84</xdr:row>
      <xdr:rowOff>50800</xdr:rowOff>
    </xdr:to>
    <xdr:sp macro="" textlink="">
      <xdr:nvSpPr>
        <xdr:cNvPr id="806" name="フローチャート: 判断 805">
          <a:extLst>
            <a:ext uri="{FF2B5EF4-FFF2-40B4-BE49-F238E27FC236}">
              <a16:creationId xmlns:a16="http://schemas.microsoft.com/office/drawing/2014/main" id="{894165C1-9BC6-42AC-848D-CBAB08DFC6AA}"/>
            </a:ext>
          </a:extLst>
        </xdr:cNvPr>
        <xdr:cNvSpPr/>
      </xdr:nvSpPr>
      <xdr:spPr>
        <a:xfrm>
          <a:off x="22110700" y="143510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83</xdr:row>
      <xdr:rowOff>158750</xdr:rowOff>
    </xdr:from>
    <xdr:to>
      <xdr:col>112</xdr:col>
      <xdr:colOff>38100</xdr:colOff>
      <xdr:row>84</xdr:row>
      <xdr:rowOff>88900</xdr:rowOff>
    </xdr:to>
    <xdr:sp macro="" textlink="">
      <xdr:nvSpPr>
        <xdr:cNvPr id="807" name="フローチャート: 判断 806">
          <a:extLst>
            <a:ext uri="{FF2B5EF4-FFF2-40B4-BE49-F238E27FC236}">
              <a16:creationId xmlns:a16="http://schemas.microsoft.com/office/drawing/2014/main" id="{DCC75933-2F3D-49D2-91BA-3C0520213C49}"/>
            </a:ext>
          </a:extLst>
        </xdr:cNvPr>
        <xdr:cNvSpPr/>
      </xdr:nvSpPr>
      <xdr:spPr>
        <a:xfrm>
          <a:off x="21272500" y="14389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84</xdr:row>
      <xdr:rowOff>12700</xdr:rowOff>
    </xdr:from>
    <xdr:to>
      <xdr:col>107</xdr:col>
      <xdr:colOff>101600</xdr:colOff>
      <xdr:row>84</xdr:row>
      <xdr:rowOff>114300</xdr:rowOff>
    </xdr:to>
    <xdr:sp macro="" textlink="">
      <xdr:nvSpPr>
        <xdr:cNvPr id="808" name="フローチャート: 判断 807">
          <a:extLst>
            <a:ext uri="{FF2B5EF4-FFF2-40B4-BE49-F238E27FC236}">
              <a16:creationId xmlns:a16="http://schemas.microsoft.com/office/drawing/2014/main" id="{D7601916-DC98-436D-9EAB-D641806508C4}"/>
            </a:ext>
          </a:extLst>
        </xdr:cNvPr>
        <xdr:cNvSpPr/>
      </xdr:nvSpPr>
      <xdr:spPr>
        <a:xfrm>
          <a:off x="20383500" y="1441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84</xdr:row>
      <xdr:rowOff>50800</xdr:rowOff>
    </xdr:from>
    <xdr:to>
      <xdr:col>102</xdr:col>
      <xdr:colOff>165100</xdr:colOff>
      <xdr:row>84</xdr:row>
      <xdr:rowOff>152400</xdr:rowOff>
    </xdr:to>
    <xdr:sp macro="" textlink="">
      <xdr:nvSpPr>
        <xdr:cNvPr id="809" name="フローチャート: 判断 808">
          <a:extLst>
            <a:ext uri="{FF2B5EF4-FFF2-40B4-BE49-F238E27FC236}">
              <a16:creationId xmlns:a16="http://schemas.microsoft.com/office/drawing/2014/main" id="{FDE4D454-F88C-49E7-A880-5DDC4615ED41}"/>
            </a:ext>
          </a:extLst>
        </xdr:cNvPr>
        <xdr:cNvSpPr/>
      </xdr:nvSpPr>
      <xdr:spPr>
        <a:xfrm>
          <a:off x="19494500" y="1445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114300</xdr:rowOff>
    </xdr:from>
    <xdr:to>
      <xdr:col>98</xdr:col>
      <xdr:colOff>38100</xdr:colOff>
      <xdr:row>85</xdr:row>
      <xdr:rowOff>44450</xdr:rowOff>
    </xdr:to>
    <xdr:sp macro="" textlink="">
      <xdr:nvSpPr>
        <xdr:cNvPr id="810" name="フローチャート: 判断 809">
          <a:extLst>
            <a:ext uri="{FF2B5EF4-FFF2-40B4-BE49-F238E27FC236}">
              <a16:creationId xmlns:a16="http://schemas.microsoft.com/office/drawing/2014/main" id="{06C8258C-264A-40A8-BEB1-A6F380C22AD8}"/>
            </a:ext>
          </a:extLst>
        </xdr:cNvPr>
        <xdr:cNvSpPr/>
      </xdr:nvSpPr>
      <xdr:spPr>
        <a:xfrm>
          <a:off x="18605500" y="14516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811" name="テキスト ボックス 810">
          <a:extLst>
            <a:ext uri="{FF2B5EF4-FFF2-40B4-BE49-F238E27FC236}">
              <a16:creationId xmlns:a16="http://schemas.microsoft.com/office/drawing/2014/main" id="{CE71637F-90DF-454A-9151-1572CB9BC5F0}"/>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812" name="テキスト ボックス 811">
          <a:extLst>
            <a:ext uri="{FF2B5EF4-FFF2-40B4-BE49-F238E27FC236}">
              <a16:creationId xmlns:a16="http://schemas.microsoft.com/office/drawing/2014/main" id="{426DC488-E558-43EE-87BF-1E561AD0A9E8}"/>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813" name="テキスト ボックス 812">
          <a:extLst>
            <a:ext uri="{FF2B5EF4-FFF2-40B4-BE49-F238E27FC236}">
              <a16:creationId xmlns:a16="http://schemas.microsoft.com/office/drawing/2014/main" id="{639E4F9A-5411-41EE-A0A4-AFAB16E10742}"/>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814" name="テキスト ボックス 813">
          <a:extLst>
            <a:ext uri="{FF2B5EF4-FFF2-40B4-BE49-F238E27FC236}">
              <a16:creationId xmlns:a16="http://schemas.microsoft.com/office/drawing/2014/main" id="{5EAFF57D-C871-4616-B86A-8A642F363011}"/>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815" name="テキスト ボックス 814">
          <a:extLst>
            <a:ext uri="{FF2B5EF4-FFF2-40B4-BE49-F238E27FC236}">
              <a16:creationId xmlns:a16="http://schemas.microsoft.com/office/drawing/2014/main" id="{F15AD862-D984-4EA6-8D87-5851AC9362A6}"/>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114300</xdr:rowOff>
    </xdr:from>
    <xdr:to>
      <xdr:col>116</xdr:col>
      <xdr:colOff>114300</xdr:colOff>
      <xdr:row>83</xdr:row>
      <xdr:rowOff>44450</xdr:rowOff>
    </xdr:to>
    <xdr:sp macro="" textlink="">
      <xdr:nvSpPr>
        <xdr:cNvPr id="816" name="楕円 815">
          <a:extLst>
            <a:ext uri="{FF2B5EF4-FFF2-40B4-BE49-F238E27FC236}">
              <a16:creationId xmlns:a16="http://schemas.microsoft.com/office/drawing/2014/main" id="{ECA4B11E-BFE0-4579-A8EF-C338CD1D3294}"/>
            </a:ext>
          </a:extLst>
        </xdr:cNvPr>
        <xdr:cNvSpPr/>
      </xdr:nvSpPr>
      <xdr:spPr>
        <a:xfrm>
          <a:off x="22110700" y="1417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81</xdr:row>
      <xdr:rowOff>137177</xdr:rowOff>
    </xdr:from>
    <xdr:ext cx="469744" cy="259045"/>
    <xdr:sp macro="" textlink="">
      <xdr:nvSpPr>
        <xdr:cNvPr id="817" name="【児童館】&#10;一人当たり面積該当値テキスト">
          <a:extLst>
            <a:ext uri="{FF2B5EF4-FFF2-40B4-BE49-F238E27FC236}">
              <a16:creationId xmlns:a16="http://schemas.microsoft.com/office/drawing/2014/main" id="{E31DDB22-75B2-4EFB-B040-7CB5E428023E}"/>
            </a:ext>
          </a:extLst>
        </xdr:cNvPr>
        <xdr:cNvSpPr txBox="1"/>
      </xdr:nvSpPr>
      <xdr:spPr>
        <a:xfrm>
          <a:off x="22199600" y="14024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82</xdr:row>
      <xdr:rowOff>114300</xdr:rowOff>
    </xdr:from>
    <xdr:to>
      <xdr:col>112</xdr:col>
      <xdr:colOff>38100</xdr:colOff>
      <xdr:row>83</xdr:row>
      <xdr:rowOff>44450</xdr:rowOff>
    </xdr:to>
    <xdr:sp macro="" textlink="">
      <xdr:nvSpPr>
        <xdr:cNvPr id="818" name="楕円 817">
          <a:extLst>
            <a:ext uri="{FF2B5EF4-FFF2-40B4-BE49-F238E27FC236}">
              <a16:creationId xmlns:a16="http://schemas.microsoft.com/office/drawing/2014/main" id="{A237D733-22AE-4CDC-BDBF-B5D433CF166A}"/>
            </a:ext>
          </a:extLst>
        </xdr:cNvPr>
        <xdr:cNvSpPr/>
      </xdr:nvSpPr>
      <xdr:spPr>
        <a:xfrm>
          <a:off x="21272500" y="1417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82</xdr:row>
      <xdr:rowOff>165100</xdr:rowOff>
    </xdr:from>
    <xdr:to>
      <xdr:col>116</xdr:col>
      <xdr:colOff>63500</xdr:colOff>
      <xdr:row>82</xdr:row>
      <xdr:rowOff>165100</xdr:rowOff>
    </xdr:to>
    <xdr:cxnSp macro="">
      <xdr:nvCxnSpPr>
        <xdr:cNvPr id="819" name="直線コネクタ 818">
          <a:extLst>
            <a:ext uri="{FF2B5EF4-FFF2-40B4-BE49-F238E27FC236}">
              <a16:creationId xmlns:a16="http://schemas.microsoft.com/office/drawing/2014/main" id="{7C2C3AE3-0C7B-4959-B223-8F781EE557B9}"/>
            </a:ext>
          </a:extLst>
        </xdr:cNvPr>
        <xdr:cNvCxnSpPr/>
      </xdr:nvCxnSpPr>
      <xdr:spPr>
        <a:xfrm>
          <a:off x="21323300" y="14224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82</xdr:row>
      <xdr:rowOff>114300</xdr:rowOff>
    </xdr:from>
    <xdr:to>
      <xdr:col>107</xdr:col>
      <xdr:colOff>101600</xdr:colOff>
      <xdr:row>83</xdr:row>
      <xdr:rowOff>44450</xdr:rowOff>
    </xdr:to>
    <xdr:sp macro="" textlink="">
      <xdr:nvSpPr>
        <xdr:cNvPr id="820" name="楕円 819">
          <a:extLst>
            <a:ext uri="{FF2B5EF4-FFF2-40B4-BE49-F238E27FC236}">
              <a16:creationId xmlns:a16="http://schemas.microsoft.com/office/drawing/2014/main" id="{A04383EC-6D08-41EA-A346-119A5B33B1DE}"/>
            </a:ext>
          </a:extLst>
        </xdr:cNvPr>
        <xdr:cNvSpPr/>
      </xdr:nvSpPr>
      <xdr:spPr>
        <a:xfrm>
          <a:off x="20383500" y="14173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82</xdr:row>
      <xdr:rowOff>165100</xdr:rowOff>
    </xdr:from>
    <xdr:to>
      <xdr:col>111</xdr:col>
      <xdr:colOff>177800</xdr:colOff>
      <xdr:row>82</xdr:row>
      <xdr:rowOff>165100</xdr:rowOff>
    </xdr:to>
    <xdr:cxnSp macro="">
      <xdr:nvCxnSpPr>
        <xdr:cNvPr id="821" name="直線コネクタ 820">
          <a:extLst>
            <a:ext uri="{FF2B5EF4-FFF2-40B4-BE49-F238E27FC236}">
              <a16:creationId xmlns:a16="http://schemas.microsoft.com/office/drawing/2014/main" id="{CB553DED-038E-41C0-B676-A69BD474C7F9}"/>
            </a:ext>
          </a:extLst>
        </xdr:cNvPr>
        <xdr:cNvCxnSpPr/>
      </xdr:nvCxnSpPr>
      <xdr:spPr>
        <a:xfrm>
          <a:off x="20434300" y="14224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82</xdr:row>
      <xdr:rowOff>139700</xdr:rowOff>
    </xdr:from>
    <xdr:to>
      <xdr:col>102</xdr:col>
      <xdr:colOff>165100</xdr:colOff>
      <xdr:row>83</xdr:row>
      <xdr:rowOff>69850</xdr:rowOff>
    </xdr:to>
    <xdr:sp macro="" textlink="">
      <xdr:nvSpPr>
        <xdr:cNvPr id="822" name="楕円 821">
          <a:extLst>
            <a:ext uri="{FF2B5EF4-FFF2-40B4-BE49-F238E27FC236}">
              <a16:creationId xmlns:a16="http://schemas.microsoft.com/office/drawing/2014/main" id="{73A2D9F0-27C5-44FB-863F-FAFC08267201}"/>
            </a:ext>
          </a:extLst>
        </xdr:cNvPr>
        <xdr:cNvSpPr/>
      </xdr:nvSpPr>
      <xdr:spPr>
        <a:xfrm>
          <a:off x="19494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82</xdr:row>
      <xdr:rowOff>165100</xdr:rowOff>
    </xdr:from>
    <xdr:to>
      <xdr:col>107</xdr:col>
      <xdr:colOff>50800</xdr:colOff>
      <xdr:row>83</xdr:row>
      <xdr:rowOff>19050</xdr:rowOff>
    </xdr:to>
    <xdr:cxnSp macro="">
      <xdr:nvCxnSpPr>
        <xdr:cNvPr id="823" name="直線コネクタ 822">
          <a:extLst>
            <a:ext uri="{FF2B5EF4-FFF2-40B4-BE49-F238E27FC236}">
              <a16:creationId xmlns:a16="http://schemas.microsoft.com/office/drawing/2014/main" id="{5D57C4F0-9F0C-439D-8EBE-A696E5BA83D9}"/>
            </a:ext>
          </a:extLst>
        </xdr:cNvPr>
        <xdr:cNvCxnSpPr/>
      </xdr:nvCxnSpPr>
      <xdr:spPr>
        <a:xfrm flipV="1">
          <a:off x="19545300" y="14224000"/>
          <a:ext cx="889000" cy="25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82</xdr:row>
      <xdr:rowOff>139700</xdr:rowOff>
    </xdr:from>
    <xdr:to>
      <xdr:col>98</xdr:col>
      <xdr:colOff>38100</xdr:colOff>
      <xdr:row>83</xdr:row>
      <xdr:rowOff>69850</xdr:rowOff>
    </xdr:to>
    <xdr:sp macro="" textlink="">
      <xdr:nvSpPr>
        <xdr:cNvPr id="824" name="楕円 823">
          <a:extLst>
            <a:ext uri="{FF2B5EF4-FFF2-40B4-BE49-F238E27FC236}">
              <a16:creationId xmlns:a16="http://schemas.microsoft.com/office/drawing/2014/main" id="{F6310CD0-0AF8-48E1-8FF6-5360CD9402CB}"/>
            </a:ext>
          </a:extLst>
        </xdr:cNvPr>
        <xdr:cNvSpPr/>
      </xdr:nvSpPr>
      <xdr:spPr>
        <a:xfrm>
          <a:off x="18605500" y="14198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83</xdr:row>
      <xdr:rowOff>19050</xdr:rowOff>
    </xdr:from>
    <xdr:to>
      <xdr:col>102</xdr:col>
      <xdr:colOff>114300</xdr:colOff>
      <xdr:row>83</xdr:row>
      <xdr:rowOff>19050</xdr:rowOff>
    </xdr:to>
    <xdr:cxnSp macro="">
      <xdr:nvCxnSpPr>
        <xdr:cNvPr id="825" name="直線コネクタ 824">
          <a:extLst>
            <a:ext uri="{FF2B5EF4-FFF2-40B4-BE49-F238E27FC236}">
              <a16:creationId xmlns:a16="http://schemas.microsoft.com/office/drawing/2014/main" id="{A88C9F4D-AFE4-483A-B249-2819F1BAFE2E}"/>
            </a:ext>
          </a:extLst>
        </xdr:cNvPr>
        <xdr:cNvCxnSpPr/>
      </xdr:nvCxnSpPr>
      <xdr:spPr>
        <a:xfrm>
          <a:off x="18656300" y="142494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84</xdr:row>
      <xdr:rowOff>80027</xdr:rowOff>
    </xdr:from>
    <xdr:ext cx="469744" cy="259045"/>
    <xdr:sp macro="" textlink="">
      <xdr:nvSpPr>
        <xdr:cNvPr id="826" name="n_1aveValue【児童館】&#10;一人当たり面積">
          <a:extLst>
            <a:ext uri="{FF2B5EF4-FFF2-40B4-BE49-F238E27FC236}">
              <a16:creationId xmlns:a16="http://schemas.microsoft.com/office/drawing/2014/main" id="{DBD8C7BE-BE1D-45F4-93A3-7D305D3C1C1A}"/>
            </a:ext>
          </a:extLst>
        </xdr:cNvPr>
        <xdr:cNvSpPr txBox="1"/>
      </xdr:nvSpPr>
      <xdr:spPr>
        <a:xfrm>
          <a:off x="21075727" y="14481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84</xdr:row>
      <xdr:rowOff>105427</xdr:rowOff>
    </xdr:from>
    <xdr:ext cx="469744" cy="259045"/>
    <xdr:sp macro="" textlink="">
      <xdr:nvSpPr>
        <xdr:cNvPr id="827" name="n_2aveValue【児童館】&#10;一人当たり面積">
          <a:extLst>
            <a:ext uri="{FF2B5EF4-FFF2-40B4-BE49-F238E27FC236}">
              <a16:creationId xmlns:a16="http://schemas.microsoft.com/office/drawing/2014/main" id="{233762F3-2ED8-4E7A-8E0F-316046A9DBA6}"/>
            </a:ext>
          </a:extLst>
        </xdr:cNvPr>
        <xdr:cNvSpPr txBox="1"/>
      </xdr:nvSpPr>
      <xdr:spPr>
        <a:xfrm>
          <a:off x="20199427" y="145072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0.031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84</xdr:row>
      <xdr:rowOff>143527</xdr:rowOff>
    </xdr:from>
    <xdr:ext cx="469744" cy="259045"/>
    <xdr:sp macro="" textlink="">
      <xdr:nvSpPr>
        <xdr:cNvPr id="828" name="n_3aveValue【児童館】&#10;一人当たり面積">
          <a:extLst>
            <a:ext uri="{FF2B5EF4-FFF2-40B4-BE49-F238E27FC236}">
              <a16:creationId xmlns:a16="http://schemas.microsoft.com/office/drawing/2014/main" id="{6047406E-5DA3-42B8-B357-11E7C9677F50}"/>
            </a:ext>
          </a:extLst>
        </xdr:cNvPr>
        <xdr:cNvSpPr txBox="1"/>
      </xdr:nvSpPr>
      <xdr:spPr>
        <a:xfrm>
          <a:off x="19310427" y="145453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35577</xdr:rowOff>
    </xdr:from>
    <xdr:ext cx="469744" cy="259045"/>
    <xdr:sp macro="" textlink="">
      <xdr:nvSpPr>
        <xdr:cNvPr id="829" name="n_4aveValue【児童館】&#10;一人当たり面積">
          <a:extLst>
            <a:ext uri="{FF2B5EF4-FFF2-40B4-BE49-F238E27FC236}">
              <a16:creationId xmlns:a16="http://schemas.microsoft.com/office/drawing/2014/main" id="{46550503-7C51-4C58-8EB2-B0E01ABF31DE}"/>
            </a:ext>
          </a:extLst>
        </xdr:cNvPr>
        <xdr:cNvSpPr txBox="1"/>
      </xdr:nvSpPr>
      <xdr:spPr>
        <a:xfrm>
          <a:off x="18421427" y="14608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81</xdr:row>
      <xdr:rowOff>60977</xdr:rowOff>
    </xdr:from>
    <xdr:ext cx="469744" cy="259045"/>
    <xdr:sp macro="" textlink="">
      <xdr:nvSpPr>
        <xdr:cNvPr id="830" name="n_1mainValue【児童館】&#10;一人当たり面積">
          <a:extLst>
            <a:ext uri="{FF2B5EF4-FFF2-40B4-BE49-F238E27FC236}">
              <a16:creationId xmlns:a16="http://schemas.microsoft.com/office/drawing/2014/main" id="{A81962E1-463C-49F4-8CA7-35EF2E6B67A0}"/>
            </a:ext>
          </a:extLst>
        </xdr:cNvPr>
        <xdr:cNvSpPr txBox="1"/>
      </xdr:nvSpPr>
      <xdr:spPr>
        <a:xfrm>
          <a:off x="210757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60977</xdr:rowOff>
    </xdr:from>
    <xdr:ext cx="469744" cy="259045"/>
    <xdr:sp macro="" textlink="">
      <xdr:nvSpPr>
        <xdr:cNvPr id="831" name="n_2mainValue【児童館】&#10;一人当たり面積">
          <a:extLst>
            <a:ext uri="{FF2B5EF4-FFF2-40B4-BE49-F238E27FC236}">
              <a16:creationId xmlns:a16="http://schemas.microsoft.com/office/drawing/2014/main" id="{EFB57CD5-896E-4D1A-819A-988198083B20}"/>
            </a:ext>
          </a:extLst>
        </xdr:cNvPr>
        <xdr:cNvSpPr txBox="1"/>
      </xdr:nvSpPr>
      <xdr:spPr>
        <a:xfrm>
          <a:off x="20199427" y="139484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86377</xdr:rowOff>
    </xdr:from>
    <xdr:ext cx="469744" cy="259045"/>
    <xdr:sp macro="" textlink="">
      <xdr:nvSpPr>
        <xdr:cNvPr id="832" name="n_3mainValue【児童館】&#10;一人当たり面積">
          <a:extLst>
            <a:ext uri="{FF2B5EF4-FFF2-40B4-BE49-F238E27FC236}">
              <a16:creationId xmlns:a16="http://schemas.microsoft.com/office/drawing/2014/main" id="{86074FD2-51F6-4150-8C08-9945452E7EBE}"/>
            </a:ext>
          </a:extLst>
        </xdr:cNvPr>
        <xdr:cNvSpPr txBox="1"/>
      </xdr:nvSpPr>
      <xdr:spPr>
        <a:xfrm>
          <a:off x="19310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81</xdr:row>
      <xdr:rowOff>86377</xdr:rowOff>
    </xdr:from>
    <xdr:ext cx="469744" cy="259045"/>
    <xdr:sp macro="" textlink="">
      <xdr:nvSpPr>
        <xdr:cNvPr id="833" name="n_4mainValue【児童館】&#10;一人当たり面積">
          <a:extLst>
            <a:ext uri="{FF2B5EF4-FFF2-40B4-BE49-F238E27FC236}">
              <a16:creationId xmlns:a16="http://schemas.microsoft.com/office/drawing/2014/main" id="{BAFC8111-1491-4D96-8462-3A7A870D0E77}"/>
            </a:ext>
          </a:extLst>
        </xdr:cNvPr>
        <xdr:cNvSpPr txBox="1"/>
      </xdr:nvSpPr>
      <xdr:spPr>
        <a:xfrm>
          <a:off x="18421427" y="1397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834" name="正方形/長方形 833">
          <a:extLst>
            <a:ext uri="{FF2B5EF4-FFF2-40B4-BE49-F238E27FC236}">
              <a16:creationId xmlns:a16="http://schemas.microsoft.com/office/drawing/2014/main" id="{0E512F9D-48B8-4E78-A041-52D1E9EFA993}"/>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835" name="正方形/長方形 834">
          <a:extLst>
            <a:ext uri="{FF2B5EF4-FFF2-40B4-BE49-F238E27FC236}">
              <a16:creationId xmlns:a16="http://schemas.microsoft.com/office/drawing/2014/main" id="{CAF2F5FB-027B-42A4-82ED-79B0CAF3BCC5}"/>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836" name="正方形/長方形 835">
          <a:extLst>
            <a:ext uri="{FF2B5EF4-FFF2-40B4-BE49-F238E27FC236}">
              <a16:creationId xmlns:a16="http://schemas.microsoft.com/office/drawing/2014/main" id="{FD651401-ACAA-449B-863E-1F7351B5D3B4}"/>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837" name="正方形/長方形 836">
          <a:extLst>
            <a:ext uri="{FF2B5EF4-FFF2-40B4-BE49-F238E27FC236}">
              <a16:creationId xmlns:a16="http://schemas.microsoft.com/office/drawing/2014/main" id="{92D28093-7380-4F3D-9745-EFA7F2223CCC}"/>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838" name="正方形/長方形 837">
          <a:extLst>
            <a:ext uri="{FF2B5EF4-FFF2-40B4-BE49-F238E27FC236}">
              <a16:creationId xmlns:a16="http://schemas.microsoft.com/office/drawing/2014/main" id="{DEEA1EA8-F8E1-4E61-89FB-0F62B7ECAE7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65.9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839" name="正方形/長方形 838">
          <a:extLst>
            <a:ext uri="{FF2B5EF4-FFF2-40B4-BE49-F238E27FC236}">
              <a16:creationId xmlns:a16="http://schemas.microsoft.com/office/drawing/2014/main" id="{BF1E8490-957A-4633-828B-E04066F6214C}"/>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840" name="正方形/長方形 839">
          <a:extLst>
            <a:ext uri="{FF2B5EF4-FFF2-40B4-BE49-F238E27FC236}">
              <a16:creationId xmlns:a16="http://schemas.microsoft.com/office/drawing/2014/main" id="{ABB1CA96-4809-4D79-A504-3E2C1889AF7A}"/>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841" name="正方形/長方形 840">
          <a:extLst>
            <a:ext uri="{FF2B5EF4-FFF2-40B4-BE49-F238E27FC236}">
              <a16:creationId xmlns:a16="http://schemas.microsoft.com/office/drawing/2014/main" id="{F19697F3-A775-4AE7-A460-ED414529120B}"/>
            </a:ext>
          </a:extLst>
        </xdr:cNvPr>
        <xdr:cNvSpPr/>
      </xdr:nvSpPr>
      <xdr:spPr>
        <a:xfrm>
          <a:off x="12446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91</xdr:row>
      <xdr:rowOff>19050</xdr:rowOff>
    </xdr:from>
    <xdr:to>
      <xdr:col>120</xdr:col>
      <xdr:colOff>152400</xdr:colOff>
      <xdr:row>94</xdr:row>
      <xdr:rowOff>139700</xdr:rowOff>
    </xdr:to>
    <xdr:sp macro="" textlink="">
      <xdr:nvSpPr>
        <xdr:cNvPr id="842" name="正方形/長方形 841">
          <a:extLst>
            <a:ext uri="{FF2B5EF4-FFF2-40B4-BE49-F238E27FC236}">
              <a16:creationId xmlns:a16="http://schemas.microsoft.com/office/drawing/2014/main" id="{23EF81EB-A935-4BD6-B00A-B06F78AE7D0B}"/>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公民館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843" name="正方形/長方形 842">
          <a:extLst>
            <a:ext uri="{FF2B5EF4-FFF2-40B4-BE49-F238E27FC236}">
              <a16:creationId xmlns:a16="http://schemas.microsoft.com/office/drawing/2014/main" id="{5C770D36-35C7-4B42-B808-1BAFEC5D81C9}"/>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844" name="正方形/長方形 843">
          <a:extLst>
            <a:ext uri="{FF2B5EF4-FFF2-40B4-BE49-F238E27FC236}">
              <a16:creationId xmlns:a16="http://schemas.microsoft.com/office/drawing/2014/main" id="{2D0896EB-44C9-4108-BA69-407FA7BADFE6}"/>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845" name="正方形/長方形 844">
          <a:extLst>
            <a:ext uri="{FF2B5EF4-FFF2-40B4-BE49-F238E27FC236}">
              <a16:creationId xmlns:a16="http://schemas.microsoft.com/office/drawing/2014/main" id="{A3DBD482-4CBC-4AB4-8668-420C67852B7F}"/>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846" name="正方形/長方形 845">
          <a:extLst>
            <a:ext uri="{FF2B5EF4-FFF2-40B4-BE49-F238E27FC236}">
              <a16:creationId xmlns:a16="http://schemas.microsoft.com/office/drawing/2014/main" id="{7A3F56FD-5D6B-4F06-8B4E-F15D30B97776}"/>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847" name="正方形/長方形 846">
          <a:extLst>
            <a:ext uri="{FF2B5EF4-FFF2-40B4-BE49-F238E27FC236}">
              <a16:creationId xmlns:a16="http://schemas.microsoft.com/office/drawing/2014/main" id="{5F33EA9B-D46D-41D1-B766-E3939C64E1B5}"/>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848" name="正方形/長方形 847">
          <a:extLst>
            <a:ext uri="{FF2B5EF4-FFF2-40B4-BE49-F238E27FC236}">
              <a16:creationId xmlns:a16="http://schemas.microsoft.com/office/drawing/2014/main" id="{4D367712-3B78-41D0-A0FD-84F6CF3E1AD6}"/>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0.106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849" name="正方形/長方形 848">
          <a:extLst>
            <a:ext uri="{FF2B5EF4-FFF2-40B4-BE49-F238E27FC236}">
              <a16:creationId xmlns:a16="http://schemas.microsoft.com/office/drawing/2014/main" id="{0154ADC4-D50A-420F-9749-55CFC8B53295}"/>
            </a:ext>
          </a:extLst>
        </xdr:cNvPr>
        <xdr:cNvSpPr/>
      </xdr:nvSpPr>
      <xdr:spPr>
        <a:xfrm>
          <a:off x="18288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4</xdr:col>
      <xdr:colOff>0</xdr:colOff>
      <xdr:row>113</xdr:row>
      <xdr:rowOff>57150</xdr:rowOff>
    </xdr:from>
    <xdr:to>
      <xdr:col>120</xdr:col>
      <xdr:colOff>152400</xdr:colOff>
      <xdr:row>124</xdr:row>
      <xdr:rowOff>76200</xdr:rowOff>
    </xdr:to>
    <xdr:sp macro="" textlink="">
      <xdr:nvSpPr>
        <xdr:cNvPr id="850" name="正方形/長方形 849">
          <a:extLst>
            <a:ext uri="{FF2B5EF4-FFF2-40B4-BE49-F238E27FC236}">
              <a16:creationId xmlns:a16="http://schemas.microsoft.com/office/drawing/2014/main" id="{494F2BA3-19D9-41E2-8CF8-1806C87A0348}"/>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851" name="正方形/長方形 850">
          <a:extLst>
            <a:ext uri="{FF2B5EF4-FFF2-40B4-BE49-F238E27FC236}">
              <a16:creationId xmlns:a16="http://schemas.microsoft.com/office/drawing/2014/main" id="{347882A1-CD2C-4B78-9653-B40E6AF6AD40}"/>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852" name="テキスト ボックス 851">
          <a:extLst>
            <a:ext uri="{FF2B5EF4-FFF2-40B4-BE49-F238E27FC236}">
              <a16:creationId xmlns:a16="http://schemas.microsoft.com/office/drawing/2014/main" id="{461F05FC-B6D5-4602-8A22-4CD4EE87917D}"/>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100" b="0" i="0" baseline="0">
              <a:solidFill>
                <a:schemeClr val="dk1"/>
              </a:solidFill>
              <a:effectLst/>
              <a:latin typeface="+mn-lt"/>
              <a:ea typeface="+mn-ea"/>
              <a:cs typeface="+mn-cs"/>
            </a:rPr>
            <a:t>　類似団体と比較して特に有形固定資産減価償却率が高くなっている施設は港湾・漁港であり、特に低くなっている施設は、児童館である。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港湾・漁港については、喜屋武漁港及び糸満漁港が整備から</a:t>
          </a:r>
          <a:r>
            <a:rPr kumimoji="1" lang="en-US" altLang="ja-JP" sz="1100" b="0" i="0" baseline="0">
              <a:solidFill>
                <a:schemeClr val="dk1"/>
              </a:solidFill>
              <a:effectLst/>
              <a:latin typeface="+mn-lt"/>
              <a:ea typeface="+mn-ea"/>
              <a:cs typeface="+mn-cs"/>
            </a:rPr>
            <a:t>50</a:t>
          </a:r>
          <a:r>
            <a:rPr kumimoji="1" lang="ja-JP" altLang="ja-JP" sz="1100" b="0" i="0" baseline="0">
              <a:solidFill>
                <a:schemeClr val="dk1"/>
              </a:solidFill>
              <a:effectLst/>
              <a:latin typeface="+mn-lt"/>
              <a:ea typeface="+mn-ea"/>
              <a:cs typeface="+mn-cs"/>
            </a:rPr>
            <a:t>年</a:t>
          </a:r>
          <a:r>
            <a:rPr kumimoji="1" lang="ja-JP" altLang="en-US" sz="1100" b="0" i="0" baseline="0">
              <a:solidFill>
                <a:schemeClr val="dk1"/>
              </a:solidFill>
              <a:effectLst/>
              <a:latin typeface="+mn-lt"/>
              <a:ea typeface="+mn-ea"/>
              <a:cs typeface="+mn-cs"/>
            </a:rPr>
            <a:t>以上</a:t>
          </a:r>
          <a:r>
            <a:rPr kumimoji="1" lang="ja-JP" altLang="ja-JP" sz="1100" b="0" i="0" baseline="0">
              <a:solidFill>
                <a:schemeClr val="dk1"/>
              </a:solidFill>
              <a:effectLst/>
              <a:latin typeface="+mn-lt"/>
              <a:ea typeface="+mn-ea"/>
              <a:cs typeface="+mn-cs"/>
            </a:rPr>
            <a:t>経過して</a:t>
          </a:r>
          <a:r>
            <a:rPr kumimoji="1" lang="ja-JP" altLang="en-US" sz="1100" b="0" i="0" baseline="0">
              <a:solidFill>
                <a:schemeClr val="dk1"/>
              </a:solidFill>
              <a:effectLst/>
              <a:latin typeface="+mn-lt"/>
              <a:ea typeface="+mn-ea"/>
              <a:cs typeface="+mn-cs"/>
            </a:rPr>
            <a:t>おり</a:t>
          </a:r>
          <a:r>
            <a:rPr kumimoji="1" lang="ja-JP" altLang="ja-JP" sz="1100" b="0" i="0" baseline="0">
              <a:solidFill>
                <a:schemeClr val="dk1"/>
              </a:solidFill>
              <a:effectLst/>
              <a:latin typeface="+mn-lt"/>
              <a:ea typeface="+mn-ea"/>
              <a:cs typeface="+mn-cs"/>
            </a:rPr>
            <a:t>、いずれも定期的に修繕を行い使用している。</a:t>
          </a:r>
          <a:endParaRPr lang="ja-JP" altLang="ja-JP" sz="1400">
            <a:effectLst/>
          </a:endParaRPr>
        </a:p>
        <a:p>
          <a:pPr eaLnBrk="1" fontAlgn="auto" latinLnBrk="0" hangingPunct="1"/>
          <a:r>
            <a:rPr kumimoji="1" lang="ja-JP" altLang="ja-JP" sz="1100" b="0" i="0" baseline="0">
              <a:solidFill>
                <a:schemeClr val="dk1"/>
              </a:solidFill>
              <a:effectLst/>
              <a:latin typeface="+mn-lt"/>
              <a:ea typeface="+mn-ea"/>
              <a:cs typeface="+mn-cs"/>
            </a:rPr>
            <a:t>　児童館については、平成</a:t>
          </a:r>
          <a:r>
            <a:rPr kumimoji="1" lang="en-US" altLang="ja-JP" sz="1100" b="0" i="0" baseline="0">
              <a:solidFill>
                <a:schemeClr val="dk1"/>
              </a:solidFill>
              <a:effectLst/>
              <a:latin typeface="+mn-lt"/>
              <a:ea typeface="+mn-ea"/>
              <a:cs typeface="+mn-cs"/>
            </a:rPr>
            <a:t>12</a:t>
          </a:r>
          <a:r>
            <a:rPr kumimoji="1" lang="ja-JP" altLang="ja-JP" sz="1100" b="0" i="0" baseline="0">
              <a:solidFill>
                <a:schemeClr val="dk1"/>
              </a:solidFill>
              <a:effectLst/>
              <a:latin typeface="+mn-lt"/>
              <a:ea typeface="+mn-ea"/>
              <a:cs typeface="+mn-cs"/>
            </a:rPr>
            <a:t>年に建設されたがじゅまる児童センターをはじめ、令和２年に建設された糸満市米須児童クラブや令和４年に建設された糸満兼城児童クラブれいんぼーなどによって有形固定資産減価償却率が低くなっている。また令和</a:t>
          </a:r>
          <a:r>
            <a:rPr kumimoji="1" lang="en-US" altLang="ja-JP" sz="1100" b="0" i="0" baseline="0">
              <a:solidFill>
                <a:schemeClr val="dk1"/>
              </a:solidFill>
              <a:effectLst/>
              <a:latin typeface="+mn-lt"/>
              <a:ea typeface="+mn-ea"/>
              <a:cs typeface="+mn-cs"/>
            </a:rPr>
            <a:t>2</a:t>
          </a:r>
          <a:r>
            <a:rPr kumimoji="1" lang="ja-JP" altLang="ja-JP" sz="1100" b="0" i="0" baseline="0">
              <a:solidFill>
                <a:schemeClr val="dk1"/>
              </a:solidFill>
              <a:effectLst/>
              <a:latin typeface="+mn-lt"/>
              <a:ea typeface="+mn-ea"/>
              <a:cs typeface="+mn-cs"/>
            </a:rPr>
            <a:t>年度以降に照明や空調の入れ替えなどが発生していることから、点検等を通じた今後の維持管理コストの節減に努める必要がある。</a:t>
          </a:r>
          <a:endParaRPr kumimoji="1" lang="en-US" altLang="ja-JP" sz="1100" b="0" i="0" baseline="0">
            <a:solidFill>
              <a:schemeClr val="dk1"/>
            </a:solidFill>
            <a:effectLst/>
            <a:latin typeface="+mn-lt"/>
            <a:ea typeface="+mn-ea"/>
            <a:cs typeface="+mn-cs"/>
          </a:endParaRPr>
        </a:p>
        <a:p>
          <a:pPr eaLnBrk="1" fontAlgn="auto" latinLnBrk="0" hangingPunct="1"/>
          <a:r>
            <a:rPr kumimoji="1" lang="ja-JP" altLang="en-US" sz="1100" b="0" i="0" baseline="0">
              <a:solidFill>
                <a:schemeClr val="dk1"/>
              </a:solidFill>
              <a:effectLst/>
              <a:latin typeface="+mn-lt"/>
              <a:ea typeface="+mn-ea"/>
              <a:cs typeface="+mn-cs"/>
            </a:rPr>
            <a:t>　公営住宅の減価償却率が令和</a:t>
          </a:r>
          <a:r>
            <a:rPr kumimoji="1" lang="en-US" altLang="ja-JP" sz="1100" b="0" i="0" baseline="0">
              <a:solidFill>
                <a:schemeClr val="dk1"/>
              </a:solidFill>
              <a:effectLst/>
              <a:latin typeface="+mn-lt"/>
              <a:ea typeface="+mn-ea"/>
              <a:cs typeface="+mn-cs"/>
            </a:rPr>
            <a:t>6</a:t>
          </a:r>
          <a:r>
            <a:rPr kumimoji="1" lang="ja-JP" altLang="en-US" sz="1100" b="0" i="0" baseline="0">
              <a:solidFill>
                <a:schemeClr val="dk1"/>
              </a:solidFill>
              <a:effectLst/>
              <a:latin typeface="+mn-lt"/>
              <a:ea typeface="+mn-ea"/>
              <a:cs typeface="+mn-cs"/>
            </a:rPr>
            <a:t>年度に大きく改善しているのは、稲嶺原市営住宅</a:t>
          </a:r>
          <a:r>
            <a:rPr kumimoji="1" lang="en-US" altLang="ja-JP" sz="1100" b="0" i="0" baseline="0">
              <a:solidFill>
                <a:schemeClr val="dk1"/>
              </a:solidFill>
              <a:effectLst/>
              <a:latin typeface="+mn-lt"/>
              <a:ea typeface="+mn-ea"/>
              <a:cs typeface="+mn-cs"/>
            </a:rPr>
            <a:t>B</a:t>
          </a:r>
          <a:r>
            <a:rPr kumimoji="1" lang="ja-JP" altLang="en-US" sz="1100" b="0" i="0" baseline="0">
              <a:solidFill>
                <a:schemeClr val="dk1"/>
              </a:solidFill>
              <a:effectLst/>
              <a:latin typeface="+mn-lt"/>
              <a:ea typeface="+mn-ea"/>
              <a:cs typeface="+mn-cs"/>
            </a:rPr>
            <a:t>棟が新たに完成したためである。</a:t>
          </a:r>
          <a:endParaRPr lang="ja-JP" altLang="ja-JP" sz="1400">
            <a:effectLst/>
          </a:endParaRPr>
        </a:p>
      </xdr:txBody>
    </xdr:sp>
    <xdr:clientData/>
  </xdr:twoCellAnchor>
</xdr:wsDr>
</file>

<file path=xl/drawings/drawing15.xml><?xml version="1.0" encoding="utf-8"?>
<xdr:wsDr xmlns:xdr="http://schemas.openxmlformats.org/drawingml/2006/spreadsheetDrawing" xmlns:a="http://schemas.openxmlformats.org/drawingml/2006/main">
  <xdr:twoCellAnchor>
    <xdr:from>
      <xdr:col>3</xdr:col>
      <xdr:colOff>63500</xdr:colOff>
      <xdr:row>0</xdr:row>
      <xdr:rowOff>127000</xdr:rowOff>
    </xdr:from>
    <xdr:to>
      <xdr:col>70</xdr:col>
      <xdr:colOff>0</xdr:colOff>
      <xdr:row>4</xdr:row>
      <xdr:rowOff>76200</xdr:rowOff>
    </xdr:to>
    <xdr:sp macro="" textlink="">
      <xdr:nvSpPr>
        <xdr:cNvPr id="2" name="正方形/長方形 1">
          <a:extLst>
            <a:ext uri="{FF2B5EF4-FFF2-40B4-BE49-F238E27FC236}">
              <a16:creationId xmlns:a16="http://schemas.microsoft.com/office/drawing/2014/main" id="{4C6FE289-851D-46BA-9A1F-485D38AF45E4}"/>
            </a:ext>
          </a:extLst>
        </xdr:cNvPr>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panose="020B0600070205080204" pitchFamily="50" charset="-128"/>
              <a:ea typeface="ＭＳ Ｐゴシック" panose="020B0600070205080204" pitchFamily="50" charset="-128"/>
            </a:rPr>
            <a:t>(13)-2</a:t>
          </a:r>
          <a:r>
            <a:rPr kumimoji="1" lang="ja-JP" altLang="en-US" sz="3200" b="1">
              <a:solidFill>
                <a:sysClr val="windowText" lastClr="000000"/>
              </a:solidFill>
              <a:latin typeface="ＭＳ Ｐゴシック" panose="020B0600070205080204" pitchFamily="50" charset="-128"/>
              <a:ea typeface="ＭＳ Ｐゴシック" panose="020B0600070205080204" pitchFamily="50" charset="-128"/>
            </a:rPr>
            <a:t>市町村施設類型別ストック情報分析表②</a:t>
          </a:r>
        </a:p>
      </xdr:txBody>
    </xdr:sp>
    <xdr:clientData/>
  </xdr:twoCellAnchor>
  <xdr:twoCellAnchor>
    <xdr:from>
      <xdr:col>100</xdr:col>
      <xdr:colOff>0</xdr:colOff>
      <xdr:row>1</xdr:row>
      <xdr:rowOff>19050</xdr:rowOff>
    </xdr:from>
    <xdr:to>
      <xdr:col>120</xdr:col>
      <xdr:colOff>152400</xdr:colOff>
      <xdr:row>4</xdr:row>
      <xdr:rowOff>63500</xdr:rowOff>
    </xdr:to>
    <xdr:sp macro="" textlink="">
      <xdr:nvSpPr>
        <xdr:cNvPr id="3" name="正方形/長方形 2">
          <a:extLst>
            <a:ext uri="{FF2B5EF4-FFF2-40B4-BE49-F238E27FC236}">
              <a16:creationId xmlns:a16="http://schemas.microsoft.com/office/drawing/2014/main" id="{BF36A8C8-89E0-4DA2-A6CF-B5D8DCE292E3}"/>
            </a:ext>
          </a:extLst>
        </xdr:cNvPr>
        <xdr:cNvSpPr/>
      </xdr:nvSpPr>
      <xdr:spPr>
        <a:xfrm>
          <a:off x="19050000" y="190500"/>
          <a:ext cx="39624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19050</xdr:colOff>
      <xdr:row>1</xdr:row>
      <xdr:rowOff>44450</xdr:rowOff>
    </xdr:from>
    <xdr:to>
      <xdr:col>120</xdr:col>
      <xdr:colOff>127000</xdr:colOff>
      <xdr:row>4</xdr:row>
      <xdr:rowOff>38100</xdr:rowOff>
    </xdr:to>
    <xdr:sp macro="" textlink="">
      <xdr:nvSpPr>
        <xdr:cNvPr id="4" name="正方形/長方形 3">
          <a:extLst>
            <a:ext uri="{FF2B5EF4-FFF2-40B4-BE49-F238E27FC236}">
              <a16:creationId xmlns:a16="http://schemas.microsoft.com/office/drawing/2014/main" id="{D3CD66B3-31E3-4477-B42E-53DFC15D2C83}"/>
            </a:ext>
          </a:extLst>
        </xdr:cNvPr>
        <xdr:cNvSpPr/>
      </xdr:nvSpPr>
      <xdr:spPr>
        <a:xfrm>
          <a:off x="19069050" y="215900"/>
          <a:ext cx="39179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100</xdr:col>
      <xdr:colOff>44450</xdr:colOff>
      <xdr:row>1</xdr:row>
      <xdr:rowOff>69850</xdr:rowOff>
    </xdr:from>
    <xdr:to>
      <xdr:col>120</xdr:col>
      <xdr:colOff>95250</xdr:colOff>
      <xdr:row>4</xdr:row>
      <xdr:rowOff>0</xdr:rowOff>
    </xdr:to>
    <xdr:sp macro="" textlink="">
      <xdr:nvSpPr>
        <xdr:cNvPr id="5" name="正方形/長方形 4">
          <a:extLst>
            <a:ext uri="{FF2B5EF4-FFF2-40B4-BE49-F238E27FC236}">
              <a16:creationId xmlns:a16="http://schemas.microsoft.com/office/drawing/2014/main" id="{56F97177-7A76-4496-92AB-72345A7882E8}"/>
            </a:ext>
          </a:extLst>
        </xdr:cNvPr>
        <xdr:cNvSpPr/>
      </xdr:nvSpPr>
      <xdr:spPr>
        <a:xfrm>
          <a:off x="19094450" y="241300"/>
          <a:ext cx="38608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沖縄県糸満市</a:t>
          </a:r>
        </a:p>
      </xdr:txBody>
    </xdr:sp>
    <xdr:clientData/>
  </xdr:twoCellAnchor>
  <xdr:twoCellAnchor>
    <xdr:from>
      <xdr:col>85</xdr:col>
      <xdr:colOff>63500</xdr:colOff>
      <xdr:row>1</xdr:row>
      <xdr:rowOff>19050</xdr:rowOff>
    </xdr:from>
    <xdr:to>
      <xdr:col>99</xdr:col>
      <xdr:colOff>57150</xdr:colOff>
      <xdr:row>4</xdr:row>
      <xdr:rowOff>63500</xdr:rowOff>
    </xdr:to>
    <xdr:sp macro="" textlink="">
      <xdr:nvSpPr>
        <xdr:cNvPr id="6" name="正方形/長方形 5">
          <a:extLst>
            <a:ext uri="{FF2B5EF4-FFF2-40B4-BE49-F238E27FC236}">
              <a16:creationId xmlns:a16="http://schemas.microsoft.com/office/drawing/2014/main" id="{0DEEF55F-3FF7-42E9-8466-3D6DC4E62424}"/>
            </a:ext>
          </a:extLst>
        </xdr:cNvPr>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88900</xdr:colOff>
      <xdr:row>1</xdr:row>
      <xdr:rowOff>44450</xdr:rowOff>
    </xdr:from>
    <xdr:to>
      <xdr:col>99</xdr:col>
      <xdr:colOff>38100</xdr:colOff>
      <xdr:row>4</xdr:row>
      <xdr:rowOff>38100</xdr:rowOff>
    </xdr:to>
    <xdr:sp macro="" textlink="">
      <xdr:nvSpPr>
        <xdr:cNvPr id="7" name="正方形/長方形 6">
          <a:extLst>
            <a:ext uri="{FF2B5EF4-FFF2-40B4-BE49-F238E27FC236}">
              <a16:creationId xmlns:a16="http://schemas.microsoft.com/office/drawing/2014/main" id="{E6EA6584-17CB-4C44-8172-DBD37DA619F8}"/>
            </a:ext>
          </a:extLst>
        </xdr:cNvPr>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114300</xdr:colOff>
      <xdr:row>1</xdr:row>
      <xdr:rowOff>69850</xdr:rowOff>
    </xdr:from>
    <xdr:to>
      <xdr:col>99</xdr:col>
      <xdr:colOff>6350</xdr:colOff>
      <xdr:row>4</xdr:row>
      <xdr:rowOff>12700</xdr:rowOff>
    </xdr:to>
    <xdr:sp macro="" textlink="">
      <xdr:nvSpPr>
        <xdr:cNvPr id="8" name="正方形/長方形 7">
          <a:extLst>
            <a:ext uri="{FF2B5EF4-FFF2-40B4-BE49-F238E27FC236}">
              <a16:creationId xmlns:a16="http://schemas.microsoft.com/office/drawing/2014/main" id="{F143604D-5A7F-402A-9961-7200208F6942}"/>
            </a:ext>
          </a:extLst>
        </xdr:cNvPr>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panose="020B0609070205080204" pitchFamily="49" charset="-128"/>
              <a:ea typeface="ＭＳ ゴシック" panose="020B0609070205080204" pitchFamily="49" charset="-128"/>
            </a:rPr>
            <a:t>令和</a:t>
          </a:r>
          <a:r>
            <a:rPr kumimoji="1" lang="en-US" altLang="ja-JP" sz="2000" b="1">
              <a:solidFill>
                <a:srgbClr val="FFFFFF"/>
              </a:solidFill>
              <a:latin typeface="ＭＳ ゴシック" panose="020B0609070205080204" pitchFamily="49" charset="-128"/>
              <a:ea typeface="ＭＳ ゴシック" panose="020B0609070205080204" pitchFamily="49" charset="-128"/>
            </a:rPr>
            <a:t>6</a:t>
          </a:r>
          <a:r>
            <a:rPr kumimoji="1" lang="ja-JP" altLang="en-US" sz="2000" b="1">
              <a:solidFill>
                <a:srgbClr val="FFFFFF"/>
              </a:solidFill>
              <a:latin typeface="ＭＳ ゴシック" panose="020B0609070205080204" pitchFamily="49" charset="-128"/>
              <a:ea typeface="ＭＳ ゴシック" panose="020B0609070205080204" pitchFamily="49" charset="-128"/>
            </a:rPr>
            <a:t>年度</a:t>
          </a:r>
        </a:p>
      </xdr:txBody>
    </xdr:sp>
    <xdr:clientData/>
  </xdr:twoCellAnchor>
  <xdr:twoCellAnchor>
    <xdr:from>
      <xdr:col>4</xdr:col>
      <xdr:colOff>0</xdr:colOff>
      <xdr:row>5</xdr:row>
      <xdr:rowOff>31750</xdr:rowOff>
    </xdr:from>
    <xdr:to>
      <xdr:col>57</xdr:col>
      <xdr:colOff>0</xdr:colOff>
      <xdr:row>15</xdr:row>
      <xdr:rowOff>95250</xdr:rowOff>
    </xdr:to>
    <xdr:sp macro="" textlink="">
      <xdr:nvSpPr>
        <xdr:cNvPr id="9" name="正方形/長方形 8">
          <a:extLst>
            <a:ext uri="{FF2B5EF4-FFF2-40B4-BE49-F238E27FC236}">
              <a16:creationId xmlns:a16="http://schemas.microsoft.com/office/drawing/2014/main" id="{6F02B809-A1AD-44CD-96C5-034365A6D5B7}"/>
            </a:ext>
          </a:extLst>
        </xdr:cNvPr>
        <xdr:cNvSpPr/>
      </xdr:nvSpPr>
      <xdr:spPr>
        <a:xfrm>
          <a:off x="762000" y="889000"/>
          <a:ext cx="10096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127000</xdr:colOff>
      <xdr:row>5</xdr:row>
      <xdr:rowOff>63500</xdr:rowOff>
    </xdr:from>
    <xdr:to>
      <xdr:col>12</xdr:col>
      <xdr:colOff>0</xdr:colOff>
      <xdr:row>15</xdr:row>
      <xdr:rowOff>63500</xdr:rowOff>
    </xdr:to>
    <xdr:sp macro="" textlink="">
      <xdr:nvSpPr>
        <xdr:cNvPr id="10" name="正方形/長方形 9">
          <a:extLst>
            <a:ext uri="{FF2B5EF4-FFF2-40B4-BE49-F238E27FC236}">
              <a16:creationId xmlns:a16="http://schemas.microsoft.com/office/drawing/2014/main" id="{3AAAC609-D3E9-4D5A-B3F6-A13A6BB25C04}"/>
            </a:ext>
          </a:extLst>
        </xdr:cNvPr>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人口
　うち日本人
面積
歳入総額
歳出総額
実質収支
標準財政規模
地方債現在高</a:t>
          </a:r>
        </a:p>
      </xdr:txBody>
    </xdr:sp>
    <xdr:clientData/>
  </xdr:twoCellAnchor>
  <xdr:twoCellAnchor>
    <xdr:from>
      <xdr:col>11</xdr:col>
      <xdr:colOff>127000</xdr:colOff>
      <xdr:row>5</xdr:row>
      <xdr:rowOff>63500</xdr:rowOff>
    </xdr:from>
    <xdr:to>
      <xdr:col>18</xdr:col>
      <xdr:colOff>127000</xdr:colOff>
      <xdr:row>15</xdr:row>
      <xdr:rowOff>63500</xdr:rowOff>
    </xdr:to>
    <xdr:sp macro="" textlink="">
      <xdr:nvSpPr>
        <xdr:cNvPr id="11" name="正方形/長方形 10">
          <a:extLst>
            <a:ext uri="{FF2B5EF4-FFF2-40B4-BE49-F238E27FC236}">
              <a16:creationId xmlns:a16="http://schemas.microsoft.com/office/drawing/2014/main" id="{92F9E277-985A-47F2-87C1-A6F56BE64DC6}"/>
            </a:ext>
          </a:extLst>
        </xdr:cNvPr>
        <xdr:cNvSpPr/>
      </xdr:nvSpPr>
      <xdr:spPr>
        <a:xfrm>
          <a:off x="2222500" y="920750"/>
          <a:ext cx="13335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62,250
60,890
46.60
36,852,387
35,805,845
701,704
14,102,733
17,845,596</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18</xdr:col>
      <xdr:colOff>127000</xdr:colOff>
      <xdr:row>5</xdr:row>
      <xdr:rowOff>63500</xdr:rowOff>
    </xdr:from>
    <xdr:to>
      <xdr:col>26</xdr:col>
      <xdr:colOff>127000</xdr:colOff>
      <xdr:row>15</xdr:row>
      <xdr:rowOff>63500</xdr:rowOff>
    </xdr:to>
    <xdr:sp macro="" textlink="">
      <xdr:nvSpPr>
        <xdr:cNvPr id="12" name="正方形/長方形 11">
          <a:extLst>
            <a:ext uri="{FF2B5EF4-FFF2-40B4-BE49-F238E27FC236}">
              <a16:creationId xmlns:a16="http://schemas.microsoft.com/office/drawing/2014/main" id="{A946A45D-A206-4E8D-9207-8F55146BFDB3}"/>
            </a:ext>
          </a:extLst>
        </xdr:cNvPr>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人</a:t>
          </a:r>
          <a:r>
            <a:rPr kumimoji="1" lang="en-US" altLang="ja-JP" sz="1100" b="1">
              <a:solidFill>
                <a:srgbClr val="000000"/>
              </a:solidFill>
              <a:latin typeface="ＭＳ ゴシック" panose="020B0609070205080204" pitchFamily="49" charset="-128"/>
              <a:ea typeface="ＭＳ ゴシック" panose="020B0609070205080204" pitchFamily="49" charset="-128"/>
            </a:rPr>
            <a:t>(R7.1.1</a:t>
          </a:r>
          <a:r>
            <a:rPr kumimoji="1" lang="ja-JP" altLang="en-US" sz="1100" b="1">
              <a:solidFill>
                <a:srgbClr val="000000"/>
              </a:solidFill>
              <a:latin typeface="ＭＳ ゴシック" panose="020B0609070205080204" pitchFamily="49" charset="-128"/>
              <a:ea typeface="ＭＳ ゴシック" panose="020B0609070205080204" pitchFamily="49" charset="-128"/>
            </a:rPr>
            <a:t>現在</a:t>
          </a:r>
          <a:r>
            <a:rPr kumimoji="1" lang="en-US" altLang="ja-JP" sz="1100" b="1">
              <a:solidFill>
                <a:srgbClr val="000000"/>
              </a:solidFill>
              <a:latin typeface="ＭＳ ゴシック" panose="020B0609070205080204" pitchFamily="49" charset="-128"/>
              <a:ea typeface="ＭＳ ゴシック" panose="020B0609070205080204" pitchFamily="49" charset="-128"/>
            </a:rPr>
            <a:t>)
</a:t>
          </a:r>
          <a:r>
            <a:rPr kumimoji="1" lang="ja-JP" altLang="en-US" sz="1100" b="1">
              <a:solidFill>
                <a:srgbClr val="000000"/>
              </a:solidFill>
              <a:latin typeface="ＭＳ ゴシック" panose="020B0609070205080204" pitchFamily="49" charset="-128"/>
              <a:ea typeface="ＭＳ ゴシック" panose="020B0609070205080204" pitchFamily="49" charset="-128"/>
            </a:rPr>
            <a:t>ｋ㎡
千円
千円
千円
千円
千円</a:t>
          </a:r>
        </a:p>
      </xdr:txBody>
    </xdr:sp>
    <xdr:clientData/>
  </xdr:twoCellAnchor>
  <xdr:twoCellAnchor>
    <xdr:from>
      <xdr:col>26</xdr:col>
      <xdr:colOff>127000</xdr:colOff>
      <xdr:row>5</xdr:row>
      <xdr:rowOff>82550</xdr:rowOff>
    </xdr:from>
    <xdr:to>
      <xdr:col>37</xdr:col>
      <xdr:colOff>63500</xdr:colOff>
      <xdr:row>10</xdr:row>
      <xdr:rowOff>165100</xdr:rowOff>
    </xdr:to>
    <xdr:sp macro="" textlink="">
      <xdr:nvSpPr>
        <xdr:cNvPr id="13" name="正方形/長方形 12">
          <a:extLst>
            <a:ext uri="{FF2B5EF4-FFF2-40B4-BE49-F238E27FC236}">
              <a16:creationId xmlns:a16="http://schemas.microsoft.com/office/drawing/2014/main" id="{CBCC17D6-2112-4F35-B7CA-E07CC68544BB}"/>
            </a:ext>
          </a:extLst>
        </xdr:cNvPr>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実質赤字比率
連結実質赤字比率
実質公債費比率
将来負担比率</a:t>
          </a:r>
        </a:p>
      </xdr:txBody>
    </xdr:sp>
    <xdr:clientData/>
  </xdr:twoCellAnchor>
  <xdr:twoCellAnchor>
    <xdr:from>
      <xdr:col>37</xdr:col>
      <xdr:colOff>63500</xdr:colOff>
      <xdr:row>5</xdr:row>
      <xdr:rowOff>82550</xdr:rowOff>
    </xdr:from>
    <xdr:to>
      <xdr:col>44</xdr:col>
      <xdr:colOff>0</xdr:colOff>
      <xdr:row>10</xdr:row>
      <xdr:rowOff>165100</xdr:rowOff>
    </xdr:to>
    <xdr:sp macro="" textlink="">
      <xdr:nvSpPr>
        <xdr:cNvPr id="14" name="正方形/長方形 13">
          <a:extLst>
            <a:ext uri="{FF2B5EF4-FFF2-40B4-BE49-F238E27FC236}">
              <a16:creationId xmlns:a16="http://schemas.microsoft.com/office/drawing/2014/main" id="{C1C34FEF-C973-4BF6-8B29-6F873B3CB565}"/>
            </a:ext>
          </a:extLst>
        </xdr:cNvPr>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panose="020B0609070205080204" pitchFamily="49" charset="-128"/>
              <a:ea typeface="ＭＳ ゴシック" panose="020B0609070205080204" pitchFamily="49" charset="-128"/>
            </a:rPr>
            <a:t>-
-
9.2
22.0</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44</xdr:col>
      <xdr:colOff>63500</xdr:colOff>
      <xdr:row>5</xdr:row>
      <xdr:rowOff>95250</xdr:rowOff>
    </xdr:from>
    <xdr:to>
      <xdr:col>47</xdr:col>
      <xdr:colOff>127000</xdr:colOff>
      <xdr:row>11</xdr:row>
      <xdr:rowOff>6350</xdr:rowOff>
    </xdr:to>
    <xdr:sp macro="" textlink="">
      <xdr:nvSpPr>
        <xdr:cNvPr id="15" name="正方形/長方形 14">
          <a:extLst>
            <a:ext uri="{FF2B5EF4-FFF2-40B4-BE49-F238E27FC236}">
              <a16:creationId xmlns:a16="http://schemas.microsoft.com/office/drawing/2014/main" id="{0B27D798-35FB-4FC5-8D9E-7400E28B1AE9}"/>
            </a:ext>
          </a:extLst>
        </xdr:cNvPr>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panose="020B0609070205080204" pitchFamily="49" charset="-128"/>
              <a:ea typeface="ＭＳ ゴシック" panose="020B0609070205080204" pitchFamily="49" charset="-128"/>
            </a:rPr>
            <a:t>％
％
％
％</a:t>
          </a:r>
        </a:p>
      </xdr:txBody>
    </xdr:sp>
    <xdr:clientData/>
  </xdr:twoCellAnchor>
  <xdr:twoCellAnchor>
    <xdr:from>
      <xdr:col>26</xdr:col>
      <xdr:colOff>127000</xdr:colOff>
      <xdr:row>10</xdr:row>
      <xdr:rowOff>0</xdr:rowOff>
    </xdr:from>
    <xdr:to>
      <xdr:col>37</xdr:col>
      <xdr:colOff>63500</xdr:colOff>
      <xdr:row>13</xdr:row>
      <xdr:rowOff>120650</xdr:rowOff>
    </xdr:to>
    <xdr:sp macro="" textlink="">
      <xdr:nvSpPr>
        <xdr:cNvPr id="16" name="正方形/長方形 15">
          <a:extLst>
            <a:ext uri="{FF2B5EF4-FFF2-40B4-BE49-F238E27FC236}">
              <a16:creationId xmlns:a16="http://schemas.microsoft.com/office/drawing/2014/main" id="{068C1987-2B36-45AE-827B-551DC7FF2FA3}"/>
            </a:ext>
          </a:extLst>
        </xdr:cNvPr>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panose="020B0609070205080204" pitchFamily="49" charset="-128"/>
              <a:ea typeface="ＭＳ ゴシック" panose="020B0609070205080204" pitchFamily="49" charset="-128"/>
            </a:rPr>
            <a:t>市町村類型
</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r>
            <a:rPr kumimoji="1" lang="ja-JP" altLang="en-US" sz="1100" b="1">
              <a:solidFill>
                <a:srgbClr val="000000"/>
              </a:solidFill>
              <a:latin typeface="ＭＳ ゴシック" panose="020B0609070205080204" pitchFamily="49" charset="-128"/>
              <a:ea typeface="ＭＳ ゴシック" panose="020B0609070205080204" pitchFamily="49" charset="-128"/>
            </a:rPr>
            <a:t>年度毎</a:t>
          </a:r>
          <a:r>
            <a:rPr kumimoji="1" lang="en-US" altLang="ja-JP" sz="1100" b="1">
              <a:solidFill>
                <a:srgbClr val="000000"/>
              </a:solidFill>
              <a:latin typeface="ＭＳ ゴシック" panose="020B0609070205080204" pitchFamily="49" charset="-128"/>
              <a:ea typeface="ＭＳ ゴシック" panose="020B0609070205080204" pitchFamily="49" charset="-128"/>
            </a:rPr>
            <a:t>)</a:t>
          </a:r>
          <a:endParaRPr kumimoji="1" lang="ja-JP" altLang="en-US" sz="1100" b="1">
            <a:solidFill>
              <a:srgbClr val="000000"/>
            </a:solidFill>
            <a:latin typeface="ＭＳ ゴシック" panose="020B0609070205080204" pitchFamily="49" charset="-128"/>
            <a:ea typeface="ＭＳ ゴシック" panose="020B0609070205080204" pitchFamily="49" charset="-128"/>
          </a:endParaRPr>
        </a:p>
      </xdr:txBody>
    </xdr:sp>
    <xdr:clientData/>
  </xdr:twoCellAnchor>
  <xdr:twoCellAnchor>
    <xdr:from>
      <xdr:col>37</xdr:col>
      <xdr:colOff>127000</xdr:colOff>
      <xdr:row>10</xdr:row>
      <xdr:rowOff>0</xdr:rowOff>
    </xdr:from>
    <xdr:to>
      <xdr:col>55</xdr:col>
      <xdr:colOff>127000</xdr:colOff>
      <xdr:row>13</xdr:row>
      <xdr:rowOff>120650</xdr:rowOff>
    </xdr:to>
    <xdr:sp macro="" textlink="">
      <xdr:nvSpPr>
        <xdr:cNvPr id="17" name="正方形/長方形 16">
          <a:extLst>
            <a:ext uri="{FF2B5EF4-FFF2-40B4-BE49-F238E27FC236}">
              <a16:creationId xmlns:a16="http://schemas.microsoft.com/office/drawing/2014/main" id="{B3E03F03-0EE1-4FF7-918E-41F11FB4E25C}"/>
            </a:ext>
          </a:extLst>
        </xdr:cNvPr>
        <xdr:cNvSpPr/>
      </xdr:nvSpPr>
      <xdr:spPr>
        <a:xfrm>
          <a:off x="7175500" y="17145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panose="020B0609070205080204" pitchFamily="49" charset="-128"/>
              <a:ea typeface="ＭＳ ゴシック" panose="020B0609070205080204" pitchFamily="49" charset="-128"/>
            </a:rPr>
            <a:t>R02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－３   </a:t>
          </a:r>
          <a:r>
            <a:rPr kumimoji="1" lang="en-US" altLang="ja-JP" sz="1100" b="1">
              <a:solidFill>
                <a:srgbClr val="000000"/>
              </a:solidFill>
              <a:latin typeface="ＭＳ ゴシック" panose="020B0609070205080204" pitchFamily="49" charset="-128"/>
              <a:ea typeface="ＭＳ ゴシック" panose="020B0609070205080204" pitchFamily="49" charset="-128"/>
            </a:rPr>
            <a:t>R03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R04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R05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   </a:t>
          </a:r>
          <a:r>
            <a:rPr kumimoji="1" lang="en-US" altLang="ja-JP" sz="1100" b="1">
              <a:solidFill>
                <a:srgbClr val="000000"/>
              </a:solidFill>
              <a:latin typeface="ＭＳ ゴシック" panose="020B0609070205080204" pitchFamily="49" charset="-128"/>
              <a:ea typeface="ＭＳ ゴシック" panose="020B0609070205080204" pitchFamily="49" charset="-128"/>
            </a:rPr>
            <a:t>R06  Ⅱ</a:t>
          </a:r>
          <a:r>
            <a:rPr kumimoji="1" lang="ja-JP" altLang="en-US" sz="1100" b="1">
              <a:solidFill>
                <a:srgbClr val="000000"/>
              </a:solidFill>
              <a:latin typeface="ＭＳ ゴシック" panose="020B0609070205080204" pitchFamily="49" charset="-128"/>
              <a:ea typeface="ＭＳ ゴシック" panose="020B0609070205080204" pitchFamily="49" charset="-128"/>
            </a:rPr>
            <a:t>－１</a:t>
          </a:r>
        </a:p>
      </xdr:txBody>
    </xdr:sp>
    <xdr:clientData/>
  </xdr:twoCellAnchor>
  <xdr:twoCellAnchor>
    <xdr:from>
      <xdr:col>58</xdr:col>
      <xdr:colOff>25400</xdr:colOff>
      <xdr:row>5</xdr:row>
      <xdr:rowOff>31750</xdr:rowOff>
    </xdr:from>
    <xdr:to>
      <xdr:col>66</xdr:col>
      <xdr:colOff>25400</xdr:colOff>
      <xdr:row>12</xdr:row>
      <xdr:rowOff>101600</xdr:rowOff>
    </xdr:to>
    <xdr:sp macro="" textlink="">
      <xdr:nvSpPr>
        <xdr:cNvPr id="18" name="角丸四角形 17">
          <a:extLst>
            <a:ext uri="{FF2B5EF4-FFF2-40B4-BE49-F238E27FC236}">
              <a16:creationId xmlns:a16="http://schemas.microsoft.com/office/drawing/2014/main" id="{684FDE80-24B3-4E8E-8371-5F4C89132DD4}"/>
            </a:ext>
          </a:extLst>
        </xdr:cNvPr>
        <xdr:cNvSpPr/>
      </xdr:nvSpPr>
      <xdr:spPr>
        <a:xfrm>
          <a:off x="11074400" y="889000"/>
          <a:ext cx="1524000" cy="1270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95250</xdr:colOff>
      <xdr:row>5</xdr:row>
      <xdr:rowOff>95250</xdr:rowOff>
    </xdr:from>
    <xdr:to>
      <xdr:col>66</xdr:col>
      <xdr:colOff>95250</xdr:colOff>
      <xdr:row>7</xdr:row>
      <xdr:rowOff>6350</xdr:rowOff>
    </xdr:to>
    <xdr:sp macro="" textlink="">
      <xdr:nvSpPr>
        <xdr:cNvPr id="19" name="正方形/長方形 18">
          <a:extLst>
            <a:ext uri="{FF2B5EF4-FFF2-40B4-BE49-F238E27FC236}">
              <a16:creationId xmlns:a16="http://schemas.microsoft.com/office/drawing/2014/main" id="{9B71072B-F4E4-4809-B8FF-6419A92FD59C}"/>
            </a:ext>
          </a:extLst>
        </xdr:cNvPr>
        <xdr:cNvSpPr/>
      </xdr:nvSpPr>
      <xdr:spPr>
        <a:xfrm>
          <a:off x="11334750" y="9525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当　該　団　体　値</a:t>
          </a:r>
        </a:p>
      </xdr:txBody>
    </xdr:sp>
    <xdr:clientData/>
  </xdr:twoCellAnchor>
  <xdr:twoCellAnchor>
    <xdr:from>
      <xdr:col>59</xdr:col>
      <xdr:colOff>95250</xdr:colOff>
      <xdr:row>7</xdr:row>
      <xdr:rowOff>19050</xdr:rowOff>
    </xdr:from>
    <xdr:to>
      <xdr:col>66</xdr:col>
      <xdr:colOff>95250</xdr:colOff>
      <xdr:row>8</xdr:row>
      <xdr:rowOff>101600</xdr:rowOff>
    </xdr:to>
    <xdr:sp macro="" textlink="">
      <xdr:nvSpPr>
        <xdr:cNvPr id="20" name="正方形/長方形 19">
          <a:extLst>
            <a:ext uri="{FF2B5EF4-FFF2-40B4-BE49-F238E27FC236}">
              <a16:creationId xmlns:a16="http://schemas.microsoft.com/office/drawing/2014/main" id="{FA0E64EA-5FDF-4E67-AEF5-F7C4966D8632}"/>
            </a:ext>
          </a:extLst>
        </xdr:cNvPr>
        <xdr:cNvSpPr/>
      </xdr:nvSpPr>
      <xdr:spPr>
        <a:xfrm>
          <a:off x="11334750" y="1219200"/>
          <a:ext cx="13335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類似団体内平均値</a:t>
          </a:r>
        </a:p>
      </xdr:txBody>
    </xdr:sp>
    <xdr:clientData/>
  </xdr:twoCellAnchor>
  <xdr:twoCellAnchor>
    <xdr:from>
      <xdr:col>59</xdr:col>
      <xdr:colOff>95250</xdr:colOff>
      <xdr:row>9</xdr:row>
      <xdr:rowOff>6350</xdr:rowOff>
    </xdr:from>
    <xdr:to>
      <xdr:col>67</xdr:col>
      <xdr:colOff>31750</xdr:colOff>
      <xdr:row>12</xdr:row>
      <xdr:rowOff>127000</xdr:rowOff>
    </xdr:to>
    <xdr:sp macro="" textlink="">
      <xdr:nvSpPr>
        <xdr:cNvPr id="21" name="正方形/長方形 20">
          <a:extLst>
            <a:ext uri="{FF2B5EF4-FFF2-40B4-BE49-F238E27FC236}">
              <a16:creationId xmlns:a16="http://schemas.microsoft.com/office/drawing/2014/main" id="{82835AA6-802F-4940-BC69-458AA8103845}"/>
            </a:ext>
          </a:extLst>
        </xdr:cNvPr>
        <xdr:cNvSpPr/>
      </xdr:nvSpPr>
      <xdr:spPr>
        <a:xfrm>
          <a:off x="11334750" y="1549400"/>
          <a:ext cx="14605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panose="020B0600070205080204" pitchFamily="50" charset="-128"/>
              <a:ea typeface="ＭＳ Ｐゴシック" panose="020B0600070205080204" pitchFamily="50" charset="-128"/>
            </a:rPr>
            <a:t>類似団体内の
 最大値及び最小値</a:t>
          </a:r>
        </a:p>
      </xdr:txBody>
    </xdr:sp>
    <xdr:clientData/>
  </xdr:twoCellAnchor>
  <xdr:twoCellAnchor>
    <xdr:from>
      <xdr:col>58</xdr:col>
      <xdr:colOff>107950</xdr:colOff>
      <xdr:row>6</xdr:row>
      <xdr:rowOff>12700</xdr:rowOff>
    </xdr:from>
    <xdr:to>
      <xdr:col>59</xdr:col>
      <xdr:colOff>127000</xdr:colOff>
      <xdr:row>6</xdr:row>
      <xdr:rowOff>12700</xdr:rowOff>
    </xdr:to>
    <xdr:cxnSp macro="">
      <xdr:nvCxnSpPr>
        <xdr:cNvPr id="22" name="直線コネクタ 21">
          <a:extLst>
            <a:ext uri="{FF2B5EF4-FFF2-40B4-BE49-F238E27FC236}">
              <a16:creationId xmlns:a16="http://schemas.microsoft.com/office/drawing/2014/main" id="{01CEF8D7-2DB1-485C-BCF1-71DF4153EBD6}"/>
            </a:ext>
          </a:extLst>
        </xdr:cNvPr>
        <xdr:cNvCxnSpPr/>
      </xdr:nvCxnSpPr>
      <xdr:spPr>
        <a:xfrm flipH="1">
          <a:off x="11156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161925</xdr:colOff>
      <xdr:row>5</xdr:row>
      <xdr:rowOff>133350</xdr:rowOff>
    </xdr:from>
    <xdr:to>
      <xdr:col>59</xdr:col>
      <xdr:colOff>73025</xdr:colOff>
      <xdr:row>6</xdr:row>
      <xdr:rowOff>63500</xdr:rowOff>
    </xdr:to>
    <xdr:sp macro="" textlink="">
      <xdr:nvSpPr>
        <xdr:cNvPr id="23" name="楕円 22">
          <a:extLst>
            <a:ext uri="{FF2B5EF4-FFF2-40B4-BE49-F238E27FC236}">
              <a16:creationId xmlns:a16="http://schemas.microsoft.com/office/drawing/2014/main" id="{44FCBA96-2DC3-4825-B6AF-967FA028E6CF}"/>
            </a:ext>
          </a:extLst>
        </xdr:cNvPr>
        <xdr:cNvSpPr/>
      </xdr:nvSpPr>
      <xdr:spPr>
        <a:xfrm>
          <a:off x="11210925" y="990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58</xdr:col>
      <xdr:colOff>161925</xdr:colOff>
      <xdr:row>7</xdr:row>
      <xdr:rowOff>57150</xdr:rowOff>
    </xdr:from>
    <xdr:to>
      <xdr:col>59</xdr:col>
      <xdr:colOff>73025</xdr:colOff>
      <xdr:row>7</xdr:row>
      <xdr:rowOff>158750</xdr:rowOff>
    </xdr:to>
    <xdr:sp macro="" textlink="">
      <xdr:nvSpPr>
        <xdr:cNvPr id="24" name="フローチャート: 判断 23">
          <a:extLst>
            <a:ext uri="{FF2B5EF4-FFF2-40B4-BE49-F238E27FC236}">
              <a16:creationId xmlns:a16="http://schemas.microsoft.com/office/drawing/2014/main" id="{C84E36DD-364D-4DAE-90CF-D6719E871F17}"/>
            </a:ext>
          </a:extLst>
        </xdr:cNvPr>
        <xdr:cNvSpPr/>
      </xdr:nvSpPr>
      <xdr:spPr>
        <a:xfrm>
          <a:off x="11210925" y="1257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59</xdr:col>
      <xdr:colOff>15875</xdr:colOff>
      <xdr:row>8</xdr:row>
      <xdr:rowOff>152400</xdr:rowOff>
    </xdr:from>
    <xdr:to>
      <xdr:col>59</xdr:col>
      <xdr:colOff>15875</xdr:colOff>
      <xdr:row>9</xdr:row>
      <xdr:rowOff>120650</xdr:rowOff>
    </xdr:to>
    <xdr:cxnSp macro="">
      <xdr:nvCxnSpPr>
        <xdr:cNvPr id="25" name="直線コネクタ 24">
          <a:extLst>
            <a:ext uri="{FF2B5EF4-FFF2-40B4-BE49-F238E27FC236}">
              <a16:creationId xmlns:a16="http://schemas.microsoft.com/office/drawing/2014/main" id="{3208D80F-A24F-42D9-B745-55C774D89175}"/>
            </a:ext>
          </a:extLst>
        </xdr:cNvPr>
        <xdr:cNvCxnSpPr/>
      </xdr:nvCxnSpPr>
      <xdr:spPr>
        <a:xfrm>
          <a:off x="11255375"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8</xdr:row>
      <xdr:rowOff>152400</xdr:rowOff>
    </xdr:from>
    <xdr:to>
      <xdr:col>59</xdr:col>
      <xdr:colOff>107950</xdr:colOff>
      <xdr:row>8</xdr:row>
      <xdr:rowOff>152400</xdr:rowOff>
    </xdr:to>
    <xdr:cxnSp macro="">
      <xdr:nvCxnSpPr>
        <xdr:cNvPr id="26" name="直線コネクタ 25">
          <a:extLst>
            <a:ext uri="{FF2B5EF4-FFF2-40B4-BE49-F238E27FC236}">
              <a16:creationId xmlns:a16="http://schemas.microsoft.com/office/drawing/2014/main" id="{065F099C-B871-4DB2-8599-E3A1B05B1CBE}"/>
            </a:ext>
          </a:extLst>
        </xdr:cNvPr>
        <xdr:cNvCxnSpPr/>
      </xdr:nvCxnSpPr>
      <xdr:spPr>
        <a:xfrm>
          <a:off x="11176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59</xdr:col>
      <xdr:colOff>15875</xdr:colOff>
      <xdr:row>10</xdr:row>
      <xdr:rowOff>47625</xdr:rowOff>
    </xdr:from>
    <xdr:to>
      <xdr:col>59</xdr:col>
      <xdr:colOff>15875</xdr:colOff>
      <xdr:row>11</xdr:row>
      <xdr:rowOff>15875</xdr:rowOff>
    </xdr:to>
    <xdr:cxnSp macro="">
      <xdr:nvCxnSpPr>
        <xdr:cNvPr id="27" name="直線コネクタ 26">
          <a:extLst>
            <a:ext uri="{FF2B5EF4-FFF2-40B4-BE49-F238E27FC236}">
              <a16:creationId xmlns:a16="http://schemas.microsoft.com/office/drawing/2014/main" id="{03E3C95B-3F61-483B-8C88-30ACC213201E}"/>
            </a:ext>
          </a:extLst>
        </xdr:cNvPr>
        <xdr:cNvCxnSpPr/>
      </xdr:nvCxnSpPr>
      <xdr:spPr>
        <a:xfrm flipV="1">
          <a:off x="11255375"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58</xdr:col>
      <xdr:colOff>127000</xdr:colOff>
      <xdr:row>11</xdr:row>
      <xdr:rowOff>19050</xdr:rowOff>
    </xdr:from>
    <xdr:to>
      <xdr:col>59</xdr:col>
      <xdr:colOff>107950</xdr:colOff>
      <xdr:row>11</xdr:row>
      <xdr:rowOff>19050</xdr:rowOff>
    </xdr:to>
    <xdr:cxnSp macro="">
      <xdr:nvCxnSpPr>
        <xdr:cNvPr id="28" name="直線コネクタ 27">
          <a:extLst>
            <a:ext uri="{FF2B5EF4-FFF2-40B4-BE49-F238E27FC236}">
              <a16:creationId xmlns:a16="http://schemas.microsoft.com/office/drawing/2014/main" id="{0526E35C-BE04-4367-A011-53339156CD9D}"/>
            </a:ext>
          </a:extLst>
        </xdr:cNvPr>
        <xdr:cNvCxnSpPr/>
      </xdr:nvCxnSpPr>
      <xdr:spPr>
        <a:xfrm>
          <a:off x="11176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xdr:col>
      <xdr:colOff>127000</xdr:colOff>
      <xdr:row>16</xdr:row>
      <xdr:rowOff>50800</xdr:rowOff>
    </xdr:from>
    <xdr:ext cx="8896666" cy="259045"/>
    <xdr:sp macro="" textlink="">
      <xdr:nvSpPr>
        <xdr:cNvPr id="29" name="テキスト ボックス 28">
          <a:extLst>
            <a:ext uri="{FF2B5EF4-FFF2-40B4-BE49-F238E27FC236}">
              <a16:creationId xmlns:a16="http://schemas.microsoft.com/office/drawing/2014/main" id="{5B17D232-2865-4592-9947-47E669813E28}"/>
            </a:ext>
          </a:extLst>
        </xdr:cNvPr>
        <xdr:cNvSpPr txBox="1"/>
      </xdr:nvSpPr>
      <xdr:spPr>
        <a:xfrm>
          <a:off x="698500" y="27940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市町村類型とは、人口および産業構造等により全国の市町村を</a:t>
          </a:r>
          <a:r>
            <a:rPr kumimoji="1" lang="en-US" altLang="ja-JP" sz="1000">
              <a:solidFill>
                <a:srgbClr val="000000"/>
              </a:solidFill>
              <a:latin typeface="ＭＳ Ｐゴシック" panose="020B0600070205080204" pitchFamily="50" charset="-128"/>
              <a:ea typeface="ＭＳ Ｐゴシック" panose="020B0600070205080204" pitchFamily="50" charset="-128"/>
            </a:rPr>
            <a:t>35</a:t>
          </a:r>
          <a:r>
            <a:rPr kumimoji="1" lang="ja-JP" altLang="en-US" sz="1000">
              <a:solidFill>
                <a:srgbClr val="000000"/>
              </a:solidFill>
              <a:latin typeface="ＭＳ Ｐゴシック" panose="020B0600070205080204" pitchFamily="50" charset="-128"/>
              <a:ea typeface="ＭＳ Ｐゴシック" panose="020B0600070205080204" pitchFamily="50" charset="-128"/>
            </a:rPr>
            <a:t>のグループに分類したものである。当該団体と同じグループに属する団体を類似団体と言う。</a:t>
          </a:r>
        </a:p>
      </xdr:txBody>
    </xdr:sp>
    <xdr:clientData/>
  </xdr:oneCellAnchor>
  <xdr:oneCellAnchor>
    <xdr:from>
      <xdr:col>3</xdr:col>
      <xdr:colOff>127000</xdr:colOff>
      <xdr:row>18</xdr:row>
      <xdr:rowOff>25400</xdr:rowOff>
    </xdr:from>
    <xdr:ext cx="6046335" cy="259045"/>
    <xdr:sp macro="" textlink="">
      <xdr:nvSpPr>
        <xdr:cNvPr id="30" name="テキスト ボックス 29">
          <a:extLst>
            <a:ext uri="{FF2B5EF4-FFF2-40B4-BE49-F238E27FC236}">
              <a16:creationId xmlns:a16="http://schemas.microsoft.com/office/drawing/2014/main" id="{C79BF22A-CD43-4726-B4B8-A615C04DD370}"/>
            </a:ext>
          </a:extLst>
        </xdr:cNvPr>
        <xdr:cNvSpPr txBox="1"/>
      </xdr:nvSpPr>
      <xdr:spPr>
        <a:xfrm>
          <a:off x="698500" y="3111500"/>
          <a:ext cx="604633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人口については、各調査対象年度の</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月</a:t>
          </a:r>
          <a:r>
            <a:rPr kumimoji="1" lang="en-US" altLang="ja-JP" sz="1000">
              <a:solidFill>
                <a:srgbClr val="000000"/>
              </a:solidFill>
              <a:latin typeface="ＭＳ Ｐゴシック" panose="020B0600070205080204" pitchFamily="50" charset="-128"/>
              <a:ea typeface="ＭＳ Ｐゴシック" panose="020B0600070205080204" pitchFamily="50" charset="-128"/>
            </a:rPr>
            <a:t>1</a:t>
          </a:r>
          <a:r>
            <a:rPr kumimoji="1" lang="ja-JP" altLang="en-US" sz="1000">
              <a:solidFill>
                <a:srgbClr val="000000"/>
              </a:solidFill>
              <a:latin typeface="ＭＳ Ｐゴシック" panose="020B0600070205080204" pitchFamily="50" charset="-128"/>
              <a:ea typeface="ＭＳ Ｐゴシック" panose="020B0600070205080204" pitchFamily="50" charset="-128"/>
            </a:rPr>
            <a:t>日現在の住民基本台帳に登載されている人口に基づいている。</a:t>
          </a:r>
        </a:p>
      </xdr:txBody>
    </xdr:sp>
    <xdr:clientData/>
  </xdr:oneCellAnchor>
  <xdr:oneCellAnchor>
    <xdr:from>
      <xdr:col>3</xdr:col>
      <xdr:colOff>127000</xdr:colOff>
      <xdr:row>20</xdr:row>
      <xdr:rowOff>0</xdr:rowOff>
    </xdr:from>
    <xdr:ext cx="8231805" cy="259045"/>
    <xdr:sp macro="" textlink="">
      <xdr:nvSpPr>
        <xdr:cNvPr id="31" name="テキスト ボックス 30">
          <a:extLst>
            <a:ext uri="{FF2B5EF4-FFF2-40B4-BE49-F238E27FC236}">
              <a16:creationId xmlns:a16="http://schemas.microsoft.com/office/drawing/2014/main" id="{A21A7174-6024-4605-9D19-B33A79B7233C}"/>
            </a:ext>
          </a:extLst>
        </xdr:cNvPr>
        <xdr:cNvSpPr txBox="1"/>
      </xdr:nvSpPr>
      <xdr:spPr>
        <a:xfrm>
          <a:off x="698500" y="3429000"/>
          <a:ext cx="82318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類似団体内順位、全国平均、各都道府県平均は、令和</a:t>
          </a:r>
          <a:r>
            <a:rPr kumimoji="1" lang="en-US" altLang="ja-JP" sz="1000">
              <a:solidFill>
                <a:srgbClr val="000000"/>
              </a:solidFill>
              <a:latin typeface="ＭＳ Ｐゴシック" panose="020B0600070205080204" pitchFamily="50" charset="-128"/>
              <a:ea typeface="ＭＳ Ｐゴシック" panose="020B0600070205080204" pitchFamily="50" charset="-128"/>
            </a:rPr>
            <a:t>6</a:t>
          </a:r>
          <a:r>
            <a:rPr kumimoji="1" lang="ja-JP" altLang="en-US" sz="1000">
              <a:solidFill>
                <a:srgbClr val="000000"/>
              </a:solidFill>
              <a:latin typeface="ＭＳ Ｐゴシック" panose="020B0600070205080204" pitchFamily="50" charset="-128"/>
              <a:ea typeface="ＭＳ Ｐゴシック" panose="020B0600070205080204" pitchFamily="50" charset="-128"/>
            </a:rPr>
            <a:t>年度決算の状況である。また類似団体が存在しない場合、類似団体内順位を表示しない。</a:t>
          </a:r>
        </a:p>
      </xdr:txBody>
    </xdr:sp>
    <xdr:clientData/>
  </xdr:oneCellAnchor>
  <xdr:oneCellAnchor>
    <xdr:from>
      <xdr:col>3</xdr:col>
      <xdr:colOff>127000</xdr:colOff>
      <xdr:row>21</xdr:row>
      <xdr:rowOff>146050</xdr:rowOff>
    </xdr:from>
    <xdr:ext cx="4433650" cy="259045"/>
    <xdr:sp macro="" textlink="">
      <xdr:nvSpPr>
        <xdr:cNvPr id="32" name="テキスト ボックス 31">
          <a:extLst>
            <a:ext uri="{FF2B5EF4-FFF2-40B4-BE49-F238E27FC236}">
              <a16:creationId xmlns:a16="http://schemas.microsoft.com/office/drawing/2014/main" id="{4DCEC997-018B-478C-959D-EEC318C94B5F}"/>
            </a:ext>
          </a:extLst>
        </xdr:cNvPr>
        <xdr:cNvSpPr txBox="1"/>
      </xdr:nvSpPr>
      <xdr:spPr>
        <a:xfrm>
          <a:off x="698500" y="3746500"/>
          <a:ext cx="443365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panose="020B0600070205080204" pitchFamily="50" charset="-128"/>
              <a:ea typeface="ＭＳ Ｐゴシック" panose="020B0600070205080204" pitchFamily="50" charset="-128"/>
            </a:rPr>
            <a:t>※</a:t>
          </a:r>
          <a:r>
            <a:rPr kumimoji="1" lang="ja-JP" altLang="en-US" sz="1000">
              <a:solidFill>
                <a:srgbClr val="000000"/>
              </a:solidFill>
              <a:latin typeface="ＭＳ Ｐゴシック" panose="020B0600070205080204" pitchFamily="50" charset="-128"/>
              <a:ea typeface="ＭＳ Ｐゴシック" panose="020B0600070205080204" pitchFamily="50" charset="-128"/>
            </a:rPr>
            <a:t>　類似団体関連の数値は、各年度の調査で回答のあった団体に関するもの。</a:t>
          </a:r>
        </a:p>
      </xdr:txBody>
    </xdr:sp>
    <xdr:clientData/>
  </xdr:oneCellAnchor>
  <xdr:twoCellAnchor>
    <xdr:from>
      <xdr:col>4</xdr:col>
      <xdr:colOff>0</xdr:colOff>
      <xdr:row>24</xdr:row>
      <xdr:rowOff>76200</xdr:rowOff>
    </xdr:from>
    <xdr:to>
      <xdr:col>28</xdr:col>
      <xdr:colOff>152400</xdr:colOff>
      <xdr:row>28</xdr:row>
      <xdr:rowOff>25400</xdr:rowOff>
    </xdr:to>
    <xdr:sp macro="" textlink="">
      <xdr:nvSpPr>
        <xdr:cNvPr id="33" name="正方形/長方形 32">
          <a:extLst>
            <a:ext uri="{FF2B5EF4-FFF2-40B4-BE49-F238E27FC236}">
              <a16:creationId xmlns:a16="http://schemas.microsoft.com/office/drawing/2014/main" id="{48A24DD2-9E6F-4182-BBDF-662A819BE39A}"/>
            </a:ext>
          </a:extLst>
        </xdr:cNvPr>
        <xdr:cNvSpPr/>
      </xdr:nvSpPr>
      <xdr:spPr>
        <a:xfrm>
          <a:off x="762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28</xdr:row>
      <xdr:rowOff>50800</xdr:rowOff>
    </xdr:from>
    <xdr:to>
      <xdr:col>12</xdr:col>
      <xdr:colOff>127000</xdr:colOff>
      <xdr:row>29</xdr:row>
      <xdr:rowOff>133350</xdr:rowOff>
    </xdr:to>
    <xdr:sp macro="" textlink="">
      <xdr:nvSpPr>
        <xdr:cNvPr id="34" name="正方形/長方形 33">
          <a:extLst>
            <a:ext uri="{FF2B5EF4-FFF2-40B4-BE49-F238E27FC236}">
              <a16:creationId xmlns:a16="http://schemas.microsoft.com/office/drawing/2014/main" id="{F20643F4-4F9B-4268-9096-AE73C3B4E0A4}"/>
            </a:ext>
          </a:extLst>
        </xdr:cNvPr>
        <xdr:cNvSpPr/>
      </xdr:nvSpPr>
      <xdr:spPr>
        <a:xfrm>
          <a:off x="8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29</xdr:row>
      <xdr:rowOff>82550</xdr:rowOff>
    </xdr:from>
    <xdr:to>
      <xdr:col>12</xdr:col>
      <xdr:colOff>127000</xdr:colOff>
      <xdr:row>30</xdr:row>
      <xdr:rowOff>165100</xdr:rowOff>
    </xdr:to>
    <xdr:sp macro="" textlink="">
      <xdr:nvSpPr>
        <xdr:cNvPr id="35" name="正方形/長方形 34">
          <a:extLst>
            <a:ext uri="{FF2B5EF4-FFF2-40B4-BE49-F238E27FC236}">
              <a16:creationId xmlns:a16="http://schemas.microsoft.com/office/drawing/2014/main" id="{F4C10A36-398F-4EA2-941F-BB9B44D0194B}"/>
            </a:ext>
          </a:extLst>
        </xdr:cNvPr>
        <xdr:cNvSpPr/>
      </xdr:nvSpPr>
      <xdr:spPr>
        <a:xfrm>
          <a:off x="8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16/45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28</xdr:row>
      <xdr:rowOff>50800</xdr:rowOff>
    </xdr:from>
    <xdr:to>
      <xdr:col>18</xdr:col>
      <xdr:colOff>0</xdr:colOff>
      <xdr:row>29</xdr:row>
      <xdr:rowOff>133350</xdr:rowOff>
    </xdr:to>
    <xdr:sp macro="" textlink="">
      <xdr:nvSpPr>
        <xdr:cNvPr id="36" name="正方形/長方形 35">
          <a:extLst>
            <a:ext uri="{FF2B5EF4-FFF2-40B4-BE49-F238E27FC236}">
              <a16:creationId xmlns:a16="http://schemas.microsoft.com/office/drawing/2014/main" id="{8DC05921-067C-44A2-811C-B358F81E9BC2}"/>
            </a:ext>
          </a:extLst>
        </xdr:cNvPr>
        <xdr:cNvSpPr/>
      </xdr:nvSpPr>
      <xdr:spPr>
        <a:xfrm>
          <a:off x="190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29</xdr:row>
      <xdr:rowOff>82550</xdr:rowOff>
    </xdr:from>
    <xdr:to>
      <xdr:col>18</xdr:col>
      <xdr:colOff>0</xdr:colOff>
      <xdr:row>30</xdr:row>
      <xdr:rowOff>165100</xdr:rowOff>
    </xdr:to>
    <xdr:sp macro="" textlink="">
      <xdr:nvSpPr>
        <xdr:cNvPr id="37" name="正方形/長方形 36">
          <a:extLst>
            <a:ext uri="{FF2B5EF4-FFF2-40B4-BE49-F238E27FC236}">
              <a16:creationId xmlns:a16="http://schemas.microsoft.com/office/drawing/2014/main" id="{65482114-437E-427B-B0FB-328736919E3F}"/>
            </a:ext>
          </a:extLst>
        </xdr:cNvPr>
        <xdr:cNvSpPr/>
      </xdr:nvSpPr>
      <xdr:spPr>
        <a:xfrm>
          <a:off x="190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28</xdr:row>
      <xdr:rowOff>50800</xdr:rowOff>
    </xdr:from>
    <xdr:to>
      <xdr:col>24</xdr:col>
      <xdr:colOff>0</xdr:colOff>
      <xdr:row>29</xdr:row>
      <xdr:rowOff>133350</xdr:rowOff>
    </xdr:to>
    <xdr:sp macro="" textlink="">
      <xdr:nvSpPr>
        <xdr:cNvPr id="38" name="正方形/長方形 37">
          <a:extLst>
            <a:ext uri="{FF2B5EF4-FFF2-40B4-BE49-F238E27FC236}">
              <a16:creationId xmlns:a16="http://schemas.microsoft.com/office/drawing/2014/main" id="{1A3DD2D4-F612-4548-AD20-C6FFE11A51E2}"/>
            </a:ext>
          </a:extLst>
        </xdr:cNvPr>
        <xdr:cNvSpPr/>
      </xdr:nvSpPr>
      <xdr:spPr>
        <a:xfrm>
          <a:off x="3048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29</xdr:row>
      <xdr:rowOff>82550</xdr:rowOff>
    </xdr:from>
    <xdr:to>
      <xdr:col>24</xdr:col>
      <xdr:colOff>0</xdr:colOff>
      <xdr:row>30</xdr:row>
      <xdr:rowOff>165100</xdr:rowOff>
    </xdr:to>
    <xdr:sp macro="" textlink="">
      <xdr:nvSpPr>
        <xdr:cNvPr id="39" name="正方形/長方形 38">
          <a:extLst>
            <a:ext uri="{FF2B5EF4-FFF2-40B4-BE49-F238E27FC236}">
              <a16:creationId xmlns:a16="http://schemas.microsoft.com/office/drawing/2014/main" id="{A1345E7A-73C0-43D1-B0BD-956EEA1A2A1D}"/>
            </a:ext>
          </a:extLst>
        </xdr:cNvPr>
        <xdr:cNvSpPr/>
      </xdr:nvSpPr>
      <xdr:spPr>
        <a:xfrm>
          <a:off x="3048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43.1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31</xdr:row>
      <xdr:rowOff>19050</xdr:rowOff>
    </xdr:from>
    <xdr:to>
      <xdr:col>28</xdr:col>
      <xdr:colOff>152400</xdr:colOff>
      <xdr:row>44</xdr:row>
      <xdr:rowOff>76200</xdr:rowOff>
    </xdr:to>
    <xdr:sp macro="" textlink="">
      <xdr:nvSpPr>
        <xdr:cNvPr id="40" name="正方形/長方形 39">
          <a:extLst>
            <a:ext uri="{FF2B5EF4-FFF2-40B4-BE49-F238E27FC236}">
              <a16:creationId xmlns:a16="http://schemas.microsoft.com/office/drawing/2014/main" id="{7E6CBD47-6F23-4AC4-9ECF-755D5C76DFCE}"/>
            </a:ext>
          </a:extLst>
        </xdr:cNvPr>
        <xdr:cNvSpPr/>
      </xdr:nvSpPr>
      <xdr:spPr>
        <a:xfrm>
          <a:off x="762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30</xdr:row>
      <xdr:rowOff>0</xdr:rowOff>
    </xdr:from>
    <xdr:ext cx="298543" cy="225703"/>
    <xdr:sp macro="" textlink="">
      <xdr:nvSpPr>
        <xdr:cNvPr id="41" name="テキスト ボックス 40">
          <a:extLst>
            <a:ext uri="{FF2B5EF4-FFF2-40B4-BE49-F238E27FC236}">
              <a16:creationId xmlns:a16="http://schemas.microsoft.com/office/drawing/2014/main" id="{FF6A79B0-B08A-4363-9C76-B510C96787E6}"/>
            </a:ext>
          </a:extLst>
        </xdr:cNvPr>
        <xdr:cNvSpPr txBox="1"/>
      </xdr:nvSpPr>
      <xdr:spPr>
        <a:xfrm>
          <a:off x="723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44</xdr:row>
      <xdr:rowOff>76200</xdr:rowOff>
    </xdr:from>
    <xdr:to>
      <xdr:col>28</xdr:col>
      <xdr:colOff>114300</xdr:colOff>
      <xdr:row>44</xdr:row>
      <xdr:rowOff>76200</xdr:rowOff>
    </xdr:to>
    <xdr:cxnSp macro="">
      <xdr:nvCxnSpPr>
        <xdr:cNvPr id="42" name="直線コネクタ 41">
          <a:extLst>
            <a:ext uri="{FF2B5EF4-FFF2-40B4-BE49-F238E27FC236}">
              <a16:creationId xmlns:a16="http://schemas.microsoft.com/office/drawing/2014/main" id="{969DB08D-66E7-434C-990C-69F761751271}"/>
            </a:ext>
          </a:extLst>
        </xdr:cNvPr>
        <xdr:cNvCxnSpPr/>
      </xdr:nvCxnSpPr>
      <xdr:spPr>
        <a:xfrm>
          <a:off x="762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43</xdr:row>
      <xdr:rowOff>105427</xdr:rowOff>
    </xdr:from>
    <xdr:ext cx="467179" cy="259045"/>
    <xdr:sp macro="" textlink="">
      <xdr:nvSpPr>
        <xdr:cNvPr id="43" name="テキスト ボックス 42">
          <a:extLst>
            <a:ext uri="{FF2B5EF4-FFF2-40B4-BE49-F238E27FC236}">
              <a16:creationId xmlns:a16="http://schemas.microsoft.com/office/drawing/2014/main" id="{6D51FA81-C884-43E3-8EAA-1C25F45BDFA6}"/>
            </a:ext>
          </a:extLst>
        </xdr:cNvPr>
        <xdr:cNvSpPr txBox="1"/>
      </xdr:nvSpPr>
      <xdr:spPr>
        <a:xfrm>
          <a:off x="294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42</xdr:row>
      <xdr:rowOff>92528</xdr:rowOff>
    </xdr:from>
    <xdr:to>
      <xdr:col>28</xdr:col>
      <xdr:colOff>114300</xdr:colOff>
      <xdr:row>42</xdr:row>
      <xdr:rowOff>92528</xdr:rowOff>
    </xdr:to>
    <xdr:cxnSp macro="">
      <xdr:nvCxnSpPr>
        <xdr:cNvPr id="44" name="直線コネクタ 43">
          <a:extLst>
            <a:ext uri="{FF2B5EF4-FFF2-40B4-BE49-F238E27FC236}">
              <a16:creationId xmlns:a16="http://schemas.microsoft.com/office/drawing/2014/main" id="{0544318D-3AF9-4772-BA92-B60AFC1E37FD}"/>
            </a:ext>
          </a:extLst>
        </xdr:cNvPr>
        <xdr:cNvCxnSpPr/>
      </xdr:nvCxnSpPr>
      <xdr:spPr>
        <a:xfrm>
          <a:off x="762000" y="7293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41</xdr:row>
      <xdr:rowOff>121755</xdr:rowOff>
    </xdr:from>
    <xdr:ext cx="467179" cy="259045"/>
    <xdr:sp macro="" textlink="">
      <xdr:nvSpPr>
        <xdr:cNvPr id="45" name="テキスト ボックス 44">
          <a:extLst>
            <a:ext uri="{FF2B5EF4-FFF2-40B4-BE49-F238E27FC236}">
              <a16:creationId xmlns:a16="http://schemas.microsoft.com/office/drawing/2014/main" id="{D1EC6A75-AF64-45F2-BD6F-C66C8BB6F2B2}"/>
            </a:ext>
          </a:extLst>
        </xdr:cNvPr>
        <xdr:cNvSpPr txBox="1"/>
      </xdr:nvSpPr>
      <xdr:spPr>
        <a:xfrm>
          <a:off x="294821" y="7151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40</xdr:row>
      <xdr:rowOff>108857</xdr:rowOff>
    </xdr:from>
    <xdr:to>
      <xdr:col>28</xdr:col>
      <xdr:colOff>114300</xdr:colOff>
      <xdr:row>40</xdr:row>
      <xdr:rowOff>108857</xdr:rowOff>
    </xdr:to>
    <xdr:cxnSp macro="">
      <xdr:nvCxnSpPr>
        <xdr:cNvPr id="46" name="直線コネクタ 45">
          <a:extLst>
            <a:ext uri="{FF2B5EF4-FFF2-40B4-BE49-F238E27FC236}">
              <a16:creationId xmlns:a16="http://schemas.microsoft.com/office/drawing/2014/main" id="{0A01C1EA-DD4B-4DE7-AE1A-F72C7D689169}"/>
            </a:ext>
          </a:extLst>
        </xdr:cNvPr>
        <xdr:cNvCxnSpPr/>
      </xdr:nvCxnSpPr>
      <xdr:spPr>
        <a:xfrm>
          <a:off x="762000" y="696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39</xdr:row>
      <xdr:rowOff>138084</xdr:rowOff>
    </xdr:from>
    <xdr:ext cx="403059" cy="259045"/>
    <xdr:sp macro="" textlink="">
      <xdr:nvSpPr>
        <xdr:cNvPr id="47" name="テキスト ボックス 46">
          <a:extLst>
            <a:ext uri="{FF2B5EF4-FFF2-40B4-BE49-F238E27FC236}">
              <a16:creationId xmlns:a16="http://schemas.microsoft.com/office/drawing/2014/main" id="{EE5D673B-961C-4239-B438-BA0AF47787B1}"/>
            </a:ext>
          </a:extLst>
        </xdr:cNvPr>
        <xdr:cNvSpPr txBox="1"/>
      </xdr:nvSpPr>
      <xdr:spPr>
        <a:xfrm>
          <a:off x="358941" y="682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38</xdr:row>
      <xdr:rowOff>125185</xdr:rowOff>
    </xdr:from>
    <xdr:to>
      <xdr:col>28</xdr:col>
      <xdr:colOff>114300</xdr:colOff>
      <xdr:row>38</xdr:row>
      <xdr:rowOff>125185</xdr:rowOff>
    </xdr:to>
    <xdr:cxnSp macro="">
      <xdr:nvCxnSpPr>
        <xdr:cNvPr id="48" name="直線コネクタ 47">
          <a:extLst>
            <a:ext uri="{FF2B5EF4-FFF2-40B4-BE49-F238E27FC236}">
              <a16:creationId xmlns:a16="http://schemas.microsoft.com/office/drawing/2014/main" id="{75A0E343-78EC-49C7-8301-D718EC20ABC4}"/>
            </a:ext>
          </a:extLst>
        </xdr:cNvPr>
        <xdr:cNvCxnSpPr/>
      </xdr:nvCxnSpPr>
      <xdr:spPr>
        <a:xfrm>
          <a:off x="762000" y="664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37</xdr:row>
      <xdr:rowOff>154412</xdr:rowOff>
    </xdr:from>
    <xdr:ext cx="403059" cy="259045"/>
    <xdr:sp macro="" textlink="">
      <xdr:nvSpPr>
        <xdr:cNvPr id="49" name="テキスト ボックス 48">
          <a:extLst>
            <a:ext uri="{FF2B5EF4-FFF2-40B4-BE49-F238E27FC236}">
              <a16:creationId xmlns:a16="http://schemas.microsoft.com/office/drawing/2014/main" id="{1FEA671D-2E3F-431D-80BA-025E1C737888}"/>
            </a:ext>
          </a:extLst>
        </xdr:cNvPr>
        <xdr:cNvSpPr txBox="1"/>
      </xdr:nvSpPr>
      <xdr:spPr>
        <a:xfrm>
          <a:off x="358941" y="6498062"/>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36</xdr:row>
      <xdr:rowOff>141514</xdr:rowOff>
    </xdr:from>
    <xdr:to>
      <xdr:col>28</xdr:col>
      <xdr:colOff>114300</xdr:colOff>
      <xdr:row>36</xdr:row>
      <xdr:rowOff>141514</xdr:rowOff>
    </xdr:to>
    <xdr:cxnSp macro="">
      <xdr:nvCxnSpPr>
        <xdr:cNvPr id="50" name="直線コネクタ 49">
          <a:extLst>
            <a:ext uri="{FF2B5EF4-FFF2-40B4-BE49-F238E27FC236}">
              <a16:creationId xmlns:a16="http://schemas.microsoft.com/office/drawing/2014/main" id="{4B27492A-6A74-40B9-A3F4-641041B70367}"/>
            </a:ext>
          </a:extLst>
        </xdr:cNvPr>
        <xdr:cNvCxnSpPr/>
      </xdr:nvCxnSpPr>
      <xdr:spPr>
        <a:xfrm>
          <a:off x="762000" y="631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35</xdr:row>
      <xdr:rowOff>170741</xdr:rowOff>
    </xdr:from>
    <xdr:ext cx="403059" cy="259045"/>
    <xdr:sp macro="" textlink="">
      <xdr:nvSpPr>
        <xdr:cNvPr id="51" name="テキスト ボックス 50">
          <a:extLst>
            <a:ext uri="{FF2B5EF4-FFF2-40B4-BE49-F238E27FC236}">
              <a16:creationId xmlns:a16="http://schemas.microsoft.com/office/drawing/2014/main" id="{AAD88E59-97FA-4BFC-88FE-3394B1E462B2}"/>
            </a:ext>
          </a:extLst>
        </xdr:cNvPr>
        <xdr:cNvSpPr txBox="1"/>
      </xdr:nvSpPr>
      <xdr:spPr>
        <a:xfrm>
          <a:off x="358941" y="617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34</xdr:row>
      <xdr:rowOff>157843</xdr:rowOff>
    </xdr:from>
    <xdr:to>
      <xdr:col>28</xdr:col>
      <xdr:colOff>114300</xdr:colOff>
      <xdr:row>34</xdr:row>
      <xdr:rowOff>157843</xdr:rowOff>
    </xdr:to>
    <xdr:cxnSp macro="">
      <xdr:nvCxnSpPr>
        <xdr:cNvPr id="52" name="直線コネクタ 51">
          <a:extLst>
            <a:ext uri="{FF2B5EF4-FFF2-40B4-BE49-F238E27FC236}">
              <a16:creationId xmlns:a16="http://schemas.microsoft.com/office/drawing/2014/main" id="{FEDA1FAF-ACAF-4A3A-BB7E-E0C32AA446BD}"/>
            </a:ext>
          </a:extLst>
        </xdr:cNvPr>
        <xdr:cNvCxnSpPr/>
      </xdr:nvCxnSpPr>
      <xdr:spPr>
        <a:xfrm>
          <a:off x="762000" y="598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34</xdr:row>
      <xdr:rowOff>15620</xdr:rowOff>
    </xdr:from>
    <xdr:ext cx="403059" cy="259045"/>
    <xdr:sp macro="" textlink="">
      <xdr:nvSpPr>
        <xdr:cNvPr id="53" name="テキスト ボックス 52">
          <a:extLst>
            <a:ext uri="{FF2B5EF4-FFF2-40B4-BE49-F238E27FC236}">
              <a16:creationId xmlns:a16="http://schemas.microsoft.com/office/drawing/2014/main" id="{55478C44-4DAC-4754-8C99-B90B67CEC073}"/>
            </a:ext>
          </a:extLst>
        </xdr:cNvPr>
        <xdr:cNvSpPr txBox="1"/>
      </xdr:nvSpPr>
      <xdr:spPr>
        <a:xfrm>
          <a:off x="358941" y="584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33</xdr:row>
      <xdr:rowOff>2722</xdr:rowOff>
    </xdr:from>
    <xdr:to>
      <xdr:col>28</xdr:col>
      <xdr:colOff>114300</xdr:colOff>
      <xdr:row>33</xdr:row>
      <xdr:rowOff>2722</xdr:rowOff>
    </xdr:to>
    <xdr:cxnSp macro="">
      <xdr:nvCxnSpPr>
        <xdr:cNvPr id="54" name="直線コネクタ 53">
          <a:extLst>
            <a:ext uri="{FF2B5EF4-FFF2-40B4-BE49-F238E27FC236}">
              <a16:creationId xmlns:a16="http://schemas.microsoft.com/office/drawing/2014/main" id="{1BD18C31-50C6-4A74-B97E-B7A8303EE56D}"/>
            </a:ext>
          </a:extLst>
        </xdr:cNvPr>
        <xdr:cNvCxnSpPr/>
      </xdr:nvCxnSpPr>
      <xdr:spPr>
        <a:xfrm>
          <a:off x="762000" y="566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xdr:col>
      <xdr:colOff>42061</xdr:colOff>
      <xdr:row>32</xdr:row>
      <xdr:rowOff>31949</xdr:rowOff>
    </xdr:from>
    <xdr:ext cx="338939" cy="259045"/>
    <xdr:sp macro="" textlink="">
      <xdr:nvSpPr>
        <xdr:cNvPr id="55" name="テキスト ボックス 54">
          <a:extLst>
            <a:ext uri="{FF2B5EF4-FFF2-40B4-BE49-F238E27FC236}">
              <a16:creationId xmlns:a16="http://schemas.microsoft.com/office/drawing/2014/main" id="{6F5E6D74-11C4-47AC-9163-3BE9DE68B24C}"/>
            </a:ext>
          </a:extLst>
        </xdr:cNvPr>
        <xdr:cNvSpPr txBox="1"/>
      </xdr:nvSpPr>
      <xdr:spPr>
        <a:xfrm>
          <a:off x="423061" y="5518349"/>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31</xdr:row>
      <xdr:rowOff>19050</xdr:rowOff>
    </xdr:from>
    <xdr:to>
      <xdr:col>28</xdr:col>
      <xdr:colOff>114300</xdr:colOff>
      <xdr:row>31</xdr:row>
      <xdr:rowOff>19050</xdr:rowOff>
    </xdr:to>
    <xdr:cxnSp macro="">
      <xdr:nvCxnSpPr>
        <xdr:cNvPr id="56" name="直線コネクタ 55">
          <a:extLst>
            <a:ext uri="{FF2B5EF4-FFF2-40B4-BE49-F238E27FC236}">
              <a16:creationId xmlns:a16="http://schemas.microsoft.com/office/drawing/2014/main" id="{888C8EB3-AF15-4FEA-AFA9-012E974262BE}"/>
            </a:ext>
          </a:extLst>
        </xdr:cNvPr>
        <xdr:cNvCxnSpPr/>
      </xdr:nvCxnSpPr>
      <xdr:spPr>
        <a:xfrm>
          <a:off x="762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0</xdr:colOff>
      <xdr:row>31</xdr:row>
      <xdr:rowOff>19050</xdr:rowOff>
    </xdr:from>
    <xdr:to>
      <xdr:col>28</xdr:col>
      <xdr:colOff>152400</xdr:colOff>
      <xdr:row>44</xdr:row>
      <xdr:rowOff>76200</xdr:rowOff>
    </xdr:to>
    <xdr:sp macro="" textlink="">
      <xdr:nvSpPr>
        <xdr:cNvPr id="57" name="【図書館】&#10;有形固定資産減価償却率グラフ枠">
          <a:extLst>
            <a:ext uri="{FF2B5EF4-FFF2-40B4-BE49-F238E27FC236}">
              <a16:creationId xmlns:a16="http://schemas.microsoft.com/office/drawing/2014/main" id="{6F6256BC-2DB7-479A-941C-E6CA9C68E499}"/>
            </a:ext>
          </a:extLst>
        </xdr:cNvPr>
        <xdr:cNvSpPr/>
      </xdr:nvSpPr>
      <xdr:spPr>
        <a:xfrm>
          <a:off x="762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34</xdr:row>
      <xdr:rowOff>5987</xdr:rowOff>
    </xdr:from>
    <xdr:to>
      <xdr:col>24</xdr:col>
      <xdr:colOff>62865</xdr:colOff>
      <xdr:row>41</xdr:row>
      <xdr:rowOff>143147</xdr:rowOff>
    </xdr:to>
    <xdr:cxnSp macro="">
      <xdr:nvCxnSpPr>
        <xdr:cNvPr id="58" name="直線コネクタ 57">
          <a:extLst>
            <a:ext uri="{FF2B5EF4-FFF2-40B4-BE49-F238E27FC236}">
              <a16:creationId xmlns:a16="http://schemas.microsoft.com/office/drawing/2014/main" id="{5AA77D12-9216-47EF-8708-D5CB2DB2838F}"/>
            </a:ext>
          </a:extLst>
        </xdr:cNvPr>
        <xdr:cNvCxnSpPr/>
      </xdr:nvCxnSpPr>
      <xdr:spPr>
        <a:xfrm flipV="1">
          <a:off x="4634865" y="5835287"/>
          <a:ext cx="0" cy="133731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41</xdr:row>
      <xdr:rowOff>146974</xdr:rowOff>
    </xdr:from>
    <xdr:ext cx="405111" cy="259045"/>
    <xdr:sp macro="" textlink="">
      <xdr:nvSpPr>
        <xdr:cNvPr id="59" name="【図書館】&#10;有形固定資産減価償却率最小値テキスト">
          <a:extLst>
            <a:ext uri="{FF2B5EF4-FFF2-40B4-BE49-F238E27FC236}">
              <a16:creationId xmlns:a16="http://schemas.microsoft.com/office/drawing/2014/main" id="{DC93281C-9181-4A22-91EC-F3D986BE3B3D}"/>
            </a:ext>
          </a:extLst>
        </xdr:cNvPr>
        <xdr:cNvSpPr txBox="1"/>
      </xdr:nvSpPr>
      <xdr:spPr>
        <a:xfrm>
          <a:off x="4673600" y="717642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92.6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41</xdr:row>
      <xdr:rowOff>143147</xdr:rowOff>
    </xdr:from>
    <xdr:to>
      <xdr:col>24</xdr:col>
      <xdr:colOff>152400</xdr:colOff>
      <xdr:row>41</xdr:row>
      <xdr:rowOff>143147</xdr:rowOff>
    </xdr:to>
    <xdr:cxnSp macro="">
      <xdr:nvCxnSpPr>
        <xdr:cNvPr id="60" name="直線コネクタ 59">
          <a:extLst>
            <a:ext uri="{FF2B5EF4-FFF2-40B4-BE49-F238E27FC236}">
              <a16:creationId xmlns:a16="http://schemas.microsoft.com/office/drawing/2014/main" id="{DFD90720-6903-4EBE-B399-157B3CCD9ECA}"/>
            </a:ext>
          </a:extLst>
        </xdr:cNvPr>
        <xdr:cNvCxnSpPr/>
      </xdr:nvCxnSpPr>
      <xdr:spPr>
        <a:xfrm>
          <a:off x="4546600" y="717259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32</xdr:row>
      <xdr:rowOff>124114</xdr:rowOff>
    </xdr:from>
    <xdr:ext cx="405111" cy="259045"/>
    <xdr:sp macro="" textlink="">
      <xdr:nvSpPr>
        <xdr:cNvPr id="61" name="【図書館】&#10;有形固定資産減価償却率最大値テキスト">
          <a:extLst>
            <a:ext uri="{FF2B5EF4-FFF2-40B4-BE49-F238E27FC236}">
              <a16:creationId xmlns:a16="http://schemas.microsoft.com/office/drawing/2014/main" id="{B50B69C0-CE2A-4D1C-9EDE-C20ED6F3C1CB}"/>
            </a:ext>
          </a:extLst>
        </xdr:cNvPr>
        <xdr:cNvSpPr txBox="1"/>
      </xdr:nvSpPr>
      <xdr:spPr>
        <a:xfrm>
          <a:off x="4673600" y="561051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34</xdr:row>
      <xdr:rowOff>5987</xdr:rowOff>
    </xdr:from>
    <xdr:to>
      <xdr:col>24</xdr:col>
      <xdr:colOff>152400</xdr:colOff>
      <xdr:row>34</xdr:row>
      <xdr:rowOff>5987</xdr:rowOff>
    </xdr:to>
    <xdr:cxnSp macro="">
      <xdr:nvCxnSpPr>
        <xdr:cNvPr id="62" name="直線コネクタ 61">
          <a:extLst>
            <a:ext uri="{FF2B5EF4-FFF2-40B4-BE49-F238E27FC236}">
              <a16:creationId xmlns:a16="http://schemas.microsoft.com/office/drawing/2014/main" id="{27FBABC7-B6C6-4AE1-951D-25B57111065C}"/>
            </a:ext>
          </a:extLst>
        </xdr:cNvPr>
        <xdr:cNvCxnSpPr/>
      </xdr:nvCxnSpPr>
      <xdr:spPr>
        <a:xfrm>
          <a:off x="4546600" y="583528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36</xdr:row>
      <xdr:rowOff>35214</xdr:rowOff>
    </xdr:from>
    <xdr:ext cx="405111" cy="259045"/>
    <xdr:sp macro="" textlink="">
      <xdr:nvSpPr>
        <xdr:cNvPr id="63" name="【図書館】&#10;有形固定資産減価償却率平均値テキスト">
          <a:extLst>
            <a:ext uri="{FF2B5EF4-FFF2-40B4-BE49-F238E27FC236}">
              <a16:creationId xmlns:a16="http://schemas.microsoft.com/office/drawing/2014/main" id="{44809F34-6E32-47C0-91F0-A8DAC2AEFCA8}"/>
            </a:ext>
          </a:extLst>
        </xdr:cNvPr>
        <xdr:cNvSpPr txBox="1"/>
      </xdr:nvSpPr>
      <xdr:spPr>
        <a:xfrm>
          <a:off x="4673600" y="620741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45.7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12337</xdr:rowOff>
    </xdr:from>
    <xdr:to>
      <xdr:col>24</xdr:col>
      <xdr:colOff>114300</xdr:colOff>
      <xdr:row>37</xdr:row>
      <xdr:rowOff>113937</xdr:rowOff>
    </xdr:to>
    <xdr:sp macro="" textlink="">
      <xdr:nvSpPr>
        <xdr:cNvPr id="64" name="フローチャート: 判断 63">
          <a:extLst>
            <a:ext uri="{FF2B5EF4-FFF2-40B4-BE49-F238E27FC236}">
              <a16:creationId xmlns:a16="http://schemas.microsoft.com/office/drawing/2014/main" id="{DC6AD049-2CED-4D61-9064-F2660A2CFEFF}"/>
            </a:ext>
          </a:extLst>
        </xdr:cNvPr>
        <xdr:cNvSpPr/>
      </xdr:nvSpPr>
      <xdr:spPr>
        <a:xfrm>
          <a:off x="4584700" y="63559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37</xdr:row>
      <xdr:rowOff>2540</xdr:rowOff>
    </xdr:from>
    <xdr:to>
      <xdr:col>20</xdr:col>
      <xdr:colOff>38100</xdr:colOff>
      <xdr:row>37</xdr:row>
      <xdr:rowOff>104140</xdr:rowOff>
    </xdr:to>
    <xdr:sp macro="" textlink="">
      <xdr:nvSpPr>
        <xdr:cNvPr id="65" name="フローチャート: 判断 64">
          <a:extLst>
            <a:ext uri="{FF2B5EF4-FFF2-40B4-BE49-F238E27FC236}">
              <a16:creationId xmlns:a16="http://schemas.microsoft.com/office/drawing/2014/main" id="{914F8800-09DB-4BDD-9586-2CD617B1CF16}"/>
            </a:ext>
          </a:extLst>
        </xdr:cNvPr>
        <xdr:cNvSpPr/>
      </xdr:nvSpPr>
      <xdr:spPr>
        <a:xfrm>
          <a:off x="3746500" y="63461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36</xdr:row>
      <xdr:rowOff>138067</xdr:rowOff>
    </xdr:from>
    <xdr:to>
      <xdr:col>15</xdr:col>
      <xdr:colOff>101600</xdr:colOff>
      <xdr:row>37</xdr:row>
      <xdr:rowOff>68217</xdr:rowOff>
    </xdr:to>
    <xdr:sp macro="" textlink="">
      <xdr:nvSpPr>
        <xdr:cNvPr id="66" name="フローチャート: 判断 65">
          <a:extLst>
            <a:ext uri="{FF2B5EF4-FFF2-40B4-BE49-F238E27FC236}">
              <a16:creationId xmlns:a16="http://schemas.microsoft.com/office/drawing/2014/main" id="{6F2C54FB-DC55-4764-BD21-CB8147CC60DA}"/>
            </a:ext>
          </a:extLst>
        </xdr:cNvPr>
        <xdr:cNvSpPr/>
      </xdr:nvSpPr>
      <xdr:spPr>
        <a:xfrm>
          <a:off x="2857500" y="63102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36</xdr:row>
      <xdr:rowOff>121739</xdr:rowOff>
    </xdr:from>
    <xdr:to>
      <xdr:col>10</xdr:col>
      <xdr:colOff>165100</xdr:colOff>
      <xdr:row>37</xdr:row>
      <xdr:rowOff>51889</xdr:rowOff>
    </xdr:to>
    <xdr:sp macro="" textlink="">
      <xdr:nvSpPr>
        <xdr:cNvPr id="67" name="フローチャート: 判断 66">
          <a:extLst>
            <a:ext uri="{FF2B5EF4-FFF2-40B4-BE49-F238E27FC236}">
              <a16:creationId xmlns:a16="http://schemas.microsoft.com/office/drawing/2014/main" id="{96814F9B-8FBE-4B49-B5E7-E11E14F13ADA}"/>
            </a:ext>
          </a:extLst>
        </xdr:cNvPr>
        <xdr:cNvSpPr/>
      </xdr:nvSpPr>
      <xdr:spPr>
        <a:xfrm>
          <a:off x="1968500" y="6293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37</xdr:row>
      <xdr:rowOff>54792</xdr:rowOff>
    </xdr:from>
    <xdr:to>
      <xdr:col>6</xdr:col>
      <xdr:colOff>38100</xdr:colOff>
      <xdr:row>37</xdr:row>
      <xdr:rowOff>156392</xdr:rowOff>
    </xdr:to>
    <xdr:sp macro="" textlink="">
      <xdr:nvSpPr>
        <xdr:cNvPr id="68" name="フローチャート: 判断 67">
          <a:extLst>
            <a:ext uri="{FF2B5EF4-FFF2-40B4-BE49-F238E27FC236}">
              <a16:creationId xmlns:a16="http://schemas.microsoft.com/office/drawing/2014/main" id="{89EAC4EB-9407-45B4-AAC9-CB5CD49306B6}"/>
            </a:ext>
          </a:extLst>
        </xdr:cNvPr>
        <xdr:cNvSpPr/>
      </xdr:nvSpPr>
      <xdr:spPr>
        <a:xfrm>
          <a:off x="1079500" y="63984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44</xdr:row>
      <xdr:rowOff>73677</xdr:rowOff>
    </xdr:from>
    <xdr:ext cx="762000" cy="259045"/>
    <xdr:sp macro="" textlink="">
      <xdr:nvSpPr>
        <xdr:cNvPr id="69" name="テキスト ボックス 68">
          <a:extLst>
            <a:ext uri="{FF2B5EF4-FFF2-40B4-BE49-F238E27FC236}">
              <a16:creationId xmlns:a16="http://schemas.microsoft.com/office/drawing/2014/main" id="{C03D0FE0-4DF3-4334-978A-D956C535409C}"/>
            </a:ext>
          </a:extLst>
        </xdr:cNvPr>
        <xdr:cNvSpPr txBox="1"/>
      </xdr:nvSpPr>
      <xdr:spPr>
        <a:xfrm>
          <a:off x="4445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44</xdr:row>
      <xdr:rowOff>73677</xdr:rowOff>
    </xdr:from>
    <xdr:ext cx="762000" cy="259045"/>
    <xdr:sp macro="" textlink="">
      <xdr:nvSpPr>
        <xdr:cNvPr id="70" name="テキスト ボックス 69">
          <a:extLst>
            <a:ext uri="{FF2B5EF4-FFF2-40B4-BE49-F238E27FC236}">
              <a16:creationId xmlns:a16="http://schemas.microsoft.com/office/drawing/2014/main" id="{20049BA0-1D00-4286-B900-385DFDDFBB63}"/>
            </a:ext>
          </a:extLst>
        </xdr:cNvPr>
        <xdr:cNvSpPr txBox="1"/>
      </xdr:nvSpPr>
      <xdr:spPr>
        <a:xfrm>
          <a:off x="3606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44</xdr:row>
      <xdr:rowOff>73677</xdr:rowOff>
    </xdr:from>
    <xdr:ext cx="762000" cy="259045"/>
    <xdr:sp macro="" textlink="">
      <xdr:nvSpPr>
        <xdr:cNvPr id="71" name="テキスト ボックス 70">
          <a:extLst>
            <a:ext uri="{FF2B5EF4-FFF2-40B4-BE49-F238E27FC236}">
              <a16:creationId xmlns:a16="http://schemas.microsoft.com/office/drawing/2014/main" id="{5B7366E2-BBE4-4916-8541-EC850A0D3DA8}"/>
            </a:ext>
          </a:extLst>
        </xdr:cNvPr>
        <xdr:cNvSpPr txBox="1"/>
      </xdr:nvSpPr>
      <xdr:spPr>
        <a:xfrm>
          <a:off x="2717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44</xdr:row>
      <xdr:rowOff>73677</xdr:rowOff>
    </xdr:from>
    <xdr:ext cx="762000" cy="259045"/>
    <xdr:sp macro="" textlink="">
      <xdr:nvSpPr>
        <xdr:cNvPr id="72" name="テキスト ボックス 71">
          <a:extLst>
            <a:ext uri="{FF2B5EF4-FFF2-40B4-BE49-F238E27FC236}">
              <a16:creationId xmlns:a16="http://schemas.microsoft.com/office/drawing/2014/main" id="{A489E0EB-BF2A-4D40-B962-5EA571B003F8}"/>
            </a:ext>
          </a:extLst>
        </xdr:cNvPr>
        <xdr:cNvSpPr txBox="1"/>
      </xdr:nvSpPr>
      <xdr:spPr>
        <a:xfrm>
          <a:off x="182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44</xdr:row>
      <xdr:rowOff>73677</xdr:rowOff>
    </xdr:from>
    <xdr:ext cx="762000" cy="259045"/>
    <xdr:sp macro="" textlink="">
      <xdr:nvSpPr>
        <xdr:cNvPr id="73" name="テキスト ボックス 72">
          <a:extLst>
            <a:ext uri="{FF2B5EF4-FFF2-40B4-BE49-F238E27FC236}">
              <a16:creationId xmlns:a16="http://schemas.microsoft.com/office/drawing/2014/main" id="{87B51039-CF9A-4F32-A297-F3DD4A5D9F55}"/>
            </a:ext>
          </a:extLst>
        </xdr:cNvPr>
        <xdr:cNvSpPr txBox="1"/>
      </xdr:nvSpPr>
      <xdr:spPr>
        <a:xfrm>
          <a:off x="93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37</xdr:row>
      <xdr:rowOff>90714</xdr:rowOff>
    </xdr:from>
    <xdr:to>
      <xdr:col>24</xdr:col>
      <xdr:colOff>114300</xdr:colOff>
      <xdr:row>38</xdr:row>
      <xdr:rowOff>20864</xdr:rowOff>
    </xdr:to>
    <xdr:sp macro="" textlink="">
      <xdr:nvSpPr>
        <xdr:cNvPr id="74" name="楕円 73">
          <a:extLst>
            <a:ext uri="{FF2B5EF4-FFF2-40B4-BE49-F238E27FC236}">
              <a16:creationId xmlns:a16="http://schemas.microsoft.com/office/drawing/2014/main" id="{B410E06C-2060-4A01-A969-2888787C6652}"/>
            </a:ext>
          </a:extLst>
        </xdr:cNvPr>
        <xdr:cNvSpPr/>
      </xdr:nvSpPr>
      <xdr:spPr>
        <a:xfrm>
          <a:off x="4584700" y="64343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37</xdr:row>
      <xdr:rowOff>69141</xdr:rowOff>
    </xdr:from>
    <xdr:ext cx="405111" cy="259045"/>
    <xdr:sp macro="" textlink="">
      <xdr:nvSpPr>
        <xdr:cNvPr id="75" name="【図書館】&#10;有形固定資産減価償却率該当値テキスト">
          <a:extLst>
            <a:ext uri="{FF2B5EF4-FFF2-40B4-BE49-F238E27FC236}">
              <a16:creationId xmlns:a16="http://schemas.microsoft.com/office/drawing/2014/main" id="{D8A2340A-EAB8-4A32-89CB-C3CF48969DDD}"/>
            </a:ext>
          </a:extLst>
        </xdr:cNvPr>
        <xdr:cNvSpPr txBox="1"/>
      </xdr:nvSpPr>
      <xdr:spPr>
        <a:xfrm>
          <a:off x="4673600" y="641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37</xdr:row>
      <xdr:rowOff>95613</xdr:rowOff>
    </xdr:from>
    <xdr:to>
      <xdr:col>20</xdr:col>
      <xdr:colOff>38100</xdr:colOff>
      <xdr:row>38</xdr:row>
      <xdr:rowOff>25763</xdr:rowOff>
    </xdr:to>
    <xdr:sp macro="" textlink="">
      <xdr:nvSpPr>
        <xdr:cNvPr id="76" name="楕円 75">
          <a:extLst>
            <a:ext uri="{FF2B5EF4-FFF2-40B4-BE49-F238E27FC236}">
              <a16:creationId xmlns:a16="http://schemas.microsoft.com/office/drawing/2014/main" id="{E406E92D-C4F5-45CB-9A30-86BEF8195D4A}"/>
            </a:ext>
          </a:extLst>
        </xdr:cNvPr>
        <xdr:cNvSpPr/>
      </xdr:nvSpPr>
      <xdr:spPr>
        <a:xfrm>
          <a:off x="3746500" y="643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37</xdr:row>
      <xdr:rowOff>141514</xdr:rowOff>
    </xdr:from>
    <xdr:to>
      <xdr:col>24</xdr:col>
      <xdr:colOff>63500</xdr:colOff>
      <xdr:row>37</xdr:row>
      <xdr:rowOff>146413</xdr:rowOff>
    </xdr:to>
    <xdr:cxnSp macro="">
      <xdr:nvCxnSpPr>
        <xdr:cNvPr id="77" name="直線コネクタ 76">
          <a:extLst>
            <a:ext uri="{FF2B5EF4-FFF2-40B4-BE49-F238E27FC236}">
              <a16:creationId xmlns:a16="http://schemas.microsoft.com/office/drawing/2014/main" id="{B682FBD5-1C11-4B97-A42B-B8E9B0E31884}"/>
            </a:ext>
          </a:extLst>
        </xdr:cNvPr>
        <xdr:cNvCxnSpPr/>
      </xdr:nvCxnSpPr>
      <xdr:spPr>
        <a:xfrm flipV="1">
          <a:off x="3797300" y="6485164"/>
          <a:ext cx="838200" cy="48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37</xdr:row>
      <xdr:rowOff>59690</xdr:rowOff>
    </xdr:from>
    <xdr:to>
      <xdr:col>15</xdr:col>
      <xdr:colOff>101600</xdr:colOff>
      <xdr:row>37</xdr:row>
      <xdr:rowOff>161290</xdr:rowOff>
    </xdr:to>
    <xdr:sp macro="" textlink="">
      <xdr:nvSpPr>
        <xdr:cNvPr id="78" name="楕円 77">
          <a:extLst>
            <a:ext uri="{FF2B5EF4-FFF2-40B4-BE49-F238E27FC236}">
              <a16:creationId xmlns:a16="http://schemas.microsoft.com/office/drawing/2014/main" id="{F1AE1CA2-A24F-4679-973C-46FE2D94B609}"/>
            </a:ext>
          </a:extLst>
        </xdr:cNvPr>
        <xdr:cNvSpPr/>
      </xdr:nvSpPr>
      <xdr:spPr>
        <a:xfrm>
          <a:off x="2857500" y="64033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37</xdr:row>
      <xdr:rowOff>110490</xdr:rowOff>
    </xdr:from>
    <xdr:to>
      <xdr:col>19</xdr:col>
      <xdr:colOff>177800</xdr:colOff>
      <xdr:row>37</xdr:row>
      <xdr:rowOff>146413</xdr:rowOff>
    </xdr:to>
    <xdr:cxnSp macro="">
      <xdr:nvCxnSpPr>
        <xdr:cNvPr id="79" name="直線コネクタ 78">
          <a:extLst>
            <a:ext uri="{FF2B5EF4-FFF2-40B4-BE49-F238E27FC236}">
              <a16:creationId xmlns:a16="http://schemas.microsoft.com/office/drawing/2014/main" id="{3CC86570-4189-4C5D-BA81-B38F3BB67369}"/>
            </a:ext>
          </a:extLst>
        </xdr:cNvPr>
        <xdr:cNvCxnSpPr/>
      </xdr:nvCxnSpPr>
      <xdr:spPr>
        <a:xfrm>
          <a:off x="2908300" y="6454140"/>
          <a:ext cx="889000" cy="3592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37</xdr:row>
      <xdr:rowOff>58057</xdr:rowOff>
    </xdr:from>
    <xdr:to>
      <xdr:col>10</xdr:col>
      <xdr:colOff>165100</xdr:colOff>
      <xdr:row>37</xdr:row>
      <xdr:rowOff>159657</xdr:rowOff>
    </xdr:to>
    <xdr:sp macro="" textlink="">
      <xdr:nvSpPr>
        <xdr:cNvPr id="80" name="楕円 79">
          <a:extLst>
            <a:ext uri="{FF2B5EF4-FFF2-40B4-BE49-F238E27FC236}">
              <a16:creationId xmlns:a16="http://schemas.microsoft.com/office/drawing/2014/main" id="{10048747-7F9A-46D6-83D3-42FE815B9C68}"/>
            </a:ext>
          </a:extLst>
        </xdr:cNvPr>
        <xdr:cNvSpPr/>
      </xdr:nvSpPr>
      <xdr:spPr>
        <a:xfrm>
          <a:off x="1968500" y="64017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37</xdr:row>
      <xdr:rowOff>108857</xdr:rowOff>
    </xdr:from>
    <xdr:to>
      <xdr:col>15</xdr:col>
      <xdr:colOff>50800</xdr:colOff>
      <xdr:row>37</xdr:row>
      <xdr:rowOff>110490</xdr:rowOff>
    </xdr:to>
    <xdr:cxnSp macro="">
      <xdr:nvCxnSpPr>
        <xdr:cNvPr id="81" name="直線コネクタ 80">
          <a:extLst>
            <a:ext uri="{FF2B5EF4-FFF2-40B4-BE49-F238E27FC236}">
              <a16:creationId xmlns:a16="http://schemas.microsoft.com/office/drawing/2014/main" id="{13A85472-7051-4F73-A823-4E3335DACDF5}"/>
            </a:ext>
          </a:extLst>
        </xdr:cNvPr>
        <xdr:cNvCxnSpPr/>
      </xdr:nvCxnSpPr>
      <xdr:spPr>
        <a:xfrm>
          <a:off x="2019300" y="6452507"/>
          <a:ext cx="889000" cy="16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37</xdr:row>
      <xdr:rowOff>23767</xdr:rowOff>
    </xdr:from>
    <xdr:to>
      <xdr:col>6</xdr:col>
      <xdr:colOff>38100</xdr:colOff>
      <xdr:row>37</xdr:row>
      <xdr:rowOff>125367</xdr:rowOff>
    </xdr:to>
    <xdr:sp macro="" textlink="">
      <xdr:nvSpPr>
        <xdr:cNvPr id="82" name="楕円 81">
          <a:extLst>
            <a:ext uri="{FF2B5EF4-FFF2-40B4-BE49-F238E27FC236}">
              <a16:creationId xmlns:a16="http://schemas.microsoft.com/office/drawing/2014/main" id="{AB347C7A-D5B4-4A01-BFCD-9545B99BF6FE}"/>
            </a:ext>
          </a:extLst>
        </xdr:cNvPr>
        <xdr:cNvSpPr/>
      </xdr:nvSpPr>
      <xdr:spPr>
        <a:xfrm>
          <a:off x="1079500" y="63674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37</xdr:row>
      <xdr:rowOff>74567</xdr:rowOff>
    </xdr:from>
    <xdr:to>
      <xdr:col>10</xdr:col>
      <xdr:colOff>114300</xdr:colOff>
      <xdr:row>37</xdr:row>
      <xdr:rowOff>108857</xdr:rowOff>
    </xdr:to>
    <xdr:cxnSp macro="">
      <xdr:nvCxnSpPr>
        <xdr:cNvPr id="83" name="直線コネクタ 82">
          <a:extLst>
            <a:ext uri="{FF2B5EF4-FFF2-40B4-BE49-F238E27FC236}">
              <a16:creationId xmlns:a16="http://schemas.microsoft.com/office/drawing/2014/main" id="{921A55CB-A558-4461-A266-CACEEBB1621A}"/>
            </a:ext>
          </a:extLst>
        </xdr:cNvPr>
        <xdr:cNvCxnSpPr/>
      </xdr:nvCxnSpPr>
      <xdr:spPr>
        <a:xfrm>
          <a:off x="1130300" y="6418217"/>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35</xdr:row>
      <xdr:rowOff>120667</xdr:rowOff>
    </xdr:from>
    <xdr:ext cx="405111" cy="259045"/>
    <xdr:sp macro="" textlink="">
      <xdr:nvSpPr>
        <xdr:cNvPr id="84" name="n_1aveValue【図書館】&#10;有形固定資産減価償却率">
          <a:extLst>
            <a:ext uri="{FF2B5EF4-FFF2-40B4-BE49-F238E27FC236}">
              <a16:creationId xmlns:a16="http://schemas.microsoft.com/office/drawing/2014/main" id="{9922F11A-C2D8-4F30-8BDE-B2A47E982B01}"/>
            </a:ext>
          </a:extLst>
        </xdr:cNvPr>
        <xdr:cNvSpPr txBox="1"/>
      </xdr:nvSpPr>
      <xdr:spPr>
        <a:xfrm>
          <a:off x="3582044" y="61214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35</xdr:row>
      <xdr:rowOff>84744</xdr:rowOff>
    </xdr:from>
    <xdr:ext cx="405111" cy="259045"/>
    <xdr:sp macro="" textlink="">
      <xdr:nvSpPr>
        <xdr:cNvPr id="85" name="n_2aveValue【図書館】&#10;有形固定資産減価償却率">
          <a:extLst>
            <a:ext uri="{FF2B5EF4-FFF2-40B4-BE49-F238E27FC236}">
              <a16:creationId xmlns:a16="http://schemas.microsoft.com/office/drawing/2014/main" id="{3AFACC8C-213F-4ACF-9FD9-3D5ADB22B08E}"/>
            </a:ext>
          </a:extLst>
        </xdr:cNvPr>
        <xdr:cNvSpPr txBox="1"/>
      </xdr:nvSpPr>
      <xdr:spPr>
        <a:xfrm>
          <a:off x="2705744" y="608549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35</xdr:row>
      <xdr:rowOff>68416</xdr:rowOff>
    </xdr:from>
    <xdr:ext cx="405111" cy="259045"/>
    <xdr:sp macro="" textlink="">
      <xdr:nvSpPr>
        <xdr:cNvPr id="86" name="n_3aveValue【図書館】&#10;有形固定資産減価償却率">
          <a:extLst>
            <a:ext uri="{FF2B5EF4-FFF2-40B4-BE49-F238E27FC236}">
              <a16:creationId xmlns:a16="http://schemas.microsoft.com/office/drawing/2014/main" id="{A7D7A7C4-01FE-44FE-A71C-6BB87C29D0E7}"/>
            </a:ext>
          </a:extLst>
        </xdr:cNvPr>
        <xdr:cNvSpPr txBox="1"/>
      </xdr:nvSpPr>
      <xdr:spPr>
        <a:xfrm>
          <a:off x="1816744" y="6069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41.9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37</xdr:row>
      <xdr:rowOff>147518</xdr:rowOff>
    </xdr:from>
    <xdr:ext cx="405111" cy="259045"/>
    <xdr:sp macro="" textlink="">
      <xdr:nvSpPr>
        <xdr:cNvPr id="87" name="n_4aveValue【図書館】&#10;有形固定資産減価償却率">
          <a:extLst>
            <a:ext uri="{FF2B5EF4-FFF2-40B4-BE49-F238E27FC236}">
              <a16:creationId xmlns:a16="http://schemas.microsoft.com/office/drawing/2014/main" id="{D994F2B4-A637-4490-80F5-3188FECA63A4}"/>
            </a:ext>
          </a:extLst>
        </xdr:cNvPr>
        <xdr:cNvSpPr txBox="1"/>
      </xdr:nvSpPr>
      <xdr:spPr>
        <a:xfrm>
          <a:off x="927744" y="649116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48.3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38</xdr:row>
      <xdr:rowOff>16890</xdr:rowOff>
    </xdr:from>
    <xdr:ext cx="405111" cy="259045"/>
    <xdr:sp macro="" textlink="">
      <xdr:nvSpPr>
        <xdr:cNvPr id="88" name="n_1mainValue【図書館】&#10;有形固定資産減価償却率">
          <a:extLst>
            <a:ext uri="{FF2B5EF4-FFF2-40B4-BE49-F238E27FC236}">
              <a16:creationId xmlns:a16="http://schemas.microsoft.com/office/drawing/2014/main" id="{2C55BA84-AFBE-41D7-AB99-8B73923D92D2}"/>
            </a:ext>
          </a:extLst>
        </xdr:cNvPr>
        <xdr:cNvSpPr txBox="1"/>
      </xdr:nvSpPr>
      <xdr:spPr>
        <a:xfrm>
          <a:off x="3582044" y="653199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37</xdr:row>
      <xdr:rowOff>152417</xdr:rowOff>
    </xdr:from>
    <xdr:ext cx="405111" cy="259045"/>
    <xdr:sp macro="" textlink="">
      <xdr:nvSpPr>
        <xdr:cNvPr id="89" name="n_2mainValue【図書館】&#10;有形固定資産減価償却率">
          <a:extLst>
            <a:ext uri="{FF2B5EF4-FFF2-40B4-BE49-F238E27FC236}">
              <a16:creationId xmlns:a16="http://schemas.microsoft.com/office/drawing/2014/main" id="{EF15EE12-DF81-4B60-9912-1FB2626EF621}"/>
            </a:ext>
          </a:extLst>
        </xdr:cNvPr>
        <xdr:cNvSpPr txBox="1"/>
      </xdr:nvSpPr>
      <xdr:spPr>
        <a:xfrm>
          <a:off x="2705744" y="649606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37</xdr:row>
      <xdr:rowOff>150784</xdr:rowOff>
    </xdr:from>
    <xdr:ext cx="405111" cy="259045"/>
    <xdr:sp macro="" textlink="">
      <xdr:nvSpPr>
        <xdr:cNvPr id="90" name="n_3mainValue【図書館】&#10;有形固定資産減価償却率">
          <a:extLst>
            <a:ext uri="{FF2B5EF4-FFF2-40B4-BE49-F238E27FC236}">
              <a16:creationId xmlns:a16="http://schemas.microsoft.com/office/drawing/2014/main" id="{116043D0-243E-48E0-8AEC-D041A257319E}"/>
            </a:ext>
          </a:extLst>
        </xdr:cNvPr>
        <xdr:cNvSpPr txBox="1"/>
      </xdr:nvSpPr>
      <xdr:spPr>
        <a:xfrm>
          <a:off x="1816744" y="64944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35</xdr:row>
      <xdr:rowOff>141894</xdr:rowOff>
    </xdr:from>
    <xdr:ext cx="405111" cy="259045"/>
    <xdr:sp macro="" textlink="">
      <xdr:nvSpPr>
        <xdr:cNvPr id="91" name="n_4mainValue【図書館】&#10;有形固定資産減価償却率">
          <a:extLst>
            <a:ext uri="{FF2B5EF4-FFF2-40B4-BE49-F238E27FC236}">
              <a16:creationId xmlns:a16="http://schemas.microsoft.com/office/drawing/2014/main" id="{C627694D-4561-46E4-A092-8C3C97E7411C}"/>
            </a:ext>
          </a:extLst>
        </xdr:cNvPr>
        <xdr:cNvSpPr txBox="1"/>
      </xdr:nvSpPr>
      <xdr:spPr>
        <a:xfrm>
          <a:off x="927744" y="614264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24</xdr:row>
      <xdr:rowOff>76200</xdr:rowOff>
    </xdr:from>
    <xdr:to>
      <xdr:col>59</xdr:col>
      <xdr:colOff>88900</xdr:colOff>
      <xdr:row>28</xdr:row>
      <xdr:rowOff>25400</xdr:rowOff>
    </xdr:to>
    <xdr:sp macro="" textlink="">
      <xdr:nvSpPr>
        <xdr:cNvPr id="92" name="正方形/長方形 91">
          <a:extLst>
            <a:ext uri="{FF2B5EF4-FFF2-40B4-BE49-F238E27FC236}">
              <a16:creationId xmlns:a16="http://schemas.microsoft.com/office/drawing/2014/main" id="{13A361A9-20B3-4C4F-A54A-E48685CF6F02}"/>
            </a:ext>
          </a:extLst>
        </xdr:cNvPr>
        <xdr:cNvSpPr/>
      </xdr:nvSpPr>
      <xdr:spPr>
        <a:xfrm>
          <a:off x="6604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図書館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28</xdr:row>
      <xdr:rowOff>50800</xdr:rowOff>
    </xdr:from>
    <xdr:to>
      <xdr:col>43</xdr:col>
      <xdr:colOff>63500</xdr:colOff>
      <xdr:row>29</xdr:row>
      <xdr:rowOff>133350</xdr:rowOff>
    </xdr:to>
    <xdr:sp macro="" textlink="">
      <xdr:nvSpPr>
        <xdr:cNvPr id="93" name="正方形/長方形 92">
          <a:extLst>
            <a:ext uri="{FF2B5EF4-FFF2-40B4-BE49-F238E27FC236}">
              <a16:creationId xmlns:a16="http://schemas.microsoft.com/office/drawing/2014/main" id="{A5ED4F83-4E0F-46DB-9ECB-08D8164033C7}"/>
            </a:ext>
          </a:extLst>
        </xdr:cNvPr>
        <xdr:cNvSpPr/>
      </xdr:nvSpPr>
      <xdr:spPr>
        <a:xfrm>
          <a:off x="67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29</xdr:row>
      <xdr:rowOff>82550</xdr:rowOff>
    </xdr:from>
    <xdr:to>
      <xdr:col>43</xdr:col>
      <xdr:colOff>63500</xdr:colOff>
      <xdr:row>30</xdr:row>
      <xdr:rowOff>165100</xdr:rowOff>
    </xdr:to>
    <xdr:sp macro="" textlink="">
      <xdr:nvSpPr>
        <xdr:cNvPr id="94" name="正方形/長方形 93">
          <a:extLst>
            <a:ext uri="{FF2B5EF4-FFF2-40B4-BE49-F238E27FC236}">
              <a16:creationId xmlns:a16="http://schemas.microsoft.com/office/drawing/2014/main" id="{781F1560-61A2-494D-849F-3506F71A9185}"/>
            </a:ext>
          </a:extLst>
        </xdr:cNvPr>
        <xdr:cNvSpPr/>
      </xdr:nvSpPr>
      <xdr:spPr>
        <a:xfrm>
          <a:off x="67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15/45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28</xdr:row>
      <xdr:rowOff>50800</xdr:rowOff>
    </xdr:from>
    <xdr:to>
      <xdr:col>48</xdr:col>
      <xdr:colOff>127000</xdr:colOff>
      <xdr:row>29</xdr:row>
      <xdr:rowOff>133350</xdr:rowOff>
    </xdr:to>
    <xdr:sp macro="" textlink="">
      <xdr:nvSpPr>
        <xdr:cNvPr id="95" name="正方形/長方形 94">
          <a:extLst>
            <a:ext uri="{FF2B5EF4-FFF2-40B4-BE49-F238E27FC236}">
              <a16:creationId xmlns:a16="http://schemas.microsoft.com/office/drawing/2014/main" id="{01821048-83B4-46E7-99A3-D45CC78DA837}"/>
            </a:ext>
          </a:extLst>
        </xdr:cNvPr>
        <xdr:cNvSpPr/>
      </xdr:nvSpPr>
      <xdr:spPr>
        <a:xfrm>
          <a:off x="7747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29</xdr:row>
      <xdr:rowOff>82550</xdr:rowOff>
    </xdr:from>
    <xdr:to>
      <xdr:col>48</xdr:col>
      <xdr:colOff>127000</xdr:colOff>
      <xdr:row>30</xdr:row>
      <xdr:rowOff>165100</xdr:rowOff>
    </xdr:to>
    <xdr:sp macro="" textlink="">
      <xdr:nvSpPr>
        <xdr:cNvPr id="96" name="正方形/長方形 95">
          <a:extLst>
            <a:ext uri="{FF2B5EF4-FFF2-40B4-BE49-F238E27FC236}">
              <a16:creationId xmlns:a16="http://schemas.microsoft.com/office/drawing/2014/main" id="{07E1212C-350A-4907-A6FF-2F94726F5956}"/>
            </a:ext>
          </a:extLst>
        </xdr:cNvPr>
        <xdr:cNvSpPr/>
      </xdr:nvSpPr>
      <xdr:spPr>
        <a:xfrm>
          <a:off x="7747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28</xdr:row>
      <xdr:rowOff>50800</xdr:rowOff>
    </xdr:from>
    <xdr:to>
      <xdr:col>54</xdr:col>
      <xdr:colOff>127000</xdr:colOff>
      <xdr:row>29</xdr:row>
      <xdr:rowOff>133350</xdr:rowOff>
    </xdr:to>
    <xdr:sp macro="" textlink="">
      <xdr:nvSpPr>
        <xdr:cNvPr id="97" name="正方形/長方形 96">
          <a:extLst>
            <a:ext uri="{FF2B5EF4-FFF2-40B4-BE49-F238E27FC236}">
              <a16:creationId xmlns:a16="http://schemas.microsoft.com/office/drawing/2014/main" id="{91A4FB42-1816-48FF-AB96-710C2601536B}"/>
            </a:ext>
          </a:extLst>
        </xdr:cNvPr>
        <xdr:cNvSpPr/>
      </xdr:nvSpPr>
      <xdr:spPr>
        <a:xfrm>
          <a:off x="8890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29</xdr:row>
      <xdr:rowOff>82550</xdr:rowOff>
    </xdr:from>
    <xdr:to>
      <xdr:col>54</xdr:col>
      <xdr:colOff>127000</xdr:colOff>
      <xdr:row>30</xdr:row>
      <xdr:rowOff>165100</xdr:rowOff>
    </xdr:to>
    <xdr:sp macro="" textlink="">
      <xdr:nvSpPr>
        <xdr:cNvPr id="98" name="正方形/長方形 97">
          <a:extLst>
            <a:ext uri="{FF2B5EF4-FFF2-40B4-BE49-F238E27FC236}">
              <a16:creationId xmlns:a16="http://schemas.microsoft.com/office/drawing/2014/main" id="{50F81B72-8E0E-4CEC-AC10-09377733FBC7}"/>
            </a:ext>
          </a:extLst>
        </xdr:cNvPr>
        <xdr:cNvSpPr/>
      </xdr:nvSpPr>
      <xdr:spPr>
        <a:xfrm>
          <a:off x="8890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0.063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31</xdr:row>
      <xdr:rowOff>19050</xdr:rowOff>
    </xdr:from>
    <xdr:to>
      <xdr:col>59</xdr:col>
      <xdr:colOff>88900</xdr:colOff>
      <xdr:row>44</xdr:row>
      <xdr:rowOff>76200</xdr:rowOff>
    </xdr:to>
    <xdr:sp macro="" textlink="">
      <xdr:nvSpPr>
        <xdr:cNvPr id="99" name="正方形/長方形 98">
          <a:extLst>
            <a:ext uri="{FF2B5EF4-FFF2-40B4-BE49-F238E27FC236}">
              <a16:creationId xmlns:a16="http://schemas.microsoft.com/office/drawing/2014/main" id="{336507F3-94F4-405F-B0CB-358AF2504759}"/>
            </a:ext>
          </a:extLst>
        </xdr:cNvPr>
        <xdr:cNvSpPr/>
      </xdr:nvSpPr>
      <xdr:spPr>
        <a:xfrm>
          <a:off x="6604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30</xdr:row>
      <xdr:rowOff>0</xdr:rowOff>
    </xdr:from>
    <xdr:ext cx="349839" cy="225703"/>
    <xdr:sp macro="" textlink="">
      <xdr:nvSpPr>
        <xdr:cNvPr id="100" name="テキスト ボックス 99">
          <a:extLst>
            <a:ext uri="{FF2B5EF4-FFF2-40B4-BE49-F238E27FC236}">
              <a16:creationId xmlns:a16="http://schemas.microsoft.com/office/drawing/2014/main" id="{3AF699F3-F9BC-4F64-92C3-4A977BF99EC0}"/>
            </a:ext>
          </a:extLst>
        </xdr:cNvPr>
        <xdr:cNvSpPr txBox="1"/>
      </xdr:nvSpPr>
      <xdr:spPr>
        <a:xfrm>
          <a:off x="6565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44</xdr:row>
      <xdr:rowOff>76200</xdr:rowOff>
    </xdr:from>
    <xdr:to>
      <xdr:col>59</xdr:col>
      <xdr:colOff>50800</xdr:colOff>
      <xdr:row>44</xdr:row>
      <xdr:rowOff>76200</xdr:rowOff>
    </xdr:to>
    <xdr:cxnSp macro="">
      <xdr:nvCxnSpPr>
        <xdr:cNvPr id="101" name="直線コネクタ 100">
          <a:extLst>
            <a:ext uri="{FF2B5EF4-FFF2-40B4-BE49-F238E27FC236}">
              <a16:creationId xmlns:a16="http://schemas.microsoft.com/office/drawing/2014/main" id="{1156843D-F1A4-454C-8445-A1A70C6A348A}"/>
            </a:ext>
          </a:extLst>
        </xdr:cNvPr>
        <xdr:cNvCxnSpPr/>
      </xdr:nvCxnSpPr>
      <xdr:spPr>
        <a:xfrm>
          <a:off x="6604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41</xdr:row>
      <xdr:rowOff>133350</xdr:rowOff>
    </xdr:from>
    <xdr:to>
      <xdr:col>59</xdr:col>
      <xdr:colOff>50800</xdr:colOff>
      <xdr:row>41</xdr:row>
      <xdr:rowOff>133350</xdr:rowOff>
    </xdr:to>
    <xdr:cxnSp macro="">
      <xdr:nvCxnSpPr>
        <xdr:cNvPr id="102" name="直線コネクタ 101">
          <a:extLst>
            <a:ext uri="{FF2B5EF4-FFF2-40B4-BE49-F238E27FC236}">
              <a16:creationId xmlns:a16="http://schemas.microsoft.com/office/drawing/2014/main" id="{3280DEB2-1679-4165-9A3A-3F3240F150E7}"/>
            </a:ext>
          </a:extLst>
        </xdr:cNvPr>
        <xdr:cNvCxnSpPr/>
      </xdr:nvCxnSpPr>
      <xdr:spPr>
        <a:xfrm>
          <a:off x="6604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40</xdr:row>
      <xdr:rowOff>162577</xdr:rowOff>
    </xdr:from>
    <xdr:ext cx="467179" cy="259045"/>
    <xdr:sp macro="" textlink="">
      <xdr:nvSpPr>
        <xdr:cNvPr id="103" name="テキスト ボックス 102">
          <a:extLst>
            <a:ext uri="{FF2B5EF4-FFF2-40B4-BE49-F238E27FC236}">
              <a16:creationId xmlns:a16="http://schemas.microsoft.com/office/drawing/2014/main" id="{85383FB4-CBBF-4F7A-A16C-F75D1293B7AB}"/>
            </a:ext>
          </a:extLst>
        </xdr:cNvPr>
        <xdr:cNvSpPr txBox="1"/>
      </xdr:nvSpPr>
      <xdr:spPr>
        <a:xfrm>
          <a:off x="6136821" y="702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39</xdr:row>
      <xdr:rowOff>19050</xdr:rowOff>
    </xdr:from>
    <xdr:to>
      <xdr:col>59</xdr:col>
      <xdr:colOff>50800</xdr:colOff>
      <xdr:row>39</xdr:row>
      <xdr:rowOff>19050</xdr:rowOff>
    </xdr:to>
    <xdr:cxnSp macro="">
      <xdr:nvCxnSpPr>
        <xdr:cNvPr id="104" name="直線コネクタ 103">
          <a:extLst>
            <a:ext uri="{FF2B5EF4-FFF2-40B4-BE49-F238E27FC236}">
              <a16:creationId xmlns:a16="http://schemas.microsoft.com/office/drawing/2014/main" id="{323B19AE-3B14-4049-BCE5-C97F1DC03034}"/>
            </a:ext>
          </a:extLst>
        </xdr:cNvPr>
        <xdr:cNvCxnSpPr/>
      </xdr:nvCxnSpPr>
      <xdr:spPr>
        <a:xfrm>
          <a:off x="6604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38</xdr:row>
      <xdr:rowOff>48277</xdr:rowOff>
    </xdr:from>
    <xdr:ext cx="467179" cy="259045"/>
    <xdr:sp macro="" textlink="">
      <xdr:nvSpPr>
        <xdr:cNvPr id="105" name="テキスト ボックス 104">
          <a:extLst>
            <a:ext uri="{FF2B5EF4-FFF2-40B4-BE49-F238E27FC236}">
              <a16:creationId xmlns:a16="http://schemas.microsoft.com/office/drawing/2014/main" id="{C99FA1EE-4272-42F7-8356-632B1E500AB6}"/>
            </a:ext>
          </a:extLst>
        </xdr:cNvPr>
        <xdr:cNvSpPr txBox="1"/>
      </xdr:nvSpPr>
      <xdr:spPr>
        <a:xfrm>
          <a:off x="6136821" y="656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36</xdr:row>
      <xdr:rowOff>76200</xdr:rowOff>
    </xdr:from>
    <xdr:to>
      <xdr:col>59</xdr:col>
      <xdr:colOff>50800</xdr:colOff>
      <xdr:row>36</xdr:row>
      <xdr:rowOff>76200</xdr:rowOff>
    </xdr:to>
    <xdr:cxnSp macro="">
      <xdr:nvCxnSpPr>
        <xdr:cNvPr id="106" name="直線コネクタ 105">
          <a:extLst>
            <a:ext uri="{FF2B5EF4-FFF2-40B4-BE49-F238E27FC236}">
              <a16:creationId xmlns:a16="http://schemas.microsoft.com/office/drawing/2014/main" id="{C8DCAE21-D70B-4869-9DEE-72540C54221D}"/>
            </a:ext>
          </a:extLst>
        </xdr:cNvPr>
        <xdr:cNvCxnSpPr/>
      </xdr:nvCxnSpPr>
      <xdr:spPr>
        <a:xfrm>
          <a:off x="6604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35</xdr:row>
      <xdr:rowOff>105427</xdr:rowOff>
    </xdr:from>
    <xdr:ext cx="467179" cy="259045"/>
    <xdr:sp macro="" textlink="">
      <xdr:nvSpPr>
        <xdr:cNvPr id="107" name="テキスト ボックス 106">
          <a:extLst>
            <a:ext uri="{FF2B5EF4-FFF2-40B4-BE49-F238E27FC236}">
              <a16:creationId xmlns:a16="http://schemas.microsoft.com/office/drawing/2014/main" id="{C0E9C5B1-739F-43F0-A571-7A037BFD50FE}"/>
            </a:ext>
          </a:extLst>
        </xdr:cNvPr>
        <xdr:cNvSpPr txBox="1"/>
      </xdr:nvSpPr>
      <xdr:spPr>
        <a:xfrm>
          <a:off x="6136821" y="610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33</xdr:row>
      <xdr:rowOff>133350</xdr:rowOff>
    </xdr:from>
    <xdr:to>
      <xdr:col>59</xdr:col>
      <xdr:colOff>50800</xdr:colOff>
      <xdr:row>33</xdr:row>
      <xdr:rowOff>133350</xdr:rowOff>
    </xdr:to>
    <xdr:cxnSp macro="">
      <xdr:nvCxnSpPr>
        <xdr:cNvPr id="108" name="直線コネクタ 107">
          <a:extLst>
            <a:ext uri="{FF2B5EF4-FFF2-40B4-BE49-F238E27FC236}">
              <a16:creationId xmlns:a16="http://schemas.microsoft.com/office/drawing/2014/main" id="{A8924D11-EE30-4F3B-8D19-89D97910B8C8}"/>
            </a:ext>
          </a:extLst>
        </xdr:cNvPr>
        <xdr:cNvCxnSpPr/>
      </xdr:nvCxnSpPr>
      <xdr:spPr>
        <a:xfrm>
          <a:off x="6604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32</xdr:row>
      <xdr:rowOff>162577</xdr:rowOff>
    </xdr:from>
    <xdr:ext cx="467179" cy="259045"/>
    <xdr:sp macro="" textlink="">
      <xdr:nvSpPr>
        <xdr:cNvPr id="109" name="テキスト ボックス 108">
          <a:extLst>
            <a:ext uri="{FF2B5EF4-FFF2-40B4-BE49-F238E27FC236}">
              <a16:creationId xmlns:a16="http://schemas.microsoft.com/office/drawing/2014/main" id="{C29969D6-8424-44B7-B090-D06FC8EFD99C}"/>
            </a:ext>
          </a:extLst>
        </xdr:cNvPr>
        <xdr:cNvSpPr txBox="1"/>
      </xdr:nvSpPr>
      <xdr:spPr>
        <a:xfrm>
          <a:off x="6136821" y="564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50800</xdr:colOff>
      <xdr:row>31</xdr:row>
      <xdr:rowOff>19050</xdr:rowOff>
    </xdr:to>
    <xdr:cxnSp macro="">
      <xdr:nvCxnSpPr>
        <xdr:cNvPr id="110" name="直線コネクタ 109">
          <a:extLst>
            <a:ext uri="{FF2B5EF4-FFF2-40B4-BE49-F238E27FC236}">
              <a16:creationId xmlns:a16="http://schemas.microsoft.com/office/drawing/2014/main" id="{1CCB1903-FD5D-4074-BECE-E20D98CA13A9}"/>
            </a:ext>
          </a:extLst>
        </xdr:cNvPr>
        <xdr:cNvCxnSpPr/>
      </xdr:nvCxnSpPr>
      <xdr:spPr>
        <a:xfrm>
          <a:off x="6604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30</xdr:row>
      <xdr:rowOff>48277</xdr:rowOff>
    </xdr:from>
    <xdr:ext cx="467179" cy="259045"/>
    <xdr:sp macro="" textlink="">
      <xdr:nvSpPr>
        <xdr:cNvPr id="111" name="テキスト ボックス 110">
          <a:extLst>
            <a:ext uri="{FF2B5EF4-FFF2-40B4-BE49-F238E27FC236}">
              <a16:creationId xmlns:a16="http://schemas.microsoft.com/office/drawing/2014/main" id="{F951D75A-35B4-4F19-8761-D31CEF8385F3}"/>
            </a:ext>
          </a:extLst>
        </xdr:cNvPr>
        <xdr:cNvSpPr txBox="1"/>
      </xdr:nvSpPr>
      <xdr:spPr>
        <a:xfrm>
          <a:off x="6136821" y="519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31</xdr:row>
      <xdr:rowOff>19050</xdr:rowOff>
    </xdr:from>
    <xdr:to>
      <xdr:col>59</xdr:col>
      <xdr:colOff>88900</xdr:colOff>
      <xdr:row>44</xdr:row>
      <xdr:rowOff>76200</xdr:rowOff>
    </xdr:to>
    <xdr:sp macro="" textlink="">
      <xdr:nvSpPr>
        <xdr:cNvPr id="112" name="【図書館】&#10;一人当たり面積グラフ枠">
          <a:extLst>
            <a:ext uri="{FF2B5EF4-FFF2-40B4-BE49-F238E27FC236}">
              <a16:creationId xmlns:a16="http://schemas.microsoft.com/office/drawing/2014/main" id="{47A915CF-2604-4BB6-BD4C-4D68FCEC2727}"/>
            </a:ext>
          </a:extLst>
        </xdr:cNvPr>
        <xdr:cNvSpPr/>
      </xdr:nvSpPr>
      <xdr:spPr>
        <a:xfrm>
          <a:off x="6604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35</xdr:row>
      <xdr:rowOff>78486</xdr:rowOff>
    </xdr:from>
    <xdr:to>
      <xdr:col>54</xdr:col>
      <xdr:colOff>189865</xdr:colOff>
      <xdr:row>41</xdr:row>
      <xdr:rowOff>23622</xdr:rowOff>
    </xdr:to>
    <xdr:cxnSp macro="">
      <xdr:nvCxnSpPr>
        <xdr:cNvPr id="113" name="直線コネクタ 112">
          <a:extLst>
            <a:ext uri="{FF2B5EF4-FFF2-40B4-BE49-F238E27FC236}">
              <a16:creationId xmlns:a16="http://schemas.microsoft.com/office/drawing/2014/main" id="{B110416E-1F8C-43A4-BB49-357C3D222395}"/>
            </a:ext>
          </a:extLst>
        </xdr:cNvPr>
        <xdr:cNvCxnSpPr/>
      </xdr:nvCxnSpPr>
      <xdr:spPr>
        <a:xfrm flipV="1">
          <a:off x="10476865" y="6079236"/>
          <a:ext cx="0" cy="973836"/>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41</xdr:row>
      <xdr:rowOff>27449</xdr:rowOff>
    </xdr:from>
    <xdr:ext cx="469744" cy="259045"/>
    <xdr:sp macro="" textlink="">
      <xdr:nvSpPr>
        <xdr:cNvPr id="114" name="【図書館】&#10;一人当たり面積最小値テキスト">
          <a:extLst>
            <a:ext uri="{FF2B5EF4-FFF2-40B4-BE49-F238E27FC236}">
              <a16:creationId xmlns:a16="http://schemas.microsoft.com/office/drawing/2014/main" id="{8527B490-666B-4286-97AC-1E46D379F943}"/>
            </a:ext>
          </a:extLst>
        </xdr:cNvPr>
        <xdr:cNvSpPr txBox="1"/>
      </xdr:nvSpPr>
      <xdr:spPr>
        <a:xfrm>
          <a:off x="10515600" y="70568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0.024</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41</xdr:row>
      <xdr:rowOff>23622</xdr:rowOff>
    </xdr:from>
    <xdr:to>
      <xdr:col>55</xdr:col>
      <xdr:colOff>88900</xdr:colOff>
      <xdr:row>41</xdr:row>
      <xdr:rowOff>23622</xdr:rowOff>
    </xdr:to>
    <xdr:cxnSp macro="">
      <xdr:nvCxnSpPr>
        <xdr:cNvPr id="115" name="直線コネクタ 114">
          <a:extLst>
            <a:ext uri="{FF2B5EF4-FFF2-40B4-BE49-F238E27FC236}">
              <a16:creationId xmlns:a16="http://schemas.microsoft.com/office/drawing/2014/main" id="{3027DB30-5036-42DC-98A4-29175E235E78}"/>
            </a:ext>
          </a:extLst>
        </xdr:cNvPr>
        <xdr:cNvCxnSpPr/>
      </xdr:nvCxnSpPr>
      <xdr:spPr>
        <a:xfrm>
          <a:off x="10388600" y="705307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34</xdr:row>
      <xdr:rowOff>25163</xdr:rowOff>
    </xdr:from>
    <xdr:ext cx="469744" cy="259045"/>
    <xdr:sp macro="" textlink="">
      <xdr:nvSpPr>
        <xdr:cNvPr id="116" name="【図書館】&#10;一人当たり面積最大値テキスト">
          <a:extLst>
            <a:ext uri="{FF2B5EF4-FFF2-40B4-BE49-F238E27FC236}">
              <a16:creationId xmlns:a16="http://schemas.microsoft.com/office/drawing/2014/main" id="{75BADEBF-74A2-4B7B-A155-83BAA1AE012E}"/>
            </a:ext>
          </a:extLst>
        </xdr:cNvPr>
        <xdr:cNvSpPr txBox="1"/>
      </xdr:nvSpPr>
      <xdr:spPr>
        <a:xfrm>
          <a:off x="10515600" y="585446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0.237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35</xdr:row>
      <xdr:rowOff>78486</xdr:rowOff>
    </xdr:from>
    <xdr:to>
      <xdr:col>55</xdr:col>
      <xdr:colOff>88900</xdr:colOff>
      <xdr:row>35</xdr:row>
      <xdr:rowOff>78486</xdr:rowOff>
    </xdr:to>
    <xdr:cxnSp macro="">
      <xdr:nvCxnSpPr>
        <xdr:cNvPr id="117" name="直線コネクタ 116">
          <a:extLst>
            <a:ext uri="{FF2B5EF4-FFF2-40B4-BE49-F238E27FC236}">
              <a16:creationId xmlns:a16="http://schemas.microsoft.com/office/drawing/2014/main" id="{6DE5B625-8E5B-4492-AA7B-096962D20A94}"/>
            </a:ext>
          </a:extLst>
        </xdr:cNvPr>
        <xdr:cNvCxnSpPr/>
      </xdr:nvCxnSpPr>
      <xdr:spPr>
        <a:xfrm>
          <a:off x="10388600" y="60792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39</xdr:row>
      <xdr:rowOff>11701</xdr:rowOff>
    </xdr:from>
    <xdr:ext cx="469744" cy="259045"/>
    <xdr:sp macro="" textlink="">
      <xdr:nvSpPr>
        <xdr:cNvPr id="118" name="【図書館】&#10;一人当たり面積平均値テキスト">
          <a:extLst>
            <a:ext uri="{FF2B5EF4-FFF2-40B4-BE49-F238E27FC236}">
              <a16:creationId xmlns:a16="http://schemas.microsoft.com/office/drawing/2014/main" id="{F74C8E67-ADAA-496D-B368-47EB69044F66}"/>
            </a:ext>
          </a:extLst>
        </xdr:cNvPr>
        <xdr:cNvSpPr txBox="1"/>
      </xdr:nvSpPr>
      <xdr:spPr>
        <a:xfrm>
          <a:off x="10515600" y="669825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19" name="フローチャート: 判断 118">
          <a:extLst>
            <a:ext uri="{FF2B5EF4-FFF2-40B4-BE49-F238E27FC236}">
              <a16:creationId xmlns:a16="http://schemas.microsoft.com/office/drawing/2014/main" id="{3E3A38F7-0C72-4633-966D-9845E05DEE08}"/>
            </a:ext>
          </a:extLst>
        </xdr:cNvPr>
        <xdr:cNvSpPr/>
      </xdr:nvSpPr>
      <xdr:spPr>
        <a:xfrm>
          <a:off x="10426700" y="6846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39</xdr:row>
      <xdr:rowOff>169418</xdr:rowOff>
    </xdr:from>
    <xdr:to>
      <xdr:col>50</xdr:col>
      <xdr:colOff>165100</xdr:colOff>
      <xdr:row>40</xdr:row>
      <xdr:rowOff>99568</xdr:rowOff>
    </xdr:to>
    <xdr:sp macro="" textlink="">
      <xdr:nvSpPr>
        <xdr:cNvPr id="120" name="フローチャート: 判断 119">
          <a:extLst>
            <a:ext uri="{FF2B5EF4-FFF2-40B4-BE49-F238E27FC236}">
              <a16:creationId xmlns:a16="http://schemas.microsoft.com/office/drawing/2014/main" id="{2B61F30D-F87B-42E1-B688-C4B467A86045}"/>
            </a:ext>
          </a:extLst>
        </xdr:cNvPr>
        <xdr:cNvSpPr/>
      </xdr:nvSpPr>
      <xdr:spPr>
        <a:xfrm>
          <a:off x="9588500" y="6855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40</xdr:row>
      <xdr:rowOff>2540</xdr:rowOff>
    </xdr:from>
    <xdr:to>
      <xdr:col>46</xdr:col>
      <xdr:colOff>38100</xdr:colOff>
      <xdr:row>40</xdr:row>
      <xdr:rowOff>104140</xdr:rowOff>
    </xdr:to>
    <xdr:sp macro="" textlink="">
      <xdr:nvSpPr>
        <xdr:cNvPr id="121" name="フローチャート: 判断 120">
          <a:extLst>
            <a:ext uri="{FF2B5EF4-FFF2-40B4-BE49-F238E27FC236}">
              <a16:creationId xmlns:a16="http://schemas.microsoft.com/office/drawing/2014/main" id="{312CDA5F-EA8F-4DBE-ADFF-75C8AF8022D8}"/>
            </a:ext>
          </a:extLst>
        </xdr:cNvPr>
        <xdr:cNvSpPr/>
      </xdr:nvSpPr>
      <xdr:spPr>
        <a:xfrm>
          <a:off x="8699500" y="68605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40</xdr:row>
      <xdr:rowOff>11684</xdr:rowOff>
    </xdr:from>
    <xdr:to>
      <xdr:col>41</xdr:col>
      <xdr:colOff>101600</xdr:colOff>
      <xdr:row>40</xdr:row>
      <xdr:rowOff>113284</xdr:rowOff>
    </xdr:to>
    <xdr:sp macro="" textlink="">
      <xdr:nvSpPr>
        <xdr:cNvPr id="122" name="フローチャート: 判断 121">
          <a:extLst>
            <a:ext uri="{FF2B5EF4-FFF2-40B4-BE49-F238E27FC236}">
              <a16:creationId xmlns:a16="http://schemas.microsoft.com/office/drawing/2014/main" id="{5A732BB6-92D9-4729-9305-DF44411E29CC}"/>
            </a:ext>
          </a:extLst>
        </xdr:cNvPr>
        <xdr:cNvSpPr/>
      </xdr:nvSpPr>
      <xdr:spPr>
        <a:xfrm>
          <a:off x="7810500" y="6869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40</xdr:row>
      <xdr:rowOff>66548</xdr:rowOff>
    </xdr:from>
    <xdr:to>
      <xdr:col>36</xdr:col>
      <xdr:colOff>165100</xdr:colOff>
      <xdr:row>40</xdr:row>
      <xdr:rowOff>168148</xdr:rowOff>
    </xdr:to>
    <xdr:sp macro="" textlink="">
      <xdr:nvSpPr>
        <xdr:cNvPr id="123" name="フローチャート: 判断 122">
          <a:extLst>
            <a:ext uri="{FF2B5EF4-FFF2-40B4-BE49-F238E27FC236}">
              <a16:creationId xmlns:a16="http://schemas.microsoft.com/office/drawing/2014/main" id="{77B74615-D4FD-4B7D-8201-CC2191FB4428}"/>
            </a:ext>
          </a:extLst>
        </xdr:cNvPr>
        <xdr:cNvSpPr/>
      </xdr:nvSpPr>
      <xdr:spPr>
        <a:xfrm>
          <a:off x="6921500" y="69245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44</xdr:row>
      <xdr:rowOff>73677</xdr:rowOff>
    </xdr:from>
    <xdr:ext cx="762000" cy="259045"/>
    <xdr:sp macro="" textlink="">
      <xdr:nvSpPr>
        <xdr:cNvPr id="124" name="テキスト ボックス 123">
          <a:extLst>
            <a:ext uri="{FF2B5EF4-FFF2-40B4-BE49-F238E27FC236}">
              <a16:creationId xmlns:a16="http://schemas.microsoft.com/office/drawing/2014/main" id="{9272009F-DF7E-4FFA-810F-E69171046707}"/>
            </a:ext>
          </a:extLst>
        </xdr:cNvPr>
        <xdr:cNvSpPr txBox="1"/>
      </xdr:nvSpPr>
      <xdr:spPr>
        <a:xfrm>
          <a:off x="10287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44</xdr:row>
      <xdr:rowOff>73677</xdr:rowOff>
    </xdr:from>
    <xdr:ext cx="762000" cy="259045"/>
    <xdr:sp macro="" textlink="">
      <xdr:nvSpPr>
        <xdr:cNvPr id="125" name="テキスト ボックス 124">
          <a:extLst>
            <a:ext uri="{FF2B5EF4-FFF2-40B4-BE49-F238E27FC236}">
              <a16:creationId xmlns:a16="http://schemas.microsoft.com/office/drawing/2014/main" id="{2F34B4C4-6594-4C8C-A35E-EBB5AD4DBD64}"/>
            </a:ext>
          </a:extLst>
        </xdr:cNvPr>
        <xdr:cNvSpPr txBox="1"/>
      </xdr:nvSpPr>
      <xdr:spPr>
        <a:xfrm>
          <a:off x="9448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44</xdr:row>
      <xdr:rowOff>73677</xdr:rowOff>
    </xdr:from>
    <xdr:ext cx="762000" cy="259045"/>
    <xdr:sp macro="" textlink="">
      <xdr:nvSpPr>
        <xdr:cNvPr id="126" name="テキスト ボックス 125">
          <a:extLst>
            <a:ext uri="{FF2B5EF4-FFF2-40B4-BE49-F238E27FC236}">
              <a16:creationId xmlns:a16="http://schemas.microsoft.com/office/drawing/2014/main" id="{C5B1EFB9-F953-4574-A6A9-5ADA8AAEE8DC}"/>
            </a:ext>
          </a:extLst>
        </xdr:cNvPr>
        <xdr:cNvSpPr txBox="1"/>
      </xdr:nvSpPr>
      <xdr:spPr>
        <a:xfrm>
          <a:off x="8559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44</xdr:row>
      <xdr:rowOff>73677</xdr:rowOff>
    </xdr:from>
    <xdr:ext cx="762000" cy="259045"/>
    <xdr:sp macro="" textlink="">
      <xdr:nvSpPr>
        <xdr:cNvPr id="127" name="テキスト ボックス 126">
          <a:extLst>
            <a:ext uri="{FF2B5EF4-FFF2-40B4-BE49-F238E27FC236}">
              <a16:creationId xmlns:a16="http://schemas.microsoft.com/office/drawing/2014/main" id="{F2B5C87C-E8A1-4C27-8E69-4A4B19C3BFA5}"/>
            </a:ext>
          </a:extLst>
        </xdr:cNvPr>
        <xdr:cNvSpPr txBox="1"/>
      </xdr:nvSpPr>
      <xdr:spPr>
        <a:xfrm>
          <a:off x="767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44</xdr:row>
      <xdr:rowOff>73677</xdr:rowOff>
    </xdr:from>
    <xdr:ext cx="762000" cy="259045"/>
    <xdr:sp macro="" textlink="">
      <xdr:nvSpPr>
        <xdr:cNvPr id="128" name="テキスト ボックス 127">
          <a:extLst>
            <a:ext uri="{FF2B5EF4-FFF2-40B4-BE49-F238E27FC236}">
              <a16:creationId xmlns:a16="http://schemas.microsoft.com/office/drawing/2014/main" id="{C7AFC71C-AD94-4EB6-9388-62785D0FCD95}"/>
            </a:ext>
          </a:extLst>
        </xdr:cNvPr>
        <xdr:cNvSpPr txBox="1"/>
      </xdr:nvSpPr>
      <xdr:spPr>
        <a:xfrm>
          <a:off x="678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39</xdr:row>
      <xdr:rowOff>160274</xdr:rowOff>
    </xdr:from>
    <xdr:to>
      <xdr:col>55</xdr:col>
      <xdr:colOff>50800</xdr:colOff>
      <xdr:row>40</xdr:row>
      <xdr:rowOff>90424</xdr:rowOff>
    </xdr:to>
    <xdr:sp macro="" textlink="">
      <xdr:nvSpPr>
        <xdr:cNvPr id="129" name="楕円 128">
          <a:extLst>
            <a:ext uri="{FF2B5EF4-FFF2-40B4-BE49-F238E27FC236}">
              <a16:creationId xmlns:a16="http://schemas.microsoft.com/office/drawing/2014/main" id="{CB2B8C07-7D1E-4A25-8CCB-2F8E18953522}"/>
            </a:ext>
          </a:extLst>
        </xdr:cNvPr>
        <xdr:cNvSpPr/>
      </xdr:nvSpPr>
      <xdr:spPr>
        <a:xfrm>
          <a:off x="104267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39</xdr:row>
      <xdr:rowOff>138701</xdr:rowOff>
    </xdr:from>
    <xdr:ext cx="469744" cy="259045"/>
    <xdr:sp macro="" textlink="">
      <xdr:nvSpPr>
        <xdr:cNvPr id="130" name="【図書館】&#10;一人当たり面積該当値テキスト">
          <a:extLst>
            <a:ext uri="{FF2B5EF4-FFF2-40B4-BE49-F238E27FC236}">
              <a16:creationId xmlns:a16="http://schemas.microsoft.com/office/drawing/2014/main" id="{DE43A23C-4597-472B-9202-30629EBDE792}"/>
            </a:ext>
          </a:extLst>
        </xdr:cNvPr>
        <xdr:cNvSpPr txBox="1"/>
      </xdr:nvSpPr>
      <xdr:spPr>
        <a:xfrm>
          <a:off x="10515600" y="68252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39</xdr:row>
      <xdr:rowOff>160274</xdr:rowOff>
    </xdr:from>
    <xdr:to>
      <xdr:col>50</xdr:col>
      <xdr:colOff>165100</xdr:colOff>
      <xdr:row>40</xdr:row>
      <xdr:rowOff>90424</xdr:rowOff>
    </xdr:to>
    <xdr:sp macro="" textlink="">
      <xdr:nvSpPr>
        <xdr:cNvPr id="131" name="楕円 130">
          <a:extLst>
            <a:ext uri="{FF2B5EF4-FFF2-40B4-BE49-F238E27FC236}">
              <a16:creationId xmlns:a16="http://schemas.microsoft.com/office/drawing/2014/main" id="{6761D8AB-0853-42C9-815A-1162B629F31E}"/>
            </a:ext>
          </a:extLst>
        </xdr:cNvPr>
        <xdr:cNvSpPr/>
      </xdr:nvSpPr>
      <xdr:spPr>
        <a:xfrm>
          <a:off x="9588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40</xdr:row>
      <xdr:rowOff>39624</xdr:rowOff>
    </xdr:from>
    <xdr:to>
      <xdr:col>55</xdr:col>
      <xdr:colOff>0</xdr:colOff>
      <xdr:row>40</xdr:row>
      <xdr:rowOff>39624</xdr:rowOff>
    </xdr:to>
    <xdr:cxnSp macro="">
      <xdr:nvCxnSpPr>
        <xdr:cNvPr id="132" name="直線コネクタ 131">
          <a:extLst>
            <a:ext uri="{FF2B5EF4-FFF2-40B4-BE49-F238E27FC236}">
              <a16:creationId xmlns:a16="http://schemas.microsoft.com/office/drawing/2014/main" id="{5C00E14C-90D2-4A33-863C-88D6492153C9}"/>
            </a:ext>
          </a:extLst>
        </xdr:cNvPr>
        <xdr:cNvCxnSpPr/>
      </xdr:nvCxnSpPr>
      <xdr:spPr>
        <a:xfrm>
          <a:off x="9639300" y="6897624"/>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39</xdr:row>
      <xdr:rowOff>160274</xdr:rowOff>
    </xdr:from>
    <xdr:to>
      <xdr:col>46</xdr:col>
      <xdr:colOff>38100</xdr:colOff>
      <xdr:row>40</xdr:row>
      <xdr:rowOff>90424</xdr:rowOff>
    </xdr:to>
    <xdr:sp macro="" textlink="">
      <xdr:nvSpPr>
        <xdr:cNvPr id="133" name="楕円 132">
          <a:extLst>
            <a:ext uri="{FF2B5EF4-FFF2-40B4-BE49-F238E27FC236}">
              <a16:creationId xmlns:a16="http://schemas.microsoft.com/office/drawing/2014/main" id="{581A2B45-7C5F-48D8-8D0E-1E85856A7388}"/>
            </a:ext>
          </a:extLst>
        </xdr:cNvPr>
        <xdr:cNvSpPr/>
      </xdr:nvSpPr>
      <xdr:spPr>
        <a:xfrm>
          <a:off x="8699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40</xdr:row>
      <xdr:rowOff>39624</xdr:rowOff>
    </xdr:from>
    <xdr:to>
      <xdr:col>50</xdr:col>
      <xdr:colOff>114300</xdr:colOff>
      <xdr:row>40</xdr:row>
      <xdr:rowOff>39624</xdr:rowOff>
    </xdr:to>
    <xdr:cxnSp macro="">
      <xdr:nvCxnSpPr>
        <xdr:cNvPr id="134" name="直線コネクタ 133">
          <a:extLst>
            <a:ext uri="{FF2B5EF4-FFF2-40B4-BE49-F238E27FC236}">
              <a16:creationId xmlns:a16="http://schemas.microsoft.com/office/drawing/2014/main" id="{B633A1B8-584B-464F-AB31-8458396D1BC3}"/>
            </a:ext>
          </a:extLst>
        </xdr:cNvPr>
        <xdr:cNvCxnSpPr/>
      </xdr:nvCxnSpPr>
      <xdr:spPr>
        <a:xfrm>
          <a:off x="8750300" y="68976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39</xdr:row>
      <xdr:rowOff>160274</xdr:rowOff>
    </xdr:from>
    <xdr:to>
      <xdr:col>41</xdr:col>
      <xdr:colOff>101600</xdr:colOff>
      <xdr:row>40</xdr:row>
      <xdr:rowOff>90424</xdr:rowOff>
    </xdr:to>
    <xdr:sp macro="" textlink="">
      <xdr:nvSpPr>
        <xdr:cNvPr id="135" name="楕円 134">
          <a:extLst>
            <a:ext uri="{FF2B5EF4-FFF2-40B4-BE49-F238E27FC236}">
              <a16:creationId xmlns:a16="http://schemas.microsoft.com/office/drawing/2014/main" id="{A3D38128-EE7E-4C08-8D2B-F7D94759B47F}"/>
            </a:ext>
          </a:extLst>
        </xdr:cNvPr>
        <xdr:cNvSpPr/>
      </xdr:nvSpPr>
      <xdr:spPr>
        <a:xfrm>
          <a:off x="7810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40</xdr:row>
      <xdr:rowOff>39624</xdr:rowOff>
    </xdr:from>
    <xdr:to>
      <xdr:col>45</xdr:col>
      <xdr:colOff>177800</xdr:colOff>
      <xdr:row>40</xdr:row>
      <xdr:rowOff>39624</xdr:rowOff>
    </xdr:to>
    <xdr:cxnSp macro="">
      <xdr:nvCxnSpPr>
        <xdr:cNvPr id="136" name="直線コネクタ 135">
          <a:extLst>
            <a:ext uri="{FF2B5EF4-FFF2-40B4-BE49-F238E27FC236}">
              <a16:creationId xmlns:a16="http://schemas.microsoft.com/office/drawing/2014/main" id="{74D34FDE-024B-4CB1-B5D9-0DE437AC2521}"/>
            </a:ext>
          </a:extLst>
        </xdr:cNvPr>
        <xdr:cNvCxnSpPr/>
      </xdr:nvCxnSpPr>
      <xdr:spPr>
        <a:xfrm>
          <a:off x="7861300" y="68976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39</xdr:row>
      <xdr:rowOff>160274</xdr:rowOff>
    </xdr:from>
    <xdr:to>
      <xdr:col>36</xdr:col>
      <xdr:colOff>165100</xdr:colOff>
      <xdr:row>40</xdr:row>
      <xdr:rowOff>90424</xdr:rowOff>
    </xdr:to>
    <xdr:sp macro="" textlink="">
      <xdr:nvSpPr>
        <xdr:cNvPr id="137" name="楕円 136">
          <a:extLst>
            <a:ext uri="{FF2B5EF4-FFF2-40B4-BE49-F238E27FC236}">
              <a16:creationId xmlns:a16="http://schemas.microsoft.com/office/drawing/2014/main" id="{13E4E8A1-A17A-4D57-A871-3E5904865FEE}"/>
            </a:ext>
          </a:extLst>
        </xdr:cNvPr>
        <xdr:cNvSpPr/>
      </xdr:nvSpPr>
      <xdr:spPr>
        <a:xfrm>
          <a:off x="6921500" y="6846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40</xdr:row>
      <xdr:rowOff>39624</xdr:rowOff>
    </xdr:from>
    <xdr:to>
      <xdr:col>41</xdr:col>
      <xdr:colOff>50800</xdr:colOff>
      <xdr:row>40</xdr:row>
      <xdr:rowOff>39624</xdr:rowOff>
    </xdr:to>
    <xdr:cxnSp macro="">
      <xdr:nvCxnSpPr>
        <xdr:cNvPr id="138" name="直線コネクタ 137">
          <a:extLst>
            <a:ext uri="{FF2B5EF4-FFF2-40B4-BE49-F238E27FC236}">
              <a16:creationId xmlns:a16="http://schemas.microsoft.com/office/drawing/2014/main" id="{5CAF3585-693E-42AF-B8AB-8ACD266B4A71}"/>
            </a:ext>
          </a:extLst>
        </xdr:cNvPr>
        <xdr:cNvCxnSpPr/>
      </xdr:nvCxnSpPr>
      <xdr:spPr>
        <a:xfrm>
          <a:off x="6972300" y="689762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40</xdr:row>
      <xdr:rowOff>90695</xdr:rowOff>
    </xdr:from>
    <xdr:ext cx="469744" cy="259045"/>
    <xdr:sp macro="" textlink="">
      <xdr:nvSpPr>
        <xdr:cNvPr id="139" name="n_1aveValue【図書館】&#10;一人当たり面積">
          <a:extLst>
            <a:ext uri="{FF2B5EF4-FFF2-40B4-BE49-F238E27FC236}">
              <a16:creationId xmlns:a16="http://schemas.microsoft.com/office/drawing/2014/main" id="{91BD1B08-0D43-4E39-80C1-AB360A58FE2E}"/>
            </a:ext>
          </a:extLst>
        </xdr:cNvPr>
        <xdr:cNvSpPr txBox="1"/>
      </xdr:nvSpPr>
      <xdr:spPr>
        <a:xfrm>
          <a:off x="9391727" y="694869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40</xdr:row>
      <xdr:rowOff>95267</xdr:rowOff>
    </xdr:from>
    <xdr:ext cx="469744" cy="259045"/>
    <xdr:sp macro="" textlink="">
      <xdr:nvSpPr>
        <xdr:cNvPr id="140" name="n_2aveValue【図書館】&#10;一人当たり面積">
          <a:extLst>
            <a:ext uri="{FF2B5EF4-FFF2-40B4-BE49-F238E27FC236}">
              <a16:creationId xmlns:a16="http://schemas.microsoft.com/office/drawing/2014/main" id="{D34FA3EE-D111-40B4-95FB-7B8BA8B6DF2A}"/>
            </a:ext>
          </a:extLst>
        </xdr:cNvPr>
        <xdr:cNvSpPr txBox="1"/>
      </xdr:nvSpPr>
      <xdr:spPr>
        <a:xfrm>
          <a:off x="8515427" y="69532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40</xdr:row>
      <xdr:rowOff>104411</xdr:rowOff>
    </xdr:from>
    <xdr:ext cx="469744" cy="259045"/>
    <xdr:sp macro="" textlink="">
      <xdr:nvSpPr>
        <xdr:cNvPr id="141" name="n_3aveValue【図書館】&#10;一人当たり面積">
          <a:extLst>
            <a:ext uri="{FF2B5EF4-FFF2-40B4-BE49-F238E27FC236}">
              <a16:creationId xmlns:a16="http://schemas.microsoft.com/office/drawing/2014/main" id="{57BDBF76-EE7F-4189-981B-9EEB2D51C08F}"/>
            </a:ext>
          </a:extLst>
        </xdr:cNvPr>
        <xdr:cNvSpPr txBox="1"/>
      </xdr:nvSpPr>
      <xdr:spPr>
        <a:xfrm>
          <a:off x="7626427" y="696241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0.053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40</xdr:row>
      <xdr:rowOff>159275</xdr:rowOff>
    </xdr:from>
    <xdr:ext cx="469744" cy="259045"/>
    <xdr:sp macro="" textlink="">
      <xdr:nvSpPr>
        <xdr:cNvPr id="142" name="n_4aveValue【図書館】&#10;一人当たり面積">
          <a:extLst>
            <a:ext uri="{FF2B5EF4-FFF2-40B4-BE49-F238E27FC236}">
              <a16:creationId xmlns:a16="http://schemas.microsoft.com/office/drawing/2014/main" id="{DBE031AD-75BB-4C5E-9BD6-7E15FD67ED5A}"/>
            </a:ext>
          </a:extLst>
        </xdr:cNvPr>
        <xdr:cNvSpPr txBox="1"/>
      </xdr:nvSpPr>
      <xdr:spPr>
        <a:xfrm>
          <a:off x="6737427" y="701727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0.041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38</xdr:row>
      <xdr:rowOff>106951</xdr:rowOff>
    </xdr:from>
    <xdr:ext cx="469744" cy="259045"/>
    <xdr:sp macro="" textlink="">
      <xdr:nvSpPr>
        <xdr:cNvPr id="143" name="n_1mainValue【図書館】&#10;一人当たり面積">
          <a:extLst>
            <a:ext uri="{FF2B5EF4-FFF2-40B4-BE49-F238E27FC236}">
              <a16:creationId xmlns:a16="http://schemas.microsoft.com/office/drawing/2014/main" id="{6AAE5846-6CA3-4632-99B3-EFBFA2C94B23}"/>
            </a:ext>
          </a:extLst>
        </xdr:cNvPr>
        <xdr:cNvSpPr txBox="1"/>
      </xdr:nvSpPr>
      <xdr:spPr>
        <a:xfrm>
          <a:off x="9391727" y="662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38</xdr:row>
      <xdr:rowOff>106951</xdr:rowOff>
    </xdr:from>
    <xdr:ext cx="469744" cy="259045"/>
    <xdr:sp macro="" textlink="">
      <xdr:nvSpPr>
        <xdr:cNvPr id="144" name="n_2mainValue【図書館】&#10;一人当たり面積">
          <a:extLst>
            <a:ext uri="{FF2B5EF4-FFF2-40B4-BE49-F238E27FC236}">
              <a16:creationId xmlns:a16="http://schemas.microsoft.com/office/drawing/2014/main" id="{89E32FAF-004B-4FD5-BDB1-7B0AB9483CE8}"/>
            </a:ext>
          </a:extLst>
        </xdr:cNvPr>
        <xdr:cNvSpPr txBox="1"/>
      </xdr:nvSpPr>
      <xdr:spPr>
        <a:xfrm>
          <a:off x="8515427" y="662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38</xdr:row>
      <xdr:rowOff>106951</xdr:rowOff>
    </xdr:from>
    <xdr:ext cx="469744" cy="259045"/>
    <xdr:sp macro="" textlink="">
      <xdr:nvSpPr>
        <xdr:cNvPr id="145" name="n_3mainValue【図書館】&#10;一人当たり面積">
          <a:extLst>
            <a:ext uri="{FF2B5EF4-FFF2-40B4-BE49-F238E27FC236}">
              <a16:creationId xmlns:a16="http://schemas.microsoft.com/office/drawing/2014/main" id="{364D9B62-A330-4BBA-939A-02AE282C2968}"/>
            </a:ext>
          </a:extLst>
        </xdr:cNvPr>
        <xdr:cNvSpPr txBox="1"/>
      </xdr:nvSpPr>
      <xdr:spPr>
        <a:xfrm>
          <a:off x="7626427" y="662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38</xdr:row>
      <xdr:rowOff>106951</xdr:rowOff>
    </xdr:from>
    <xdr:ext cx="469744" cy="259045"/>
    <xdr:sp macro="" textlink="">
      <xdr:nvSpPr>
        <xdr:cNvPr id="146" name="n_4mainValue【図書館】&#10;一人当たり面積">
          <a:extLst>
            <a:ext uri="{FF2B5EF4-FFF2-40B4-BE49-F238E27FC236}">
              <a16:creationId xmlns:a16="http://schemas.microsoft.com/office/drawing/2014/main" id="{B82A143A-0E47-4485-B18A-D32E7A0C02CA}"/>
            </a:ext>
          </a:extLst>
        </xdr:cNvPr>
        <xdr:cNvSpPr txBox="1"/>
      </xdr:nvSpPr>
      <xdr:spPr>
        <a:xfrm>
          <a:off x="6737427" y="662205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0.058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46</xdr:row>
      <xdr:rowOff>114300</xdr:rowOff>
    </xdr:from>
    <xdr:to>
      <xdr:col>28</xdr:col>
      <xdr:colOff>152400</xdr:colOff>
      <xdr:row>50</xdr:row>
      <xdr:rowOff>63500</xdr:rowOff>
    </xdr:to>
    <xdr:sp macro="" textlink="">
      <xdr:nvSpPr>
        <xdr:cNvPr id="147" name="正方形/長方形 146">
          <a:extLst>
            <a:ext uri="{FF2B5EF4-FFF2-40B4-BE49-F238E27FC236}">
              <a16:creationId xmlns:a16="http://schemas.microsoft.com/office/drawing/2014/main" id="{1C05BF01-9743-431C-94E2-8BEF6BABFB8D}"/>
            </a:ext>
          </a:extLst>
        </xdr:cNvPr>
        <xdr:cNvSpPr/>
      </xdr:nvSpPr>
      <xdr:spPr>
        <a:xfrm>
          <a:off x="762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50</xdr:row>
      <xdr:rowOff>88900</xdr:rowOff>
    </xdr:from>
    <xdr:to>
      <xdr:col>12</xdr:col>
      <xdr:colOff>127000</xdr:colOff>
      <xdr:row>52</xdr:row>
      <xdr:rowOff>0</xdr:rowOff>
    </xdr:to>
    <xdr:sp macro="" textlink="">
      <xdr:nvSpPr>
        <xdr:cNvPr id="148" name="正方形/長方形 147">
          <a:extLst>
            <a:ext uri="{FF2B5EF4-FFF2-40B4-BE49-F238E27FC236}">
              <a16:creationId xmlns:a16="http://schemas.microsoft.com/office/drawing/2014/main" id="{217E04B4-6886-4F7C-9214-75F1E816C47D}"/>
            </a:ext>
          </a:extLst>
        </xdr:cNvPr>
        <xdr:cNvSpPr/>
      </xdr:nvSpPr>
      <xdr:spPr>
        <a:xfrm>
          <a:off x="8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51</xdr:row>
      <xdr:rowOff>120650</xdr:rowOff>
    </xdr:from>
    <xdr:to>
      <xdr:col>12</xdr:col>
      <xdr:colOff>127000</xdr:colOff>
      <xdr:row>53</xdr:row>
      <xdr:rowOff>31750</xdr:rowOff>
    </xdr:to>
    <xdr:sp macro="" textlink="">
      <xdr:nvSpPr>
        <xdr:cNvPr id="149" name="正方形/長方形 148">
          <a:extLst>
            <a:ext uri="{FF2B5EF4-FFF2-40B4-BE49-F238E27FC236}">
              <a16:creationId xmlns:a16="http://schemas.microsoft.com/office/drawing/2014/main" id="{5A4DE218-FC4A-48BA-A8E5-B08B1D6513E9}"/>
            </a:ext>
          </a:extLst>
        </xdr:cNvPr>
        <xdr:cNvSpPr/>
      </xdr:nvSpPr>
      <xdr:spPr>
        <a:xfrm>
          <a:off x="8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50</xdr:row>
      <xdr:rowOff>88900</xdr:rowOff>
    </xdr:from>
    <xdr:to>
      <xdr:col>18</xdr:col>
      <xdr:colOff>0</xdr:colOff>
      <xdr:row>52</xdr:row>
      <xdr:rowOff>0</xdr:rowOff>
    </xdr:to>
    <xdr:sp macro="" textlink="">
      <xdr:nvSpPr>
        <xdr:cNvPr id="150" name="正方形/長方形 149">
          <a:extLst>
            <a:ext uri="{FF2B5EF4-FFF2-40B4-BE49-F238E27FC236}">
              <a16:creationId xmlns:a16="http://schemas.microsoft.com/office/drawing/2014/main" id="{73C235D2-B26E-4C6F-8B25-18212F4842F6}"/>
            </a:ext>
          </a:extLst>
        </xdr:cNvPr>
        <xdr:cNvSpPr/>
      </xdr:nvSpPr>
      <xdr:spPr>
        <a:xfrm>
          <a:off x="190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51</xdr:row>
      <xdr:rowOff>120650</xdr:rowOff>
    </xdr:from>
    <xdr:to>
      <xdr:col>18</xdr:col>
      <xdr:colOff>0</xdr:colOff>
      <xdr:row>53</xdr:row>
      <xdr:rowOff>31750</xdr:rowOff>
    </xdr:to>
    <xdr:sp macro="" textlink="">
      <xdr:nvSpPr>
        <xdr:cNvPr id="151" name="正方形/長方形 150">
          <a:extLst>
            <a:ext uri="{FF2B5EF4-FFF2-40B4-BE49-F238E27FC236}">
              <a16:creationId xmlns:a16="http://schemas.microsoft.com/office/drawing/2014/main" id="{ADFFC7BC-9785-43A2-9B83-BDC238B6B371}"/>
            </a:ext>
          </a:extLst>
        </xdr:cNvPr>
        <xdr:cNvSpPr/>
      </xdr:nvSpPr>
      <xdr:spPr>
        <a:xfrm>
          <a:off x="190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50</xdr:row>
      <xdr:rowOff>88900</xdr:rowOff>
    </xdr:from>
    <xdr:to>
      <xdr:col>24</xdr:col>
      <xdr:colOff>0</xdr:colOff>
      <xdr:row>52</xdr:row>
      <xdr:rowOff>0</xdr:rowOff>
    </xdr:to>
    <xdr:sp macro="" textlink="">
      <xdr:nvSpPr>
        <xdr:cNvPr id="152" name="正方形/長方形 151">
          <a:extLst>
            <a:ext uri="{FF2B5EF4-FFF2-40B4-BE49-F238E27FC236}">
              <a16:creationId xmlns:a16="http://schemas.microsoft.com/office/drawing/2014/main" id="{308D34DC-ADFE-4B21-BB16-0E1410D1FCB9}"/>
            </a:ext>
          </a:extLst>
        </xdr:cNvPr>
        <xdr:cNvSpPr/>
      </xdr:nvSpPr>
      <xdr:spPr>
        <a:xfrm>
          <a:off x="3048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51</xdr:row>
      <xdr:rowOff>120650</xdr:rowOff>
    </xdr:from>
    <xdr:to>
      <xdr:col>24</xdr:col>
      <xdr:colOff>0</xdr:colOff>
      <xdr:row>53</xdr:row>
      <xdr:rowOff>31750</xdr:rowOff>
    </xdr:to>
    <xdr:sp macro="" textlink="">
      <xdr:nvSpPr>
        <xdr:cNvPr id="153" name="正方形/長方形 152">
          <a:extLst>
            <a:ext uri="{FF2B5EF4-FFF2-40B4-BE49-F238E27FC236}">
              <a16:creationId xmlns:a16="http://schemas.microsoft.com/office/drawing/2014/main" id="{174DEA0B-7D80-4F4F-9C4F-29B96D583246}"/>
            </a:ext>
          </a:extLst>
        </xdr:cNvPr>
        <xdr:cNvSpPr/>
      </xdr:nvSpPr>
      <xdr:spPr>
        <a:xfrm>
          <a:off x="3048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53</xdr:row>
      <xdr:rowOff>57150</xdr:rowOff>
    </xdr:from>
    <xdr:to>
      <xdr:col>28</xdr:col>
      <xdr:colOff>152400</xdr:colOff>
      <xdr:row>66</xdr:row>
      <xdr:rowOff>114300</xdr:rowOff>
    </xdr:to>
    <xdr:sp macro="" textlink="">
      <xdr:nvSpPr>
        <xdr:cNvPr id="154" name="正方形/長方形 153">
          <a:extLst>
            <a:ext uri="{FF2B5EF4-FFF2-40B4-BE49-F238E27FC236}">
              <a16:creationId xmlns:a16="http://schemas.microsoft.com/office/drawing/2014/main" id="{D16C3903-6B8A-4AAB-A9CA-70F5454B2319}"/>
            </a:ext>
          </a:extLst>
        </xdr:cNvPr>
        <xdr:cNvSpPr/>
      </xdr:nvSpPr>
      <xdr:spPr>
        <a:xfrm>
          <a:off x="762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52</xdr:row>
      <xdr:rowOff>38100</xdr:rowOff>
    </xdr:from>
    <xdr:ext cx="298543" cy="225703"/>
    <xdr:sp macro="" textlink="">
      <xdr:nvSpPr>
        <xdr:cNvPr id="155" name="テキスト ボックス 154">
          <a:extLst>
            <a:ext uri="{FF2B5EF4-FFF2-40B4-BE49-F238E27FC236}">
              <a16:creationId xmlns:a16="http://schemas.microsoft.com/office/drawing/2014/main" id="{1BFBCD09-CDD9-41E8-98DA-C12C68AFE44D}"/>
            </a:ext>
          </a:extLst>
        </xdr:cNvPr>
        <xdr:cNvSpPr txBox="1"/>
      </xdr:nvSpPr>
      <xdr:spPr>
        <a:xfrm>
          <a:off x="723900" y="895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66</xdr:row>
      <xdr:rowOff>114300</xdr:rowOff>
    </xdr:from>
    <xdr:to>
      <xdr:col>28</xdr:col>
      <xdr:colOff>114300</xdr:colOff>
      <xdr:row>66</xdr:row>
      <xdr:rowOff>114300</xdr:rowOff>
    </xdr:to>
    <xdr:cxnSp macro="">
      <xdr:nvCxnSpPr>
        <xdr:cNvPr id="156" name="直線コネクタ 155">
          <a:extLst>
            <a:ext uri="{FF2B5EF4-FFF2-40B4-BE49-F238E27FC236}">
              <a16:creationId xmlns:a16="http://schemas.microsoft.com/office/drawing/2014/main" id="{C3C968CA-C112-4CB0-A7B9-4EBB323183F4}"/>
            </a:ext>
          </a:extLst>
        </xdr:cNvPr>
        <xdr:cNvCxnSpPr/>
      </xdr:nvCxnSpPr>
      <xdr:spPr>
        <a:xfrm>
          <a:off x="762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65</xdr:row>
      <xdr:rowOff>143527</xdr:rowOff>
    </xdr:from>
    <xdr:ext cx="467179" cy="259045"/>
    <xdr:sp macro="" textlink="">
      <xdr:nvSpPr>
        <xdr:cNvPr id="157" name="テキスト ボックス 156">
          <a:extLst>
            <a:ext uri="{FF2B5EF4-FFF2-40B4-BE49-F238E27FC236}">
              <a16:creationId xmlns:a16="http://schemas.microsoft.com/office/drawing/2014/main" id="{3B607920-4BE0-4DC6-87FF-D9D9DBF8FC56}"/>
            </a:ext>
          </a:extLst>
        </xdr:cNvPr>
        <xdr:cNvSpPr txBox="1"/>
      </xdr:nvSpPr>
      <xdr:spPr>
        <a:xfrm>
          <a:off x="294821" y="1128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64</xdr:row>
      <xdr:rowOff>0</xdr:rowOff>
    </xdr:from>
    <xdr:to>
      <xdr:col>28</xdr:col>
      <xdr:colOff>114300</xdr:colOff>
      <xdr:row>64</xdr:row>
      <xdr:rowOff>0</xdr:rowOff>
    </xdr:to>
    <xdr:cxnSp macro="">
      <xdr:nvCxnSpPr>
        <xdr:cNvPr id="158" name="直線コネクタ 157">
          <a:extLst>
            <a:ext uri="{FF2B5EF4-FFF2-40B4-BE49-F238E27FC236}">
              <a16:creationId xmlns:a16="http://schemas.microsoft.com/office/drawing/2014/main" id="{DD9CAAC9-BC5E-4AB6-968D-3E38D603BD93}"/>
            </a:ext>
          </a:extLst>
        </xdr:cNvPr>
        <xdr:cNvCxnSpPr/>
      </xdr:nvCxnSpPr>
      <xdr:spPr>
        <a:xfrm>
          <a:off x="762000" y="1097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63</xdr:row>
      <xdr:rowOff>29227</xdr:rowOff>
    </xdr:from>
    <xdr:ext cx="467179" cy="259045"/>
    <xdr:sp macro="" textlink="">
      <xdr:nvSpPr>
        <xdr:cNvPr id="159" name="テキスト ボックス 158">
          <a:extLst>
            <a:ext uri="{FF2B5EF4-FFF2-40B4-BE49-F238E27FC236}">
              <a16:creationId xmlns:a16="http://schemas.microsoft.com/office/drawing/2014/main" id="{1046902A-1D2C-4E7F-B2F3-217B28B0C914}"/>
            </a:ext>
          </a:extLst>
        </xdr:cNvPr>
        <xdr:cNvSpPr txBox="1"/>
      </xdr:nvSpPr>
      <xdr:spPr>
        <a:xfrm>
          <a:off x="294821" y="1083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61</xdr:row>
      <xdr:rowOff>57150</xdr:rowOff>
    </xdr:from>
    <xdr:to>
      <xdr:col>28</xdr:col>
      <xdr:colOff>114300</xdr:colOff>
      <xdr:row>61</xdr:row>
      <xdr:rowOff>57150</xdr:rowOff>
    </xdr:to>
    <xdr:cxnSp macro="">
      <xdr:nvCxnSpPr>
        <xdr:cNvPr id="160" name="直線コネクタ 159">
          <a:extLst>
            <a:ext uri="{FF2B5EF4-FFF2-40B4-BE49-F238E27FC236}">
              <a16:creationId xmlns:a16="http://schemas.microsoft.com/office/drawing/2014/main" id="{11944B9E-7D35-4C19-B6A9-FDEB59A59101}"/>
            </a:ext>
          </a:extLst>
        </xdr:cNvPr>
        <xdr:cNvCxnSpPr/>
      </xdr:nvCxnSpPr>
      <xdr:spPr>
        <a:xfrm>
          <a:off x="762000" y="1051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60</xdr:row>
      <xdr:rowOff>86377</xdr:rowOff>
    </xdr:from>
    <xdr:ext cx="403059" cy="259045"/>
    <xdr:sp macro="" textlink="">
      <xdr:nvSpPr>
        <xdr:cNvPr id="161" name="テキスト ボックス 160">
          <a:extLst>
            <a:ext uri="{FF2B5EF4-FFF2-40B4-BE49-F238E27FC236}">
              <a16:creationId xmlns:a16="http://schemas.microsoft.com/office/drawing/2014/main" id="{EA0A6D83-DE15-45C8-9EDD-CFFEA24C7C0A}"/>
            </a:ext>
          </a:extLst>
        </xdr:cNvPr>
        <xdr:cNvSpPr txBox="1"/>
      </xdr:nvSpPr>
      <xdr:spPr>
        <a:xfrm>
          <a:off x="358941" y="1037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58</xdr:row>
      <xdr:rowOff>114300</xdr:rowOff>
    </xdr:from>
    <xdr:to>
      <xdr:col>28</xdr:col>
      <xdr:colOff>114300</xdr:colOff>
      <xdr:row>58</xdr:row>
      <xdr:rowOff>114300</xdr:rowOff>
    </xdr:to>
    <xdr:cxnSp macro="">
      <xdr:nvCxnSpPr>
        <xdr:cNvPr id="162" name="直線コネクタ 161">
          <a:extLst>
            <a:ext uri="{FF2B5EF4-FFF2-40B4-BE49-F238E27FC236}">
              <a16:creationId xmlns:a16="http://schemas.microsoft.com/office/drawing/2014/main" id="{DB68B41E-975C-4CFF-874A-199D1982031F}"/>
            </a:ext>
          </a:extLst>
        </xdr:cNvPr>
        <xdr:cNvCxnSpPr/>
      </xdr:nvCxnSpPr>
      <xdr:spPr>
        <a:xfrm>
          <a:off x="762000" y="1005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57</xdr:row>
      <xdr:rowOff>143527</xdr:rowOff>
    </xdr:from>
    <xdr:ext cx="403059" cy="259045"/>
    <xdr:sp macro="" textlink="">
      <xdr:nvSpPr>
        <xdr:cNvPr id="163" name="テキスト ボックス 162">
          <a:extLst>
            <a:ext uri="{FF2B5EF4-FFF2-40B4-BE49-F238E27FC236}">
              <a16:creationId xmlns:a16="http://schemas.microsoft.com/office/drawing/2014/main" id="{A0ECACFD-1A23-45ED-AE3A-EED1137F911B}"/>
            </a:ext>
          </a:extLst>
        </xdr:cNvPr>
        <xdr:cNvSpPr txBox="1"/>
      </xdr:nvSpPr>
      <xdr:spPr>
        <a:xfrm>
          <a:off x="358941" y="991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56</xdr:row>
      <xdr:rowOff>0</xdr:rowOff>
    </xdr:from>
    <xdr:to>
      <xdr:col>28</xdr:col>
      <xdr:colOff>114300</xdr:colOff>
      <xdr:row>56</xdr:row>
      <xdr:rowOff>0</xdr:rowOff>
    </xdr:to>
    <xdr:cxnSp macro="">
      <xdr:nvCxnSpPr>
        <xdr:cNvPr id="164" name="直線コネクタ 163">
          <a:extLst>
            <a:ext uri="{FF2B5EF4-FFF2-40B4-BE49-F238E27FC236}">
              <a16:creationId xmlns:a16="http://schemas.microsoft.com/office/drawing/2014/main" id="{55EABA77-7633-4478-A207-47A02FC3D735}"/>
            </a:ext>
          </a:extLst>
        </xdr:cNvPr>
        <xdr:cNvCxnSpPr/>
      </xdr:nvCxnSpPr>
      <xdr:spPr>
        <a:xfrm>
          <a:off x="762000" y="960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55</xdr:row>
      <xdr:rowOff>29227</xdr:rowOff>
    </xdr:from>
    <xdr:ext cx="403059" cy="259045"/>
    <xdr:sp macro="" textlink="">
      <xdr:nvSpPr>
        <xdr:cNvPr id="165" name="テキスト ボックス 164">
          <a:extLst>
            <a:ext uri="{FF2B5EF4-FFF2-40B4-BE49-F238E27FC236}">
              <a16:creationId xmlns:a16="http://schemas.microsoft.com/office/drawing/2014/main" id="{C066C60F-5918-4E16-A9F9-C18588F7630F}"/>
            </a:ext>
          </a:extLst>
        </xdr:cNvPr>
        <xdr:cNvSpPr txBox="1"/>
      </xdr:nvSpPr>
      <xdr:spPr>
        <a:xfrm>
          <a:off x="358941" y="945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114300</xdr:colOff>
      <xdr:row>53</xdr:row>
      <xdr:rowOff>57150</xdr:rowOff>
    </xdr:to>
    <xdr:cxnSp macro="">
      <xdr:nvCxnSpPr>
        <xdr:cNvPr id="166" name="直線コネクタ 165">
          <a:extLst>
            <a:ext uri="{FF2B5EF4-FFF2-40B4-BE49-F238E27FC236}">
              <a16:creationId xmlns:a16="http://schemas.microsoft.com/office/drawing/2014/main" id="{3A6594EA-C87B-462D-B4E7-B5C2D64BE55B}"/>
            </a:ext>
          </a:extLst>
        </xdr:cNvPr>
        <xdr:cNvCxnSpPr/>
      </xdr:nvCxnSpPr>
      <xdr:spPr>
        <a:xfrm>
          <a:off x="762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52</xdr:row>
      <xdr:rowOff>86377</xdr:rowOff>
    </xdr:from>
    <xdr:ext cx="403059" cy="259045"/>
    <xdr:sp macro="" textlink="">
      <xdr:nvSpPr>
        <xdr:cNvPr id="167" name="テキスト ボックス 166">
          <a:extLst>
            <a:ext uri="{FF2B5EF4-FFF2-40B4-BE49-F238E27FC236}">
              <a16:creationId xmlns:a16="http://schemas.microsoft.com/office/drawing/2014/main" id="{AE67DF2C-6468-4806-9F5C-EBDA840286E4}"/>
            </a:ext>
          </a:extLst>
        </xdr:cNvPr>
        <xdr:cNvSpPr txBox="1"/>
      </xdr:nvSpPr>
      <xdr:spPr>
        <a:xfrm>
          <a:off x="358941" y="900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53</xdr:row>
      <xdr:rowOff>57150</xdr:rowOff>
    </xdr:from>
    <xdr:to>
      <xdr:col>28</xdr:col>
      <xdr:colOff>152400</xdr:colOff>
      <xdr:row>66</xdr:row>
      <xdr:rowOff>114300</xdr:rowOff>
    </xdr:to>
    <xdr:sp macro="" textlink="">
      <xdr:nvSpPr>
        <xdr:cNvPr id="168" name="【体育館・プール】&#10;有形固定資産減価償却率グラフ枠">
          <a:extLst>
            <a:ext uri="{FF2B5EF4-FFF2-40B4-BE49-F238E27FC236}">
              <a16:creationId xmlns:a16="http://schemas.microsoft.com/office/drawing/2014/main" id="{9054C4BA-B2A6-426E-AF69-E93441E337B8}"/>
            </a:ext>
          </a:extLst>
        </xdr:cNvPr>
        <xdr:cNvSpPr/>
      </xdr:nvSpPr>
      <xdr:spPr>
        <a:xfrm>
          <a:off x="762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55</xdr:row>
      <xdr:rowOff>73152</xdr:rowOff>
    </xdr:from>
    <xdr:to>
      <xdr:col>24</xdr:col>
      <xdr:colOff>62865</xdr:colOff>
      <xdr:row>63</xdr:row>
      <xdr:rowOff>93726</xdr:rowOff>
    </xdr:to>
    <xdr:cxnSp macro="">
      <xdr:nvCxnSpPr>
        <xdr:cNvPr id="169" name="直線コネクタ 168">
          <a:extLst>
            <a:ext uri="{FF2B5EF4-FFF2-40B4-BE49-F238E27FC236}">
              <a16:creationId xmlns:a16="http://schemas.microsoft.com/office/drawing/2014/main" id="{A5155C5F-9CDF-4F9E-A012-C62DA70AEAE5}"/>
            </a:ext>
          </a:extLst>
        </xdr:cNvPr>
        <xdr:cNvCxnSpPr/>
      </xdr:nvCxnSpPr>
      <xdr:spPr>
        <a:xfrm flipV="1">
          <a:off x="4634865" y="9502902"/>
          <a:ext cx="0" cy="139217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63</xdr:row>
      <xdr:rowOff>97553</xdr:rowOff>
    </xdr:from>
    <xdr:ext cx="405111" cy="259045"/>
    <xdr:sp macro="" textlink="">
      <xdr:nvSpPr>
        <xdr:cNvPr id="170" name="【体育館・プール】&#10;有形固定資産減価償却率最小値テキスト">
          <a:extLst>
            <a:ext uri="{FF2B5EF4-FFF2-40B4-BE49-F238E27FC236}">
              <a16:creationId xmlns:a16="http://schemas.microsoft.com/office/drawing/2014/main" id="{8F6B9378-89A6-4B8D-8472-2C7F9EFF84B4}"/>
            </a:ext>
          </a:extLst>
        </xdr:cNvPr>
        <xdr:cNvSpPr txBox="1"/>
      </xdr:nvSpPr>
      <xdr:spPr>
        <a:xfrm>
          <a:off x="4673600" y="108989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96.6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63</xdr:row>
      <xdr:rowOff>93726</xdr:rowOff>
    </xdr:from>
    <xdr:to>
      <xdr:col>24</xdr:col>
      <xdr:colOff>152400</xdr:colOff>
      <xdr:row>63</xdr:row>
      <xdr:rowOff>93726</xdr:rowOff>
    </xdr:to>
    <xdr:cxnSp macro="">
      <xdr:nvCxnSpPr>
        <xdr:cNvPr id="171" name="直線コネクタ 170">
          <a:extLst>
            <a:ext uri="{FF2B5EF4-FFF2-40B4-BE49-F238E27FC236}">
              <a16:creationId xmlns:a16="http://schemas.microsoft.com/office/drawing/2014/main" id="{9C243613-048A-4096-873F-592A3295CD92}"/>
            </a:ext>
          </a:extLst>
        </xdr:cNvPr>
        <xdr:cNvCxnSpPr/>
      </xdr:nvCxnSpPr>
      <xdr:spPr>
        <a:xfrm>
          <a:off x="4546600" y="108950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54</xdr:row>
      <xdr:rowOff>19829</xdr:rowOff>
    </xdr:from>
    <xdr:ext cx="405111" cy="259045"/>
    <xdr:sp macro="" textlink="">
      <xdr:nvSpPr>
        <xdr:cNvPr id="172" name="【体育館・プール】&#10;有形固定資産減価償却率最大値テキスト">
          <a:extLst>
            <a:ext uri="{FF2B5EF4-FFF2-40B4-BE49-F238E27FC236}">
              <a16:creationId xmlns:a16="http://schemas.microsoft.com/office/drawing/2014/main" id="{6F1C78FF-63B8-402B-8BE2-40EF6A8A9DE7}"/>
            </a:ext>
          </a:extLst>
        </xdr:cNvPr>
        <xdr:cNvSpPr txBox="1"/>
      </xdr:nvSpPr>
      <xdr:spPr>
        <a:xfrm>
          <a:off x="4673600" y="92781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35.7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55</xdr:row>
      <xdr:rowOff>73152</xdr:rowOff>
    </xdr:from>
    <xdr:to>
      <xdr:col>24</xdr:col>
      <xdr:colOff>152400</xdr:colOff>
      <xdr:row>55</xdr:row>
      <xdr:rowOff>73152</xdr:rowOff>
    </xdr:to>
    <xdr:cxnSp macro="">
      <xdr:nvCxnSpPr>
        <xdr:cNvPr id="173" name="直線コネクタ 172">
          <a:extLst>
            <a:ext uri="{FF2B5EF4-FFF2-40B4-BE49-F238E27FC236}">
              <a16:creationId xmlns:a16="http://schemas.microsoft.com/office/drawing/2014/main" id="{2DBA6517-2628-4E2A-A465-946453889F0D}"/>
            </a:ext>
          </a:extLst>
        </xdr:cNvPr>
        <xdr:cNvCxnSpPr/>
      </xdr:nvCxnSpPr>
      <xdr:spPr>
        <a:xfrm>
          <a:off x="4546600" y="950290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58</xdr:row>
      <xdr:rowOff>38371</xdr:rowOff>
    </xdr:from>
    <xdr:ext cx="405111" cy="259045"/>
    <xdr:sp macro="" textlink="">
      <xdr:nvSpPr>
        <xdr:cNvPr id="174" name="【体育館・プール】&#10;有形固定資産減価償却率平均値テキスト">
          <a:extLst>
            <a:ext uri="{FF2B5EF4-FFF2-40B4-BE49-F238E27FC236}">
              <a16:creationId xmlns:a16="http://schemas.microsoft.com/office/drawing/2014/main" id="{5C12C15D-7D38-48A3-B154-0ED1973BE03C}"/>
            </a:ext>
          </a:extLst>
        </xdr:cNvPr>
        <xdr:cNvSpPr txBox="1"/>
      </xdr:nvSpPr>
      <xdr:spPr>
        <a:xfrm>
          <a:off x="4673600" y="998247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15494</xdr:rowOff>
    </xdr:from>
    <xdr:to>
      <xdr:col>24</xdr:col>
      <xdr:colOff>114300</xdr:colOff>
      <xdr:row>59</xdr:row>
      <xdr:rowOff>117094</xdr:rowOff>
    </xdr:to>
    <xdr:sp macro="" textlink="">
      <xdr:nvSpPr>
        <xdr:cNvPr id="175" name="フローチャート: 判断 174">
          <a:extLst>
            <a:ext uri="{FF2B5EF4-FFF2-40B4-BE49-F238E27FC236}">
              <a16:creationId xmlns:a16="http://schemas.microsoft.com/office/drawing/2014/main" id="{B4AD59C3-E29C-4A89-B125-4F28FBC3F599}"/>
            </a:ext>
          </a:extLst>
        </xdr:cNvPr>
        <xdr:cNvSpPr/>
      </xdr:nvSpPr>
      <xdr:spPr>
        <a:xfrm>
          <a:off x="4584700" y="1013104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58</xdr:row>
      <xdr:rowOff>168656</xdr:rowOff>
    </xdr:from>
    <xdr:to>
      <xdr:col>20</xdr:col>
      <xdr:colOff>38100</xdr:colOff>
      <xdr:row>59</xdr:row>
      <xdr:rowOff>98806</xdr:rowOff>
    </xdr:to>
    <xdr:sp macro="" textlink="">
      <xdr:nvSpPr>
        <xdr:cNvPr id="176" name="フローチャート: 判断 175">
          <a:extLst>
            <a:ext uri="{FF2B5EF4-FFF2-40B4-BE49-F238E27FC236}">
              <a16:creationId xmlns:a16="http://schemas.microsoft.com/office/drawing/2014/main" id="{A2AB86D7-17F1-43E1-A074-9E47B210182E}"/>
            </a:ext>
          </a:extLst>
        </xdr:cNvPr>
        <xdr:cNvSpPr/>
      </xdr:nvSpPr>
      <xdr:spPr>
        <a:xfrm>
          <a:off x="3746500" y="1011275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58</xdr:row>
      <xdr:rowOff>143510</xdr:rowOff>
    </xdr:from>
    <xdr:to>
      <xdr:col>15</xdr:col>
      <xdr:colOff>101600</xdr:colOff>
      <xdr:row>59</xdr:row>
      <xdr:rowOff>73660</xdr:rowOff>
    </xdr:to>
    <xdr:sp macro="" textlink="">
      <xdr:nvSpPr>
        <xdr:cNvPr id="177" name="フローチャート: 判断 176">
          <a:extLst>
            <a:ext uri="{FF2B5EF4-FFF2-40B4-BE49-F238E27FC236}">
              <a16:creationId xmlns:a16="http://schemas.microsoft.com/office/drawing/2014/main" id="{7AC04B6B-7145-4829-BA7B-AF5561281B14}"/>
            </a:ext>
          </a:extLst>
        </xdr:cNvPr>
        <xdr:cNvSpPr/>
      </xdr:nvSpPr>
      <xdr:spPr>
        <a:xfrm>
          <a:off x="2857500" y="100876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58</xdr:row>
      <xdr:rowOff>116078</xdr:rowOff>
    </xdr:from>
    <xdr:to>
      <xdr:col>10</xdr:col>
      <xdr:colOff>165100</xdr:colOff>
      <xdr:row>59</xdr:row>
      <xdr:rowOff>46228</xdr:rowOff>
    </xdr:to>
    <xdr:sp macro="" textlink="">
      <xdr:nvSpPr>
        <xdr:cNvPr id="178" name="フローチャート: 判断 177">
          <a:extLst>
            <a:ext uri="{FF2B5EF4-FFF2-40B4-BE49-F238E27FC236}">
              <a16:creationId xmlns:a16="http://schemas.microsoft.com/office/drawing/2014/main" id="{F33A60E6-0436-41C2-963C-C2BD01804C60}"/>
            </a:ext>
          </a:extLst>
        </xdr:cNvPr>
        <xdr:cNvSpPr/>
      </xdr:nvSpPr>
      <xdr:spPr>
        <a:xfrm>
          <a:off x="1968500" y="1006017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58</xdr:row>
      <xdr:rowOff>129794</xdr:rowOff>
    </xdr:from>
    <xdr:to>
      <xdr:col>6</xdr:col>
      <xdr:colOff>38100</xdr:colOff>
      <xdr:row>59</xdr:row>
      <xdr:rowOff>59944</xdr:rowOff>
    </xdr:to>
    <xdr:sp macro="" textlink="">
      <xdr:nvSpPr>
        <xdr:cNvPr id="179" name="フローチャート: 判断 178">
          <a:extLst>
            <a:ext uri="{FF2B5EF4-FFF2-40B4-BE49-F238E27FC236}">
              <a16:creationId xmlns:a16="http://schemas.microsoft.com/office/drawing/2014/main" id="{9B058A2E-0F87-4758-9B60-1B78E6A3B47A}"/>
            </a:ext>
          </a:extLst>
        </xdr:cNvPr>
        <xdr:cNvSpPr/>
      </xdr:nvSpPr>
      <xdr:spPr>
        <a:xfrm>
          <a:off x="1079500" y="100738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66</xdr:row>
      <xdr:rowOff>111777</xdr:rowOff>
    </xdr:from>
    <xdr:ext cx="762000" cy="259045"/>
    <xdr:sp macro="" textlink="">
      <xdr:nvSpPr>
        <xdr:cNvPr id="180" name="テキスト ボックス 179">
          <a:extLst>
            <a:ext uri="{FF2B5EF4-FFF2-40B4-BE49-F238E27FC236}">
              <a16:creationId xmlns:a16="http://schemas.microsoft.com/office/drawing/2014/main" id="{BB22BF7C-4E3A-4C8F-A1F1-57F62292801A}"/>
            </a:ext>
          </a:extLst>
        </xdr:cNvPr>
        <xdr:cNvSpPr txBox="1"/>
      </xdr:nvSpPr>
      <xdr:spPr>
        <a:xfrm>
          <a:off x="4445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66</xdr:row>
      <xdr:rowOff>111777</xdr:rowOff>
    </xdr:from>
    <xdr:ext cx="762000" cy="259045"/>
    <xdr:sp macro="" textlink="">
      <xdr:nvSpPr>
        <xdr:cNvPr id="181" name="テキスト ボックス 180">
          <a:extLst>
            <a:ext uri="{FF2B5EF4-FFF2-40B4-BE49-F238E27FC236}">
              <a16:creationId xmlns:a16="http://schemas.microsoft.com/office/drawing/2014/main" id="{B0172A3D-3F19-4F2E-8279-DD3118C72C54}"/>
            </a:ext>
          </a:extLst>
        </xdr:cNvPr>
        <xdr:cNvSpPr txBox="1"/>
      </xdr:nvSpPr>
      <xdr:spPr>
        <a:xfrm>
          <a:off x="3606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66</xdr:row>
      <xdr:rowOff>111777</xdr:rowOff>
    </xdr:from>
    <xdr:ext cx="762000" cy="259045"/>
    <xdr:sp macro="" textlink="">
      <xdr:nvSpPr>
        <xdr:cNvPr id="182" name="テキスト ボックス 181">
          <a:extLst>
            <a:ext uri="{FF2B5EF4-FFF2-40B4-BE49-F238E27FC236}">
              <a16:creationId xmlns:a16="http://schemas.microsoft.com/office/drawing/2014/main" id="{A34BB8C6-02E1-4487-B7B0-3E3C96E25B79}"/>
            </a:ext>
          </a:extLst>
        </xdr:cNvPr>
        <xdr:cNvSpPr txBox="1"/>
      </xdr:nvSpPr>
      <xdr:spPr>
        <a:xfrm>
          <a:off x="2717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66</xdr:row>
      <xdr:rowOff>111777</xdr:rowOff>
    </xdr:from>
    <xdr:ext cx="762000" cy="259045"/>
    <xdr:sp macro="" textlink="">
      <xdr:nvSpPr>
        <xdr:cNvPr id="183" name="テキスト ボックス 182">
          <a:extLst>
            <a:ext uri="{FF2B5EF4-FFF2-40B4-BE49-F238E27FC236}">
              <a16:creationId xmlns:a16="http://schemas.microsoft.com/office/drawing/2014/main" id="{ADE02C2C-B359-4DAA-B6A2-4B2813CDFFDF}"/>
            </a:ext>
          </a:extLst>
        </xdr:cNvPr>
        <xdr:cNvSpPr txBox="1"/>
      </xdr:nvSpPr>
      <xdr:spPr>
        <a:xfrm>
          <a:off x="182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66</xdr:row>
      <xdr:rowOff>111777</xdr:rowOff>
    </xdr:from>
    <xdr:ext cx="762000" cy="259045"/>
    <xdr:sp macro="" textlink="">
      <xdr:nvSpPr>
        <xdr:cNvPr id="184" name="テキスト ボックス 183">
          <a:extLst>
            <a:ext uri="{FF2B5EF4-FFF2-40B4-BE49-F238E27FC236}">
              <a16:creationId xmlns:a16="http://schemas.microsoft.com/office/drawing/2014/main" id="{24E23491-2161-4460-85EA-7E8B91869879}"/>
            </a:ext>
          </a:extLst>
        </xdr:cNvPr>
        <xdr:cNvSpPr txBox="1"/>
      </xdr:nvSpPr>
      <xdr:spPr>
        <a:xfrm>
          <a:off x="93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59</xdr:row>
      <xdr:rowOff>79502</xdr:rowOff>
    </xdr:from>
    <xdr:to>
      <xdr:col>24</xdr:col>
      <xdr:colOff>114300</xdr:colOff>
      <xdr:row>60</xdr:row>
      <xdr:rowOff>9652</xdr:rowOff>
    </xdr:to>
    <xdr:sp macro="" textlink="">
      <xdr:nvSpPr>
        <xdr:cNvPr id="185" name="楕円 184">
          <a:extLst>
            <a:ext uri="{FF2B5EF4-FFF2-40B4-BE49-F238E27FC236}">
              <a16:creationId xmlns:a16="http://schemas.microsoft.com/office/drawing/2014/main" id="{718FD93B-7CA2-4037-B0C7-A7A6AE71B1FF}"/>
            </a:ext>
          </a:extLst>
        </xdr:cNvPr>
        <xdr:cNvSpPr/>
      </xdr:nvSpPr>
      <xdr:spPr>
        <a:xfrm>
          <a:off x="4584700" y="101950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59</xdr:row>
      <xdr:rowOff>57929</xdr:rowOff>
    </xdr:from>
    <xdr:ext cx="405111" cy="259045"/>
    <xdr:sp macro="" textlink="">
      <xdr:nvSpPr>
        <xdr:cNvPr id="186" name="【体育館・プール】&#10;有形固定資産減価償却率該当値テキスト">
          <a:extLst>
            <a:ext uri="{FF2B5EF4-FFF2-40B4-BE49-F238E27FC236}">
              <a16:creationId xmlns:a16="http://schemas.microsoft.com/office/drawing/2014/main" id="{70A05AFF-D96A-44FF-B453-373AF5F5FB46}"/>
            </a:ext>
          </a:extLst>
        </xdr:cNvPr>
        <xdr:cNvSpPr txBox="1"/>
      </xdr:nvSpPr>
      <xdr:spPr>
        <a:xfrm>
          <a:off x="4673600" y="1017347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68.2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59</xdr:row>
      <xdr:rowOff>26924</xdr:rowOff>
    </xdr:from>
    <xdr:to>
      <xdr:col>20</xdr:col>
      <xdr:colOff>38100</xdr:colOff>
      <xdr:row>59</xdr:row>
      <xdr:rowOff>128524</xdr:rowOff>
    </xdr:to>
    <xdr:sp macro="" textlink="">
      <xdr:nvSpPr>
        <xdr:cNvPr id="187" name="楕円 186">
          <a:extLst>
            <a:ext uri="{FF2B5EF4-FFF2-40B4-BE49-F238E27FC236}">
              <a16:creationId xmlns:a16="http://schemas.microsoft.com/office/drawing/2014/main" id="{A0760BFC-A19A-444A-B4F6-CDD24E19B9F8}"/>
            </a:ext>
          </a:extLst>
        </xdr:cNvPr>
        <xdr:cNvSpPr/>
      </xdr:nvSpPr>
      <xdr:spPr>
        <a:xfrm>
          <a:off x="3746500" y="10142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59</xdr:row>
      <xdr:rowOff>77724</xdr:rowOff>
    </xdr:from>
    <xdr:to>
      <xdr:col>24</xdr:col>
      <xdr:colOff>63500</xdr:colOff>
      <xdr:row>59</xdr:row>
      <xdr:rowOff>130302</xdr:rowOff>
    </xdr:to>
    <xdr:cxnSp macro="">
      <xdr:nvCxnSpPr>
        <xdr:cNvPr id="188" name="直線コネクタ 187">
          <a:extLst>
            <a:ext uri="{FF2B5EF4-FFF2-40B4-BE49-F238E27FC236}">
              <a16:creationId xmlns:a16="http://schemas.microsoft.com/office/drawing/2014/main" id="{D449B283-F313-4BDF-B1DD-950488645D84}"/>
            </a:ext>
          </a:extLst>
        </xdr:cNvPr>
        <xdr:cNvCxnSpPr/>
      </xdr:nvCxnSpPr>
      <xdr:spPr>
        <a:xfrm>
          <a:off x="3797300" y="10193274"/>
          <a:ext cx="8382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58</xdr:row>
      <xdr:rowOff>164084</xdr:rowOff>
    </xdr:from>
    <xdr:to>
      <xdr:col>15</xdr:col>
      <xdr:colOff>101600</xdr:colOff>
      <xdr:row>59</xdr:row>
      <xdr:rowOff>94234</xdr:rowOff>
    </xdr:to>
    <xdr:sp macro="" textlink="">
      <xdr:nvSpPr>
        <xdr:cNvPr id="189" name="楕円 188">
          <a:extLst>
            <a:ext uri="{FF2B5EF4-FFF2-40B4-BE49-F238E27FC236}">
              <a16:creationId xmlns:a16="http://schemas.microsoft.com/office/drawing/2014/main" id="{3C5936FA-FFD2-4608-86F8-1535ACBE750F}"/>
            </a:ext>
          </a:extLst>
        </xdr:cNvPr>
        <xdr:cNvSpPr/>
      </xdr:nvSpPr>
      <xdr:spPr>
        <a:xfrm>
          <a:off x="2857500" y="1010818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59</xdr:row>
      <xdr:rowOff>43434</xdr:rowOff>
    </xdr:from>
    <xdr:to>
      <xdr:col>19</xdr:col>
      <xdr:colOff>177800</xdr:colOff>
      <xdr:row>59</xdr:row>
      <xdr:rowOff>77724</xdr:rowOff>
    </xdr:to>
    <xdr:cxnSp macro="">
      <xdr:nvCxnSpPr>
        <xdr:cNvPr id="190" name="直線コネクタ 189">
          <a:extLst>
            <a:ext uri="{FF2B5EF4-FFF2-40B4-BE49-F238E27FC236}">
              <a16:creationId xmlns:a16="http://schemas.microsoft.com/office/drawing/2014/main" id="{FF55DAC1-AFBB-438A-9C40-E51CE9D843DC}"/>
            </a:ext>
          </a:extLst>
        </xdr:cNvPr>
        <xdr:cNvCxnSpPr/>
      </xdr:nvCxnSpPr>
      <xdr:spPr>
        <a:xfrm>
          <a:off x="2908300" y="10158984"/>
          <a:ext cx="889000" cy="3429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58</xdr:row>
      <xdr:rowOff>111506</xdr:rowOff>
    </xdr:from>
    <xdr:to>
      <xdr:col>10</xdr:col>
      <xdr:colOff>165100</xdr:colOff>
      <xdr:row>59</xdr:row>
      <xdr:rowOff>41656</xdr:rowOff>
    </xdr:to>
    <xdr:sp macro="" textlink="">
      <xdr:nvSpPr>
        <xdr:cNvPr id="191" name="楕円 190">
          <a:extLst>
            <a:ext uri="{FF2B5EF4-FFF2-40B4-BE49-F238E27FC236}">
              <a16:creationId xmlns:a16="http://schemas.microsoft.com/office/drawing/2014/main" id="{CDAA1763-773B-4D51-90D1-9472B333D6FE}"/>
            </a:ext>
          </a:extLst>
        </xdr:cNvPr>
        <xdr:cNvSpPr/>
      </xdr:nvSpPr>
      <xdr:spPr>
        <a:xfrm>
          <a:off x="1968500" y="1005560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58</xdr:row>
      <xdr:rowOff>162306</xdr:rowOff>
    </xdr:from>
    <xdr:to>
      <xdr:col>15</xdr:col>
      <xdr:colOff>50800</xdr:colOff>
      <xdr:row>59</xdr:row>
      <xdr:rowOff>43434</xdr:rowOff>
    </xdr:to>
    <xdr:cxnSp macro="">
      <xdr:nvCxnSpPr>
        <xdr:cNvPr id="192" name="直線コネクタ 191">
          <a:extLst>
            <a:ext uri="{FF2B5EF4-FFF2-40B4-BE49-F238E27FC236}">
              <a16:creationId xmlns:a16="http://schemas.microsoft.com/office/drawing/2014/main" id="{75CDDC0E-9F11-44E1-87C3-07ED52C0FF4B}"/>
            </a:ext>
          </a:extLst>
        </xdr:cNvPr>
        <xdr:cNvCxnSpPr/>
      </xdr:nvCxnSpPr>
      <xdr:spPr>
        <a:xfrm>
          <a:off x="2019300" y="10106406"/>
          <a:ext cx="889000" cy="52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58</xdr:row>
      <xdr:rowOff>31496</xdr:rowOff>
    </xdr:from>
    <xdr:to>
      <xdr:col>6</xdr:col>
      <xdr:colOff>38100</xdr:colOff>
      <xdr:row>58</xdr:row>
      <xdr:rowOff>133096</xdr:rowOff>
    </xdr:to>
    <xdr:sp macro="" textlink="">
      <xdr:nvSpPr>
        <xdr:cNvPr id="193" name="楕円 192">
          <a:extLst>
            <a:ext uri="{FF2B5EF4-FFF2-40B4-BE49-F238E27FC236}">
              <a16:creationId xmlns:a16="http://schemas.microsoft.com/office/drawing/2014/main" id="{3C404238-8A16-4C1F-AC59-0A53C9A623C5}"/>
            </a:ext>
          </a:extLst>
        </xdr:cNvPr>
        <xdr:cNvSpPr/>
      </xdr:nvSpPr>
      <xdr:spPr>
        <a:xfrm>
          <a:off x="1079500" y="99755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58</xdr:row>
      <xdr:rowOff>82296</xdr:rowOff>
    </xdr:from>
    <xdr:to>
      <xdr:col>10</xdr:col>
      <xdr:colOff>114300</xdr:colOff>
      <xdr:row>58</xdr:row>
      <xdr:rowOff>162306</xdr:rowOff>
    </xdr:to>
    <xdr:cxnSp macro="">
      <xdr:nvCxnSpPr>
        <xdr:cNvPr id="194" name="直線コネクタ 193">
          <a:extLst>
            <a:ext uri="{FF2B5EF4-FFF2-40B4-BE49-F238E27FC236}">
              <a16:creationId xmlns:a16="http://schemas.microsoft.com/office/drawing/2014/main" id="{32097429-A334-4D52-BCA2-329DFB0910C1}"/>
            </a:ext>
          </a:extLst>
        </xdr:cNvPr>
        <xdr:cNvCxnSpPr/>
      </xdr:nvCxnSpPr>
      <xdr:spPr>
        <a:xfrm>
          <a:off x="1130300" y="10026396"/>
          <a:ext cx="889000" cy="80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57</xdr:row>
      <xdr:rowOff>115333</xdr:rowOff>
    </xdr:from>
    <xdr:ext cx="405111" cy="259045"/>
    <xdr:sp macro="" textlink="">
      <xdr:nvSpPr>
        <xdr:cNvPr id="195" name="n_1aveValue【体育館・プール】&#10;有形固定資産減価償却率">
          <a:extLst>
            <a:ext uri="{FF2B5EF4-FFF2-40B4-BE49-F238E27FC236}">
              <a16:creationId xmlns:a16="http://schemas.microsoft.com/office/drawing/2014/main" id="{45E93CEB-8064-48A7-A8EE-895844AED2D6}"/>
            </a:ext>
          </a:extLst>
        </xdr:cNvPr>
        <xdr:cNvSpPr txBox="1"/>
      </xdr:nvSpPr>
      <xdr:spPr>
        <a:xfrm>
          <a:off x="3582044" y="988798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57</xdr:row>
      <xdr:rowOff>90187</xdr:rowOff>
    </xdr:from>
    <xdr:ext cx="405111" cy="259045"/>
    <xdr:sp macro="" textlink="">
      <xdr:nvSpPr>
        <xdr:cNvPr id="196" name="n_2aveValue【体育館・プール】&#10;有形固定資産減価償却率">
          <a:extLst>
            <a:ext uri="{FF2B5EF4-FFF2-40B4-BE49-F238E27FC236}">
              <a16:creationId xmlns:a16="http://schemas.microsoft.com/office/drawing/2014/main" id="{C1C5C59B-D4F3-4615-8F6C-D5E4F525972E}"/>
            </a:ext>
          </a:extLst>
        </xdr:cNvPr>
        <xdr:cNvSpPr txBox="1"/>
      </xdr:nvSpPr>
      <xdr:spPr>
        <a:xfrm>
          <a:off x="2705744" y="98628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59</xdr:row>
      <xdr:rowOff>37355</xdr:rowOff>
    </xdr:from>
    <xdr:ext cx="405111" cy="259045"/>
    <xdr:sp macro="" textlink="">
      <xdr:nvSpPr>
        <xdr:cNvPr id="197" name="n_3aveValue【体育館・プール】&#10;有形固定資産減価償却率">
          <a:extLst>
            <a:ext uri="{FF2B5EF4-FFF2-40B4-BE49-F238E27FC236}">
              <a16:creationId xmlns:a16="http://schemas.microsoft.com/office/drawing/2014/main" id="{8500FFE0-11AB-4FAC-ABEE-21B2B88FF2B2}"/>
            </a:ext>
          </a:extLst>
        </xdr:cNvPr>
        <xdr:cNvSpPr txBox="1"/>
      </xdr:nvSpPr>
      <xdr:spPr>
        <a:xfrm>
          <a:off x="1816744" y="1015290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59</xdr:row>
      <xdr:rowOff>51071</xdr:rowOff>
    </xdr:from>
    <xdr:ext cx="405111" cy="259045"/>
    <xdr:sp macro="" textlink="">
      <xdr:nvSpPr>
        <xdr:cNvPr id="198" name="n_4aveValue【体育館・プール】&#10;有形固定資産減価償却率">
          <a:extLst>
            <a:ext uri="{FF2B5EF4-FFF2-40B4-BE49-F238E27FC236}">
              <a16:creationId xmlns:a16="http://schemas.microsoft.com/office/drawing/2014/main" id="{BD898A2D-463E-419D-9FB0-7365935CDFD3}"/>
            </a:ext>
          </a:extLst>
        </xdr:cNvPr>
        <xdr:cNvSpPr txBox="1"/>
      </xdr:nvSpPr>
      <xdr:spPr>
        <a:xfrm>
          <a:off x="927744" y="1016662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59</xdr:row>
      <xdr:rowOff>119651</xdr:rowOff>
    </xdr:from>
    <xdr:ext cx="405111" cy="259045"/>
    <xdr:sp macro="" textlink="">
      <xdr:nvSpPr>
        <xdr:cNvPr id="199" name="n_1mainValue【体育館・プール】&#10;有形固定資産減価償却率">
          <a:extLst>
            <a:ext uri="{FF2B5EF4-FFF2-40B4-BE49-F238E27FC236}">
              <a16:creationId xmlns:a16="http://schemas.microsoft.com/office/drawing/2014/main" id="{C96F3345-E663-486A-926F-8E58D0A4B1D0}"/>
            </a:ext>
          </a:extLst>
        </xdr:cNvPr>
        <xdr:cNvSpPr txBox="1"/>
      </xdr:nvSpPr>
      <xdr:spPr>
        <a:xfrm>
          <a:off x="3582044" y="1023520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65.9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59</xdr:row>
      <xdr:rowOff>85361</xdr:rowOff>
    </xdr:from>
    <xdr:ext cx="405111" cy="259045"/>
    <xdr:sp macro="" textlink="">
      <xdr:nvSpPr>
        <xdr:cNvPr id="200" name="n_2mainValue【体育館・プール】&#10;有形固定資産減価償却率">
          <a:extLst>
            <a:ext uri="{FF2B5EF4-FFF2-40B4-BE49-F238E27FC236}">
              <a16:creationId xmlns:a16="http://schemas.microsoft.com/office/drawing/2014/main" id="{763F89FB-880D-4651-B112-3AFC3CEEE622}"/>
            </a:ext>
          </a:extLst>
        </xdr:cNvPr>
        <xdr:cNvSpPr txBox="1"/>
      </xdr:nvSpPr>
      <xdr:spPr>
        <a:xfrm>
          <a:off x="2705744" y="1020091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64.4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57</xdr:row>
      <xdr:rowOff>58183</xdr:rowOff>
    </xdr:from>
    <xdr:ext cx="405111" cy="259045"/>
    <xdr:sp macro="" textlink="">
      <xdr:nvSpPr>
        <xdr:cNvPr id="201" name="n_3mainValue【体育館・プール】&#10;有形固定資産減価償却率">
          <a:extLst>
            <a:ext uri="{FF2B5EF4-FFF2-40B4-BE49-F238E27FC236}">
              <a16:creationId xmlns:a16="http://schemas.microsoft.com/office/drawing/2014/main" id="{D757F15B-5953-4557-BBC5-8891B297C50D}"/>
            </a:ext>
          </a:extLst>
        </xdr:cNvPr>
        <xdr:cNvSpPr txBox="1"/>
      </xdr:nvSpPr>
      <xdr:spPr>
        <a:xfrm>
          <a:off x="1816744" y="983083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62.1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56</xdr:row>
      <xdr:rowOff>149623</xdr:rowOff>
    </xdr:from>
    <xdr:ext cx="405111" cy="259045"/>
    <xdr:sp macro="" textlink="">
      <xdr:nvSpPr>
        <xdr:cNvPr id="202" name="n_4mainValue【体育館・プール】&#10;有形固定資産減価償却率">
          <a:extLst>
            <a:ext uri="{FF2B5EF4-FFF2-40B4-BE49-F238E27FC236}">
              <a16:creationId xmlns:a16="http://schemas.microsoft.com/office/drawing/2014/main" id="{642FA3B9-A366-41C8-BA7E-45DDB443A941}"/>
            </a:ext>
          </a:extLst>
        </xdr:cNvPr>
        <xdr:cNvSpPr txBox="1"/>
      </xdr:nvSpPr>
      <xdr:spPr>
        <a:xfrm>
          <a:off x="927744" y="975082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58.6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46</xdr:row>
      <xdr:rowOff>114300</xdr:rowOff>
    </xdr:from>
    <xdr:to>
      <xdr:col>59</xdr:col>
      <xdr:colOff>88900</xdr:colOff>
      <xdr:row>50</xdr:row>
      <xdr:rowOff>63500</xdr:rowOff>
    </xdr:to>
    <xdr:sp macro="" textlink="">
      <xdr:nvSpPr>
        <xdr:cNvPr id="203" name="正方形/長方形 202">
          <a:extLst>
            <a:ext uri="{FF2B5EF4-FFF2-40B4-BE49-F238E27FC236}">
              <a16:creationId xmlns:a16="http://schemas.microsoft.com/office/drawing/2014/main" id="{0B1AD642-9544-4B9A-A560-7ECCEFFAAA12}"/>
            </a:ext>
          </a:extLst>
        </xdr:cNvPr>
        <xdr:cNvSpPr/>
      </xdr:nvSpPr>
      <xdr:spPr>
        <a:xfrm>
          <a:off x="6604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体育館・プール</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50</xdr:row>
      <xdr:rowOff>88900</xdr:rowOff>
    </xdr:from>
    <xdr:to>
      <xdr:col>43</xdr:col>
      <xdr:colOff>63500</xdr:colOff>
      <xdr:row>52</xdr:row>
      <xdr:rowOff>0</xdr:rowOff>
    </xdr:to>
    <xdr:sp macro="" textlink="">
      <xdr:nvSpPr>
        <xdr:cNvPr id="204" name="正方形/長方形 203">
          <a:extLst>
            <a:ext uri="{FF2B5EF4-FFF2-40B4-BE49-F238E27FC236}">
              <a16:creationId xmlns:a16="http://schemas.microsoft.com/office/drawing/2014/main" id="{C869D755-D0E9-4DDC-9124-6E25BFDE04FA}"/>
            </a:ext>
          </a:extLst>
        </xdr:cNvPr>
        <xdr:cNvSpPr/>
      </xdr:nvSpPr>
      <xdr:spPr>
        <a:xfrm>
          <a:off x="67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51</xdr:row>
      <xdr:rowOff>120650</xdr:rowOff>
    </xdr:from>
    <xdr:to>
      <xdr:col>43</xdr:col>
      <xdr:colOff>63500</xdr:colOff>
      <xdr:row>53</xdr:row>
      <xdr:rowOff>31750</xdr:rowOff>
    </xdr:to>
    <xdr:sp macro="" textlink="">
      <xdr:nvSpPr>
        <xdr:cNvPr id="205" name="正方形/長方形 204">
          <a:extLst>
            <a:ext uri="{FF2B5EF4-FFF2-40B4-BE49-F238E27FC236}">
              <a16:creationId xmlns:a16="http://schemas.microsoft.com/office/drawing/2014/main" id="{797AABDE-8357-4EEF-935D-C1F35F049D2E}"/>
            </a:ext>
          </a:extLst>
        </xdr:cNvPr>
        <xdr:cNvSpPr/>
      </xdr:nvSpPr>
      <xdr:spPr>
        <a:xfrm>
          <a:off x="67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50</xdr:row>
      <xdr:rowOff>88900</xdr:rowOff>
    </xdr:from>
    <xdr:to>
      <xdr:col>48</xdr:col>
      <xdr:colOff>127000</xdr:colOff>
      <xdr:row>52</xdr:row>
      <xdr:rowOff>0</xdr:rowOff>
    </xdr:to>
    <xdr:sp macro="" textlink="">
      <xdr:nvSpPr>
        <xdr:cNvPr id="206" name="正方形/長方形 205">
          <a:extLst>
            <a:ext uri="{FF2B5EF4-FFF2-40B4-BE49-F238E27FC236}">
              <a16:creationId xmlns:a16="http://schemas.microsoft.com/office/drawing/2014/main" id="{16F7A0EC-C6A8-4E9B-A660-35264D4E9DC0}"/>
            </a:ext>
          </a:extLst>
        </xdr:cNvPr>
        <xdr:cNvSpPr/>
      </xdr:nvSpPr>
      <xdr:spPr>
        <a:xfrm>
          <a:off x="7747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51</xdr:row>
      <xdr:rowOff>120650</xdr:rowOff>
    </xdr:from>
    <xdr:to>
      <xdr:col>48</xdr:col>
      <xdr:colOff>127000</xdr:colOff>
      <xdr:row>53</xdr:row>
      <xdr:rowOff>31750</xdr:rowOff>
    </xdr:to>
    <xdr:sp macro="" textlink="">
      <xdr:nvSpPr>
        <xdr:cNvPr id="207" name="正方形/長方形 206">
          <a:extLst>
            <a:ext uri="{FF2B5EF4-FFF2-40B4-BE49-F238E27FC236}">
              <a16:creationId xmlns:a16="http://schemas.microsoft.com/office/drawing/2014/main" id="{71B2EB2C-C7A4-4226-B691-80B190D293AD}"/>
            </a:ext>
          </a:extLst>
        </xdr:cNvPr>
        <xdr:cNvSpPr/>
      </xdr:nvSpPr>
      <xdr:spPr>
        <a:xfrm>
          <a:off x="7747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0.160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50</xdr:row>
      <xdr:rowOff>88900</xdr:rowOff>
    </xdr:from>
    <xdr:to>
      <xdr:col>54</xdr:col>
      <xdr:colOff>127000</xdr:colOff>
      <xdr:row>52</xdr:row>
      <xdr:rowOff>0</xdr:rowOff>
    </xdr:to>
    <xdr:sp macro="" textlink="">
      <xdr:nvSpPr>
        <xdr:cNvPr id="208" name="正方形/長方形 207">
          <a:extLst>
            <a:ext uri="{FF2B5EF4-FFF2-40B4-BE49-F238E27FC236}">
              <a16:creationId xmlns:a16="http://schemas.microsoft.com/office/drawing/2014/main" id="{3B07CE74-1CD5-42F9-ABE8-923D4DA7DD9A}"/>
            </a:ext>
          </a:extLst>
        </xdr:cNvPr>
        <xdr:cNvSpPr/>
      </xdr:nvSpPr>
      <xdr:spPr>
        <a:xfrm>
          <a:off x="8890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51</xdr:row>
      <xdr:rowOff>120650</xdr:rowOff>
    </xdr:from>
    <xdr:to>
      <xdr:col>54</xdr:col>
      <xdr:colOff>127000</xdr:colOff>
      <xdr:row>53</xdr:row>
      <xdr:rowOff>31750</xdr:rowOff>
    </xdr:to>
    <xdr:sp macro="" textlink="">
      <xdr:nvSpPr>
        <xdr:cNvPr id="209" name="正方形/長方形 208">
          <a:extLst>
            <a:ext uri="{FF2B5EF4-FFF2-40B4-BE49-F238E27FC236}">
              <a16:creationId xmlns:a16="http://schemas.microsoft.com/office/drawing/2014/main" id="{4FC5C17F-514D-42D1-A0A7-6115058412AE}"/>
            </a:ext>
          </a:extLst>
        </xdr:cNvPr>
        <xdr:cNvSpPr/>
      </xdr:nvSpPr>
      <xdr:spPr>
        <a:xfrm>
          <a:off x="8890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0.265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53</xdr:row>
      <xdr:rowOff>57150</xdr:rowOff>
    </xdr:from>
    <xdr:to>
      <xdr:col>59</xdr:col>
      <xdr:colOff>88900</xdr:colOff>
      <xdr:row>66</xdr:row>
      <xdr:rowOff>114300</xdr:rowOff>
    </xdr:to>
    <xdr:sp macro="" textlink="">
      <xdr:nvSpPr>
        <xdr:cNvPr id="210" name="正方形/長方形 209">
          <a:extLst>
            <a:ext uri="{FF2B5EF4-FFF2-40B4-BE49-F238E27FC236}">
              <a16:creationId xmlns:a16="http://schemas.microsoft.com/office/drawing/2014/main" id="{BD376CD0-7CF5-4C92-BC33-093F68FD7353}"/>
            </a:ext>
          </a:extLst>
        </xdr:cNvPr>
        <xdr:cNvSpPr/>
      </xdr:nvSpPr>
      <xdr:spPr>
        <a:xfrm>
          <a:off x="6604000" y="914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52</xdr:row>
      <xdr:rowOff>38100</xdr:rowOff>
    </xdr:from>
    <xdr:ext cx="349839" cy="225703"/>
    <xdr:sp macro="" textlink="">
      <xdr:nvSpPr>
        <xdr:cNvPr id="211" name="テキスト ボックス 210">
          <a:extLst>
            <a:ext uri="{FF2B5EF4-FFF2-40B4-BE49-F238E27FC236}">
              <a16:creationId xmlns:a16="http://schemas.microsoft.com/office/drawing/2014/main" id="{F456501D-529B-4262-9244-AB7A62834FA7}"/>
            </a:ext>
          </a:extLst>
        </xdr:cNvPr>
        <xdr:cNvSpPr txBox="1"/>
      </xdr:nvSpPr>
      <xdr:spPr>
        <a:xfrm>
          <a:off x="6565900" y="895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66</xdr:row>
      <xdr:rowOff>114300</xdr:rowOff>
    </xdr:from>
    <xdr:to>
      <xdr:col>59</xdr:col>
      <xdr:colOff>50800</xdr:colOff>
      <xdr:row>66</xdr:row>
      <xdr:rowOff>114300</xdr:rowOff>
    </xdr:to>
    <xdr:cxnSp macro="">
      <xdr:nvCxnSpPr>
        <xdr:cNvPr id="212" name="直線コネクタ 211">
          <a:extLst>
            <a:ext uri="{FF2B5EF4-FFF2-40B4-BE49-F238E27FC236}">
              <a16:creationId xmlns:a16="http://schemas.microsoft.com/office/drawing/2014/main" id="{03444481-F1AA-4C90-8F30-86F4F0454FB7}"/>
            </a:ext>
          </a:extLst>
        </xdr:cNvPr>
        <xdr:cNvCxnSpPr/>
      </xdr:nvCxnSpPr>
      <xdr:spPr>
        <a:xfrm>
          <a:off x="6604000" y="1143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64</xdr:row>
      <xdr:rowOff>76200</xdr:rowOff>
    </xdr:from>
    <xdr:to>
      <xdr:col>59</xdr:col>
      <xdr:colOff>50800</xdr:colOff>
      <xdr:row>64</xdr:row>
      <xdr:rowOff>76200</xdr:rowOff>
    </xdr:to>
    <xdr:cxnSp macro="">
      <xdr:nvCxnSpPr>
        <xdr:cNvPr id="213" name="直線コネクタ 212">
          <a:extLst>
            <a:ext uri="{FF2B5EF4-FFF2-40B4-BE49-F238E27FC236}">
              <a16:creationId xmlns:a16="http://schemas.microsoft.com/office/drawing/2014/main" id="{7B514B4A-13D4-4D45-8D90-EAE1401B98A4}"/>
            </a:ext>
          </a:extLst>
        </xdr:cNvPr>
        <xdr:cNvCxnSpPr/>
      </xdr:nvCxnSpPr>
      <xdr:spPr>
        <a:xfrm>
          <a:off x="6604000" y="1104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63</xdr:row>
      <xdr:rowOff>105427</xdr:rowOff>
    </xdr:from>
    <xdr:ext cx="467179" cy="259045"/>
    <xdr:sp macro="" textlink="">
      <xdr:nvSpPr>
        <xdr:cNvPr id="214" name="テキスト ボックス 213">
          <a:extLst>
            <a:ext uri="{FF2B5EF4-FFF2-40B4-BE49-F238E27FC236}">
              <a16:creationId xmlns:a16="http://schemas.microsoft.com/office/drawing/2014/main" id="{1FAF4AD7-4862-449B-A0EE-92D0DCCC55DB}"/>
            </a:ext>
          </a:extLst>
        </xdr:cNvPr>
        <xdr:cNvSpPr txBox="1"/>
      </xdr:nvSpPr>
      <xdr:spPr>
        <a:xfrm>
          <a:off x="6136821" y="1090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62</xdr:row>
      <xdr:rowOff>38100</xdr:rowOff>
    </xdr:from>
    <xdr:to>
      <xdr:col>59</xdr:col>
      <xdr:colOff>50800</xdr:colOff>
      <xdr:row>62</xdr:row>
      <xdr:rowOff>38100</xdr:rowOff>
    </xdr:to>
    <xdr:cxnSp macro="">
      <xdr:nvCxnSpPr>
        <xdr:cNvPr id="215" name="直線コネクタ 214">
          <a:extLst>
            <a:ext uri="{FF2B5EF4-FFF2-40B4-BE49-F238E27FC236}">
              <a16:creationId xmlns:a16="http://schemas.microsoft.com/office/drawing/2014/main" id="{5CABC60F-AA15-467B-885F-C9384588F11A}"/>
            </a:ext>
          </a:extLst>
        </xdr:cNvPr>
        <xdr:cNvCxnSpPr/>
      </xdr:nvCxnSpPr>
      <xdr:spPr>
        <a:xfrm>
          <a:off x="6604000" y="1066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61</xdr:row>
      <xdr:rowOff>67327</xdr:rowOff>
    </xdr:from>
    <xdr:ext cx="467179" cy="259045"/>
    <xdr:sp macro="" textlink="">
      <xdr:nvSpPr>
        <xdr:cNvPr id="216" name="テキスト ボックス 215">
          <a:extLst>
            <a:ext uri="{FF2B5EF4-FFF2-40B4-BE49-F238E27FC236}">
              <a16:creationId xmlns:a16="http://schemas.microsoft.com/office/drawing/2014/main" id="{B205C2B7-E93A-4268-9BFD-2D0CF3E138ED}"/>
            </a:ext>
          </a:extLst>
        </xdr:cNvPr>
        <xdr:cNvSpPr txBox="1"/>
      </xdr:nvSpPr>
      <xdr:spPr>
        <a:xfrm>
          <a:off x="6136821" y="1052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60</xdr:row>
      <xdr:rowOff>0</xdr:rowOff>
    </xdr:from>
    <xdr:to>
      <xdr:col>59</xdr:col>
      <xdr:colOff>50800</xdr:colOff>
      <xdr:row>60</xdr:row>
      <xdr:rowOff>0</xdr:rowOff>
    </xdr:to>
    <xdr:cxnSp macro="">
      <xdr:nvCxnSpPr>
        <xdr:cNvPr id="217" name="直線コネクタ 216">
          <a:extLst>
            <a:ext uri="{FF2B5EF4-FFF2-40B4-BE49-F238E27FC236}">
              <a16:creationId xmlns:a16="http://schemas.microsoft.com/office/drawing/2014/main" id="{6F58A129-1C8C-41A4-B363-3CD109265042}"/>
            </a:ext>
          </a:extLst>
        </xdr:cNvPr>
        <xdr:cNvCxnSpPr/>
      </xdr:nvCxnSpPr>
      <xdr:spPr>
        <a:xfrm>
          <a:off x="6604000" y="1028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59</xdr:row>
      <xdr:rowOff>29227</xdr:rowOff>
    </xdr:from>
    <xdr:ext cx="467179" cy="259045"/>
    <xdr:sp macro="" textlink="">
      <xdr:nvSpPr>
        <xdr:cNvPr id="218" name="テキスト ボックス 217">
          <a:extLst>
            <a:ext uri="{FF2B5EF4-FFF2-40B4-BE49-F238E27FC236}">
              <a16:creationId xmlns:a16="http://schemas.microsoft.com/office/drawing/2014/main" id="{77F17D99-7346-4DAA-AAB6-87CFF8210FC6}"/>
            </a:ext>
          </a:extLst>
        </xdr:cNvPr>
        <xdr:cNvSpPr txBox="1"/>
      </xdr:nvSpPr>
      <xdr:spPr>
        <a:xfrm>
          <a:off x="6136821" y="1014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57</xdr:row>
      <xdr:rowOff>133350</xdr:rowOff>
    </xdr:from>
    <xdr:to>
      <xdr:col>59</xdr:col>
      <xdr:colOff>50800</xdr:colOff>
      <xdr:row>57</xdr:row>
      <xdr:rowOff>133350</xdr:rowOff>
    </xdr:to>
    <xdr:cxnSp macro="">
      <xdr:nvCxnSpPr>
        <xdr:cNvPr id="219" name="直線コネクタ 218">
          <a:extLst>
            <a:ext uri="{FF2B5EF4-FFF2-40B4-BE49-F238E27FC236}">
              <a16:creationId xmlns:a16="http://schemas.microsoft.com/office/drawing/2014/main" id="{41095804-AD8A-429A-81DB-7B113996289A}"/>
            </a:ext>
          </a:extLst>
        </xdr:cNvPr>
        <xdr:cNvCxnSpPr/>
      </xdr:nvCxnSpPr>
      <xdr:spPr>
        <a:xfrm>
          <a:off x="6604000" y="990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56</xdr:row>
      <xdr:rowOff>162577</xdr:rowOff>
    </xdr:from>
    <xdr:ext cx="467179" cy="259045"/>
    <xdr:sp macro="" textlink="">
      <xdr:nvSpPr>
        <xdr:cNvPr id="220" name="テキスト ボックス 219">
          <a:extLst>
            <a:ext uri="{FF2B5EF4-FFF2-40B4-BE49-F238E27FC236}">
              <a16:creationId xmlns:a16="http://schemas.microsoft.com/office/drawing/2014/main" id="{A1A81A03-B433-43B6-95DC-66FE1D40C543}"/>
            </a:ext>
          </a:extLst>
        </xdr:cNvPr>
        <xdr:cNvSpPr txBox="1"/>
      </xdr:nvSpPr>
      <xdr:spPr>
        <a:xfrm>
          <a:off x="6136821" y="976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0.900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55</xdr:row>
      <xdr:rowOff>95250</xdr:rowOff>
    </xdr:from>
    <xdr:to>
      <xdr:col>59</xdr:col>
      <xdr:colOff>50800</xdr:colOff>
      <xdr:row>55</xdr:row>
      <xdr:rowOff>95250</xdr:rowOff>
    </xdr:to>
    <xdr:cxnSp macro="">
      <xdr:nvCxnSpPr>
        <xdr:cNvPr id="221" name="直線コネクタ 220">
          <a:extLst>
            <a:ext uri="{FF2B5EF4-FFF2-40B4-BE49-F238E27FC236}">
              <a16:creationId xmlns:a16="http://schemas.microsoft.com/office/drawing/2014/main" id="{93F3A02C-C0A0-48F4-B3E6-928DE5DADC8C}"/>
            </a:ext>
          </a:extLst>
        </xdr:cNvPr>
        <xdr:cNvCxnSpPr/>
      </xdr:nvCxnSpPr>
      <xdr:spPr>
        <a:xfrm>
          <a:off x="6604000" y="952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54</xdr:row>
      <xdr:rowOff>124477</xdr:rowOff>
    </xdr:from>
    <xdr:ext cx="467179" cy="259045"/>
    <xdr:sp macro="" textlink="">
      <xdr:nvSpPr>
        <xdr:cNvPr id="222" name="テキスト ボックス 221">
          <a:extLst>
            <a:ext uri="{FF2B5EF4-FFF2-40B4-BE49-F238E27FC236}">
              <a16:creationId xmlns:a16="http://schemas.microsoft.com/office/drawing/2014/main" id="{B48E2C0D-D893-438F-A6B0-5019239704D8}"/>
            </a:ext>
          </a:extLst>
        </xdr:cNvPr>
        <xdr:cNvSpPr txBox="1"/>
      </xdr:nvSpPr>
      <xdr:spPr>
        <a:xfrm>
          <a:off x="6136821" y="938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50800</xdr:colOff>
      <xdr:row>53</xdr:row>
      <xdr:rowOff>57150</xdr:rowOff>
    </xdr:to>
    <xdr:cxnSp macro="">
      <xdr:nvCxnSpPr>
        <xdr:cNvPr id="223" name="直線コネクタ 222">
          <a:extLst>
            <a:ext uri="{FF2B5EF4-FFF2-40B4-BE49-F238E27FC236}">
              <a16:creationId xmlns:a16="http://schemas.microsoft.com/office/drawing/2014/main" id="{8537F874-1AD7-442D-A5A9-F272768F99B0}"/>
            </a:ext>
          </a:extLst>
        </xdr:cNvPr>
        <xdr:cNvCxnSpPr/>
      </xdr:nvCxnSpPr>
      <xdr:spPr>
        <a:xfrm>
          <a:off x="6604000" y="914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52</xdr:row>
      <xdr:rowOff>86377</xdr:rowOff>
    </xdr:from>
    <xdr:ext cx="467179" cy="259045"/>
    <xdr:sp macro="" textlink="">
      <xdr:nvSpPr>
        <xdr:cNvPr id="224" name="テキスト ボックス 223">
          <a:extLst>
            <a:ext uri="{FF2B5EF4-FFF2-40B4-BE49-F238E27FC236}">
              <a16:creationId xmlns:a16="http://schemas.microsoft.com/office/drawing/2014/main" id="{48EDCC7F-BAE1-4FBA-9F33-7185A464A25F}"/>
            </a:ext>
          </a:extLst>
        </xdr:cNvPr>
        <xdr:cNvSpPr txBox="1"/>
      </xdr:nvSpPr>
      <xdr:spPr>
        <a:xfrm>
          <a:off x="6136821" y="900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53</xdr:row>
      <xdr:rowOff>57150</xdr:rowOff>
    </xdr:from>
    <xdr:to>
      <xdr:col>59</xdr:col>
      <xdr:colOff>88900</xdr:colOff>
      <xdr:row>66</xdr:row>
      <xdr:rowOff>114300</xdr:rowOff>
    </xdr:to>
    <xdr:sp macro="" textlink="">
      <xdr:nvSpPr>
        <xdr:cNvPr id="225" name="【体育館・プール】&#10;一人当たり面積グラフ枠">
          <a:extLst>
            <a:ext uri="{FF2B5EF4-FFF2-40B4-BE49-F238E27FC236}">
              <a16:creationId xmlns:a16="http://schemas.microsoft.com/office/drawing/2014/main" id="{A09C46F5-899F-4910-8F12-F3C443323877}"/>
            </a:ext>
          </a:extLst>
        </xdr:cNvPr>
        <xdr:cNvSpPr/>
      </xdr:nvSpPr>
      <xdr:spPr>
        <a:xfrm>
          <a:off x="6604000" y="914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55</xdr:row>
      <xdr:rowOff>158750</xdr:rowOff>
    </xdr:from>
    <xdr:to>
      <xdr:col>54</xdr:col>
      <xdr:colOff>189865</xdr:colOff>
      <xdr:row>64</xdr:row>
      <xdr:rowOff>60960</xdr:rowOff>
    </xdr:to>
    <xdr:cxnSp macro="">
      <xdr:nvCxnSpPr>
        <xdr:cNvPr id="226" name="直線コネクタ 225">
          <a:extLst>
            <a:ext uri="{FF2B5EF4-FFF2-40B4-BE49-F238E27FC236}">
              <a16:creationId xmlns:a16="http://schemas.microsoft.com/office/drawing/2014/main" id="{9914D5CF-CFEB-45F6-A548-565097A35460}"/>
            </a:ext>
          </a:extLst>
        </xdr:cNvPr>
        <xdr:cNvCxnSpPr/>
      </xdr:nvCxnSpPr>
      <xdr:spPr>
        <a:xfrm flipV="1">
          <a:off x="10476865" y="9588500"/>
          <a:ext cx="0" cy="14452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64</xdr:row>
      <xdr:rowOff>64787</xdr:rowOff>
    </xdr:from>
    <xdr:ext cx="469744" cy="259045"/>
    <xdr:sp macro="" textlink="">
      <xdr:nvSpPr>
        <xdr:cNvPr id="227" name="【体育館・プール】&#10;一人当たり面積最小値テキスト">
          <a:extLst>
            <a:ext uri="{FF2B5EF4-FFF2-40B4-BE49-F238E27FC236}">
              <a16:creationId xmlns:a16="http://schemas.microsoft.com/office/drawing/2014/main" id="{6476F502-5584-460F-B296-2461FC6AD5DE}"/>
            </a:ext>
          </a:extLst>
        </xdr:cNvPr>
        <xdr:cNvSpPr txBox="1"/>
      </xdr:nvSpPr>
      <xdr:spPr>
        <a:xfrm>
          <a:off x="10515600" y="1103758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0.012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64</xdr:row>
      <xdr:rowOff>60960</xdr:rowOff>
    </xdr:from>
    <xdr:to>
      <xdr:col>55</xdr:col>
      <xdr:colOff>88900</xdr:colOff>
      <xdr:row>64</xdr:row>
      <xdr:rowOff>60960</xdr:rowOff>
    </xdr:to>
    <xdr:cxnSp macro="">
      <xdr:nvCxnSpPr>
        <xdr:cNvPr id="228" name="直線コネクタ 227">
          <a:extLst>
            <a:ext uri="{FF2B5EF4-FFF2-40B4-BE49-F238E27FC236}">
              <a16:creationId xmlns:a16="http://schemas.microsoft.com/office/drawing/2014/main" id="{6A39034C-722C-49EA-B27F-C1C802888EAC}"/>
            </a:ext>
          </a:extLst>
        </xdr:cNvPr>
        <xdr:cNvCxnSpPr/>
      </xdr:nvCxnSpPr>
      <xdr:spPr>
        <a:xfrm>
          <a:off x="10388600" y="110337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54</xdr:row>
      <xdr:rowOff>105427</xdr:rowOff>
    </xdr:from>
    <xdr:ext cx="469744" cy="259045"/>
    <xdr:sp macro="" textlink="">
      <xdr:nvSpPr>
        <xdr:cNvPr id="229" name="【体育館・プール】&#10;一人当たり面積最大値テキスト">
          <a:extLst>
            <a:ext uri="{FF2B5EF4-FFF2-40B4-BE49-F238E27FC236}">
              <a16:creationId xmlns:a16="http://schemas.microsoft.com/office/drawing/2014/main" id="{1A6EEFF3-6012-4AFB-9133-05D009FA5A9A}"/>
            </a:ext>
          </a:extLst>
        </xdr:cNvPr>
        <xdr:cNvSpPr txBox="1"/>
      </xdr:nvSpPr>
      <xdr:spPr>
        <a:xfrm>
          <a:off x="10515600" y="9363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1.150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55</xdr:row>
      <xdr:rowOff>158750</xdr:rowOff>
    </xdr:from>
    <xdr:to>
      <xdr:col>55</xdr:col>
      <xdr:colOff>88900</xdr:colOff>
      <xdr:row>55</xdr:row>
      <xdr:rowOff>158750</xdr:rowOff>
    </xdr:to>
    <xdr:cxnSp macro="">
      <xdr:nvCxnSpPr>
        <xdr:cNvPr id="230" name="直線コネクタ 229">
          <a:extLst>
            <a:ext uri="{FF2B5EF4-FFF2-40B4-BE49-F238E27FC236}">
              <a16:creationId xmlns:a16="http://schemas.microsoft.com/office/drawing/2014/main" id="{D4BD5736-E20D-4387-9F2E-29F04036C709}"/>
            </a:ext>
          </a:extLst>
        </xdr:cNvPr>
        <xdr:cNvCxnSpPr/>
      </xdr:nvCxnSpPr>
      <xdr:spPr>
        <a:xfrm>
          <a:off x="10388600" y="958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61</xdr:row>
      <xdr:rowOff>13987</xdr:rowOff>
    </xdr:from>
    <xdr:ext cx="469744" cy="259045"/>
    <xdr:sp macro="" textlink="">
      <xdr:nvSpPr>
        <xdr:cNvPr id="231" name="【体育館・プール】&#10;一人当たり面積平均値テキスト">
          <a:extLst>
            <a:ext uri="{FF2B5EF4-FFF2-40B4-BE49-F238E27FC236}">
              <a16:creationId xmlns:a16="http://schemas.microsoft.com/office/drawing/2014/main" id="{6E755325-7A96-4913-AE6F-9A9D9C653C64}"/>
            </a:ext>
          </a:extLst>
        </xdr:cNvPr>
        <xdr:cNvSpPr txBox="1"/>
      </xdr:nvSpPr>
      <xdr:spPr>
        <a:xfrm>
          <a:off x="10515600" y="1047243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0.297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61</xdr:row>
      <xdr:rowOff>162560</xdr:rowOff>
    </xdr:from>
    <xdr:to>
      <xdr:col>55</xdr:col>
      <xdr:colOff>50800</xdr:colOff>
      <xdr:row>62</xdr:row>
      <xdr:rowOff>92710</xdr:rowOff>
    </xdr:to>
    <xdr:sp macro="" textlink="">
      <xdr:nvSpPr>
        <xdr:cNvPr id="232" name="フローチャート: 判断 231">
          <a:extLst>
            <a:ext uri="{FF2B5EF4-FFF2-40B4-BE49-F238E27FC236}">
              <a16:creationId xmlns:a16="http://schemas.microsoft.com/office/drawing/2014/main" id="{EC98AF37-548C-4B58-960D-D74BDC977691}"/>
            </a:ext>
          </a:extLst>
        </xdr:cNvPr>
        <xdr:cNvSpPr/>
      </xdr:nvSpPr>
      <xdr:spPr>
        <a:xfrm>
          <a:off x="10426700" y="106210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61</xdr:row>
      <xdr:rowOff>161290</xdr:rowOff>
    </xdr:from>
    <xdr:to>
      <xdr:col>50</xdr:col>
      <xdr:colOff>165100</xdr:colOff>
      <xdr:row>62</xdr:row>
      <xdr:rowOff>91440</xdr:rowOff>
    </xdr:to>
    <xdr:sp macro="" textlink="">
      <xdr:nvSpPr>
        <xdr:cNvPr id="233" name="フローチャート: 判断 232">
          <a:extLst>
            <a:ext uri="{FF2B5EF4-FFF2-40B4-BE49-F238E27FC236}">
              <a16:creationId xmlns:a16="http://schemas.microsoft.com/office/drawing/2014/main" id="{38DB8C1D-E524-4813-89CB-2E500C9516B5}"/>
            </a:ext>
          </a:extLst>
        </xdr:cNvPr>
        <xdr:cNvSpPr/>
      </xdr:nvSpPr>
      <xdr:spPr>
        <a:xfrm>
          <a:off x="9588500" y="106197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62</xdr:row>
      <xdr:rowOff>1270</xdr:rowOff>
    </xdr:from>
    <xdr:to>
      <xdr:col>46</xdr:col>
      <xdr:colOff>38100</xdr:colOff>
      <xdr:row>62</xdr:row>
      <xdr:rowOff>102870</xdr:rowOff>
    </xdr:to>
    <xdr:sp macro="" textlink="">
      <xdr:nvSpPr>
        <xdr:cNvPr id="234" name="フローチャート: 判断 233">
          <a:extLst>
            <a:ext uri="{FF2B5EF4-FFF2-40B4-BE49-F238E27FC236}">
              <a16:creationId xmlns:a16="http://schemas.microsoft.com/office/drawing/2014/main" id="{F2582230-DDD3-43B0-8F1A-FA530E4A390E}"/>
            </a:ext>
          </a:extLst>
        </xdr:cNvPr>
        <xdr:cNvSpPr/>
      </xdr:nvSpPr>
      <xdr:spPr>
        <a:xfrm>
          <a:off x="8699500" y="106311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62</xdr:row>
      <xdr:rowOff>7620</xdr:rowOff>
    </xdr:from>
    <xdr:to>
      <xdr:col>41</xdr:col>
      <xdr:colOff>101600</xdr:colOff>
      <xdr:row>62</xdr:row>
      <xdr:rowOff>109220</xdr:rowOff>
    </xdr:to>
    <xdr:sp macro="" textlink="">
      <xdr:nvSpPr>
        <xdr:cNvPr id="235" name="フローチャート: 判断 234">
          <a:extLst>
            <a:ext uri="{FF2B5EF4-FFF2-40B4-BE49-F238E27FC236}">
              <a16:creationId xmlns:a16="http://schemas.microsoft.com/office/drawing/2014/main" id="{7881B15D-59D0-479B-9B85-4787841C2368}"/>
            </a:ext>
          </a:extLst>
        </xdr:cNvPr>
        <xdr:cNvSpPr/>
      </xdr:nvSpPr>
      <xdr:spPr>
        <a:xfrm>
          <a:off x="7810500" y="106375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62</xdr:row>
      <xdr:rowOff>140970</xdr:rowOff>
    </xdr:from>
    <xdr:to>
      <xdr:col>36</xdr:col>
      <xdr:colOff>165100</xdr:colOff>
      <xdr:row>63</xdr:row>
      <xdr:rowOff>71120</xdr:rowOff>
    </xdr:to>
    <xdr:sp macro="" textlink="">
      <xdr:nvSpPr>
        <xdr:cNvPr id="236" name="フローチャート: 判断 235">
          <a:extLst>
            <a:ext uri="{FF2B5EF4-FFF2-40B4-BE49-F238E27FC236}">
              <a16:creationId xmlns:a16="http://schemas.microsoft.com/office/drawing/2014/main" id="{BAB06433-4E56-4D6C-9F06-25762C49EF04}"/>
            </a:ext>
          </a:extLst>
        </xdr:cNvPr>
        <xdr:cNvSpPr/>
      </xdr:nvSpPr>
      <xdr:spPr>
        <a:xfrm>
          <a:off x="6921500" y="107708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66</xdr:row>
      <xdr:rowOff>111777</xdr:rowOff>
    </xdr:from>
    <xdr:ext cx="762000" cy="259045"/>
    <xdr:sp macro="" textlink="">
      <xdr:nvSpPr>
        <xdr:cNvPr id="237" name="テキスト ボックス 236">
          <a:extLst>
            <a:ext uri="{FF2B5EF4-FFF2-40B4-BE49-F238E27FC236}">
              <a16:creationId xmlns:a16="http://schemas.microsoft.com/office/drawing/2014/main" id="{6401161D-0B2E-4771-B9E5-5E41304BBBC9}"/>
            </a:ext>
          </a:extLst>
        </xdr:cNvPr>
        <xdr:cNvSpPr txBox="1"/>
      </xdr:nvSpPr>
      <xdr:spPr>
        <a:xfrm>
          <a:off x="102870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66</xdr:row>
      <xdr:rowOff>111777</xdr:rowOff>
    </xdr:from>
    <xdr:ext cx="762000" cy="259045"/>
    <xdr:sp macro="" textlink="">
      <xdr:nvSpPr>
        <xdr:cNvPr id="238" name="テキスト ボックス 237">
          <a:extLst>
            <a:ext uri="{FF2B5EF4-FFF2-40B4-BE49-F238E27FC236}">
              <a16:creationId xmlns:a16="http://schemas.microsoft.com/office/drawing/2014/main" id="{F389C875-564F-417B-9E00-5E37D5B0D4A2}"/>
            </a:ext>
          </a:extLst>
        </xdr:cNvPr>
        <xdr:cNvSpPr txBox="1"/>
      </xdr:nvSpPr>
      <xdr:spPr>
        <a:xfrm>
          <a:off x="9448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66</xdr:row>
      <xdr:rowOff>111777</xdr:rowOff>
    </xdr:from>
    <xdr:ext cx="762000" cy="259045"/>
    <xdr:sp macro="" textlink="">
      <xdr:nvSpPr>
        <xdr:cNvPr id="239" name="テキスト ボックス 238">
          <a:extLst>
            <a:ext uri="{FF2B5EF4-FFF2-40B4-BE49-F238E27FC236}">
              <a16:creationId xmlns:a16="http://schemas.microsoft.com/office/drawing/2014/main" id="{1F43DE73-EECC-4917-9AE2-D66AC8555A02}"/>
            </a:ext>
          </a:extLst>
        </xdr:cNvPr>
        <xdr:cNvSpPr txBox="1"/>
      </xdr:nvSpPr>
      <xdr:spPr>
        <a:xfrm>
          <a:off x="8559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66</xdr:row>
      <xdr:rowOff>111777</xdr:rowOff>
    </xdr:from>
    <xdr:ext cx="762000" cy="259045"/>
    <xdr:sp macro="" textlink="">
      <xdr:nvSpPr>
        <xdr:cNvPr id="240" name="テキスト ボックス 239">
          <a:extLst>
            <a:ext uri="{FF2B5EF4-FFF2-40B4-BE49-F238E27FC236}">
              <a16:creationId xmlns:a16="http://schemas.microsoft.com/office/drawing/2014/main" id="{3B1E57C6-F1B4-44DC-8580-17CF6A8B6E00}"/>
            </a:ext>
          </a:extLst>
        </xdr:cNvPr>
        <xdr:cNvSpPr txBox="1"/>
      </xdr:nvSpPr>
      <xdr:spPr>
        <a:xfrm>
          <a:off x="7670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66</xdr:row>
      <xdr:rowOff>111777</xdr:rowOff>
    </xdr:from>
    <xdr:ext cx="762000" cy="259045"/>
    <xdr:sp macro="" textlink="">
      <xdr:nvSpPr>
        <xdr:cNvPr id="241" name="テキスト ボックス 240">
          <a:extLst>
            <a:ext uri="{FF2B5EF4-FFF2-40B4-BE49-F238E27FC236}">
              <a16:creationId xmlns:a16="http://schemas.microsoft.com/office/drawing/2014/main" id="{5B079EBF-D875-42AD-81BB-2173B63233FA}"/>
            </a:ext>
          </a:extLst>
        </xdr:cNvPr>
        <xdr:cNvSpPr txBox="1"/>
      </xdr:nvSpPr>
      <xdr:spPr>
        <a:xfrm>
          <a:off x="6781800" y="1142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63</xdr:row>
      <xdr:rowOff>71120</xdr:rowOff>
    </xdr:from>
    <xdr:to>
      <xdr:col>55</xdr:col>
      <xdr:colOff>50800</xdr:colOff>
      <xdr:row>64</xdr:row>
      <xdr:rowOff>1270</xdr:rowOff>
    </xdr:to>
    <xdr:sp macro="" textlink="">
      <xdr:nvSpPr>
        <xdr:cNvPr id="242" name="楕円 241">
          <a:extLst>
            <a:ext uri="{FF2B5EF4-FFF2-40B4-BE49-F238E27FC236}">
              <a16:creationId xmlns:a16="http://schemas.microsoft.com/office/drawing/2014/main" id="{0FA37B8C-406A-4C6A-B6FA-2C70576950E1}"/>
            </a:ext>
          </a:extLst>
        </xdr:cNvPr>
        <xdr:cNvSpPr/>
      </xdr:nvSpPr>
      <xdr:spPr>
        <a:xfrm>
          <a:off x="104267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62</xdr:row>
      <xdr:rowOff>157497</xdr:rowOff>
    </xdr:from>
    <xdr:ext cx="469744" cy="259045"/>
    <xdr:sp macro="" textlink="">
      <xdr:nvSpPr>
        <xdr:cNvPr id="243" name="【体育館・プール】&#10;一人当たり面積該当値テキスト">
          <a:extLst>
            <a:ext uri="{FF2B5EF4-FFF2-40B4-BE49-F238E27FC236}">
              <a16:creationId xmlns:a16="http://schemas.microsoft.com/office/drawing/2014/main" id="{2D251712-B1E3-4396-BA95-D2372C3A4152}"/>
            </a:ext>
          </a:extLst>
        </xdr:cNvPr>
        <xdr:cNvSpPr txBox="1"/>
      </xdr:nvSpPr>
      <xdr:spPr>
        <a:xfrm>
          <a:off x="10515600" y="10787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63</xdr:row>
      <xdr:rowOff>71120</xdr:rowOff>
    </xdr:from>
    <xdr:to>
      <xdr:col>50</xdr:col>
      <xdr:colOff>165100</xdr:colOff>
      <xdr:row>64</xdr:row>
      <xdr:rowOff>1270</xdr:rowOff>
    </xdr:to>
    <xdr:sp macro="" textlink="">
      <xdr:nvSpPr>
        <xdr:cNvPr id="244" name="楕円 243">
          <a:extLst>
            <a:ext uri="{FF2B5EF4-FFF2-40B4-BE49-F238E27FC236}">
              <a16:creationId xmlns:a16="http://schemas.microsoft.com/office/drawing/2014/main" id="{354DFA9A-2A8D-4BAD-92D7-5E7A39E7EC20}"/>
            </a:ext>
          </a:extLst>
        </xdr:cNvPr>
        <xdr:cNvSpPr/>
      </xdr:nvSpPr>
      <xdr:spPr>
        <a:xfrm>
          <a:off x="9588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63</xdr:row>
      <xdr:rowOff>121920</xdr:rowOff>
    </xdr:from>
    <xdr:to>
      <xdr:col>55</xdr:col>
      <xdr:colOff>0</xdr:colOff>
      <xdr:row>63</xdr:row>
      <xdr:rowOff>121920</xdr:rowOff>
    </xdr:to>
    <xdr:cxnSp macro="">
      <xdr:nvCxnSpPr>
        <xdr:cNvPr id="245" name="直線コネクタ 244">
          <a:extLst>
            <a:ext uri="{FF2B5EF4-FFF2-40B4-BE49-F238E27FC236}">
              <a16:creationId xmlns:a16="http://schemas.microsoft.com/office/drawing/2014/main" id="{4FB15A2C-ED87-46F8-A59C-B002C6293E82}"/>
            </a:ext>
          </a:extLst>
        </xdr:cNvPr>
        <xdr:cNvCxnSpPr/>
      </xdr:nvCxnSpPr>
      <xdr:spPr>
        <a:xfrm>
          <a:off x="9639300" y="1092327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63</xdr:row>
      <xdr:rowOff>71120</xdr:rowOff>
    </xdr:from>
    <xdr:to>
      <xdr:col>46</xdr:col>
      <xdr:colOff>38100</xdr:colOff>
      <xdr:row>64</xdr:row>
      <xdr:rowOff>1270</xdr:rowOff>
    </xdr:to>
    <xdr:sp macro="" textlink="">
      <xdr:nvSpPr>
        <xdr:cNvPr id="246" name="楕円 245">
          <a:extLst>
            <a:ext uri="{FF2B5EF4-FFF2-40B4-BE49-F238E27FC236}">
              <a16:creationId xmlns:a16="http://schemas.microsoft.com/office/drawing/2014/main" id="{842232CD-0F7B-40E9-9751-1511BD214A5B}"/>
            </a:ext>
          </a:extLst>
        </xdr:cNvPr>
        <xdr:cNvSpPr/>
      </xdr:nvSpPr>
      <xdr:spPr>
        <a:xfrm>
          <a:off x="8699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63</xdr:row>
      <xdr:rowOff>121920</xdr:rowOff>
    </xdr:from>
    <xdr:to>
      <xdr:col>50</xdr:col>
      <xdr:colOff>114300</xdr:colOff>
      <xdr:row>63</xdr:row>
      <xdr:rowOff>121920</xdr:rowOff>
    </xdr:to>
    <xdr:cxnSp macro="">
      <xdr:nvCxnSpPr>
        <xdr:cNvPr id="247" name="直線コネクタ 246">
          <a:extLst>
            <a:ext uri="{FF2B5EF4-FFF2-40B4-BE49-F238E27FC236}">
              <a16:creationId xmlns:a16="http://schemas.microsoft.com/office/drawing/2014/main" id="{1FF5C62A-3371-44AC-8BEF-9707F919D17A}"/>
            </a:ext>
          </a:extLst>
        </xdr:cNvPr>
        <xdr:cNvCxnSpPr/>
      </xdr:nvCxnSpPr>
      <xdr:spPr>
        <a:xfrm>
          <a:off x="8750300" y="1092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63</xdr:row>
      <xdr:rowOff>71120</xdr:rowOff>
    </xdr:from>
    <xdr:to>
      <xdr:col>41</xdr:col>
      <xdr:colOff>101600</xdr:colOff>
      <xdr:row>64</xdr:row>
      <xdr:rowOff>1270</xdr:rowOff>
    </xdr:to>
    <xdr:sp macro="" textlink="">
      <xdr:nvSpPr>
        <xdr:cNvPr id="248" name="楕円 247">
          <a:extLst>
            <a:ext uri="{FF2B5EF4-FFF2-40B4-BE49-F238E27FC236}">
              <a16:creationId xmlns:a16="http://schemas.microsoft.com/office/drawing/2014/main" id="{CFFDCC10-601D-4DB8-9ECE-D07F1FD55727}"/>
            </a:ext>
          </a:extLst>
        </xdr:cNvPr>
        <xdr:cNvSpPr/>
      </xdr:nvSpPr>
      <xdr:spPr>
        <a:xfrm>
          <a:off x="7810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63</xdr:row>
      <xdr:rowOff>121920</xdr:rowOff>
    </xdr:from>
    <xdr:to>
      <xdr:col>45</xdr:col>
      <xdr:colOff>177800</xdr:colOff>
      <xdr:row>63</xdr:row>
      <xdr:rowOff>121920</xdr:rowOff>
    </xdr:to>
    <xdr:cxnSp macro="">
      <xdr:nvCxnSpPr>
        <xdr:cNvPr id="249" name="直線コネクタ 248">
          <a:extLst>
            <a:ext uri="{FF2B5EF4-FFF2-40B4-BE49-F238E27FC236}">
              <a16:creationId xmlns:a16="http://schemas.microsoft.com/office/drawing/2014/main" id="{C4FDB980-3327-4739-9F64-4A14E4815A56}"/>
            </a:ext>
          </a:extLst>
        </xdr:cNvPr>
        <xdr:cNvCxnSpPr/>
      </xdr:nvCxnSpPr>
      <xdr:spPr>
        <a:xfrm>
          <a:off x="7861300" y="1092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63</xdr:row>
      <xdr:rowOff>71120</xdr:rowOff>
    </xdr:from>
    <xdr:to>
      <xdr:col>36</xdr:col>
      <xdr:colOff>165100</xdr:colOff>
      <xdr:row>64</xdr:row>
      <xdr:rowOff>1270</xdr:rowOff>
    </xdr:to>
    <xdr:sp macro="" textlink="">
      <xdr:nvSpPr>
        <xdr:cNvPr id="250" name="楕円 249">
          <a:extLst>
            <a:ext uri="{FF2B5EF4-FFF2-40B4-BE49-F238E27FC236}">
              <a16:creationId xmlns:a16="http://schemas.microsoft.com/office/drawing/2014/main" id="{F28CC7C9-60AF-4E53-A41E-0D4F70AAA91C}"/>
            </a:ext>
          </a:extLst>
        </xdr:cNvPr>
        <xdr:cNvSpPr/>
      </xdr:nvSpPr>
      <xdr:spPr>
        <a:xfrm>
          <a:off x="6921500" y="108724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63</xdr:row>
      <xdr:rowOff>121920</xdr:rowOff>
    </xdr:from>
    <xdr:to>
      <xdr:col>41</xdr:col>
      <xdr:colOff>50800</xdr:colOff>
      <xdr:row>63</xdr:row>
      <xdr:rowOff>121920</xdr:rowOff>
    </xdr:to>
    <xdr:cxnSp macro="">
      <xdr:nvCxnSpPr>
        <xdr:cNvPr id="251" name="直線コネクタ 250">
          <a:extLst>
            <a:ext uri="{FF2B5EF4-FFF2-40B4-BE49-F238E27FC236}">
              <a16:creationId xmlns:a16="http://schemas.microsoft.com/office/drawing/2014/main" id="{65DAA591-CBB7-4062-9306-050504C41D03}"/>
            </a:ext>
          </a:extLst>
        </xdr:cNvPr>
        <xdr:cNvCxnSpPr/>
      </xdr:nvCxnSpPr>
      <xdr:spPr>
        <a:xfrm>
          <a:off x="6972300" y="1092327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60</xdr:row>
      <xdr:rowOff>107967</xdr:rowOff>
    </xdr:from>
    <xdr:ext cx="469744" cy="259045"/>
    <xdr:sp macro="" textlink="">
      <xdr:nvSpPr>
        <xdr:cNvPr id="252" name="n_1aveValue【体育館・プール】&#10;一人当たり面積">
          <a:extLst>
            <a:ext uri="{FF2B5EF4-FFF2-40B4-BE49-F238E27FC236}">
              <a16:creationId xmlns:a16="http://schemas.microsoft.com/office/drawing/2014/main" id="{220B2638-B9B1-4A61-8751-81560ED8E9D6}"/>
            </a:ext>
          </a:extLst>
        </xdr:cNvPr>
        <xdr:cNvSpPr txBox="1"/>
      </xdr:nvSpPr>
      <xdr:spPr>
        <a:xfrm>
          <a:off x="9391727" y="1039496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0.298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60</xdr:row>
      <xdr:rowOff>119397</xdr:rowOff>
    </xdr:from>
    <xdr:ext cx="469744" cy="259045"/>
    <xdr:sp macro="" textlink="">
      <xdr:nvSpPr>
        <xdr:cNvPr id="253" name="n_2aveValue【体育館・プール】&#10;一人当たり面積">
          <a:extLst>
            <a:ext uri="{FF2B5EF4-FFF2-40B4-BE49-F238E27FC236}">
              <a16:creationId xmlns:a16="http://schemas.microsoft.com/office/drawing/2014/main" id="{21EE9213-7A44-4763-A891-A0EDFCCA8935}"/>
            </a:ext>
          </a:extLst>
        </xdr:cNvPr>
        <xdr:cNvSpPr txBox="1"/>
      </xdr:nvSpPr>
      <xdr:spPr>
        <a:xfrm>
          <a:off x="8515427" y="10406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60</xdr:row>
      <xdr:rowOff>125747</xdr:rowOff>
    </xdr:from>
    <xdr:ext cx="469744" cy="259045"/>
    <xdr:sp macro="" textlink="">
      <xdr:nvSpPr>
        <xdr:cNvPr id="254" name="n_3aveValue【体育館・プール】&#10;一人当たり面積">
          <a:extLst>
            <a:ext uri="{FF2B5EF4-FFF2-40B4-BE49-F238E27FC236}">
              <a16:creationId xmlns:a16="http://schemas.microsoft.com/office/drawing/2014/main" id="{B3DF3E25-A4F0-456E-BA9C-8C6F523E02C9}"/>
            </a:ext>
          </a:extLst>
        </xdr:cNvPr>
        <xdr:cNvSpPr txBox="1"/>
      </xdr:nvSpPr>
      <xdr:spPr>
        <a:xfrm>
          <a:off x="7626427" y="104127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0.284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61</xdr:row>
      <xdr:rowOff>87647</xdr:rowOff>
    </xdr:from>
    <xdr:ext cx="469744" cy="259045"/>
    <xdr:sp macro="" textlink="">
      <xdr:nvSpPr>
        <xdr:cNvPr id="255" name="n_4aveValue【体育館・プール】&#10;一人当たり面積">
          <a:extLst>
            <a:ext uri="{FF2B5EF4-FFF2-40B4-BE49-F238E27FC236}">
              <a16:creationId xmlns:a16="http://schemas.microsoft.com/office/drawing/2014/main" id="{3C8EE875-EDBE-4E12-9BE0-C42AA47D3C7A}"/>
            </a:ext>
          </a:extLst>
        </xdr:cNvPr>
        <xdr:cNvSpPr txBox="1"/>
      </xdr:nvSpPr>
      <xdr:spPr>
        <a:xfrm>
          <a:off x="6737427" y="105460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63</xdr:row>
      <xdr:rowOff>163847</xdr:rowOff>
    </xdr:from>
    <xdr:ext cx="469744" cy="259045"/>
    <xdr:sp macro="" textlink="">
      <xdr:nvSpPr>
        <xdr:cNvPr id="256" name="n_1mainValue【体育館・プール】&#10;一人当たり面積">
          <a:extLst>
            <a:ext uri="{FF2B5EF4-FFF2-40B4-BE49-F238E27FC236}">
              <a16:creationId xmlns:a16="http://schemas.microsoft.com/office/drawing/2014/main" id="{CB5C5876-5A90-4D85-AEAA-A98F565A1BF5}"/>
            </a:ext>
          </a:extLst>
        </xdr:cNvPr>
        <xdr:cNvSpPr txBox="1"/>
      </xdr:nvSpPr>
      <xdr:spPr>
        <a:xfrm>
          <a:off x="93917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63</xdr:row>
      <xdr:rowOff>163847</xdr:rowOff>
    </xdr:from>
    <xdr:ext cx="469744" cy="259045"/>
    <xdr:sp macro="" textlink="">
      <xdr:nvSpPr>
        <xdr:cNvPr id="257" name="n_2mainValue【体育館・プール】&#10;一人当たり面積">
          <a:extLst>
            <a:ext uri="{FF2B5EF4-FFF2-40B4-BE49-F238E27FC236}">
              <a16:creationId xmlns:a16="http://schemas.microsoft.com/office/drawing/2014/main" id="{5157111B-231A-4BAE-9882-56F209CFB165}"/>
            </a:ext>
          </a:extLst>
        </xdr:cNvPr>
        <xdr:cNvSpPr txBox="1"/>
      </xdr:nvSpPr>
      <xdr:spPr>
        <a:xfrm>
          <a:off x="8515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63</xdr:row>
      <xdr:rowOff>163847</xdr:rowOff>
    </xdr:from>
    <xdr:ext cx="469744" cy="259045"/>
    <xdr:sp macro="" textlink="">
      <xdr:nvSpPr>
        <xdr:cNvPr id="258" name="n_3mainValue【体育館・プール】&#10;一人当たり面積">
          <a:extLst>
            <a:ext uri="{FF2B5EF4-FFF2-40B4-BE49-F238E27FC236}">
              <a16:creationId xmlns:a16="http://schemas.microsoft.com/office/drawing/2014/main" id="{9D05BBFF-C8F6-4458-B0C2-066EB008849D}"/>
            </a:ext>
          </a:extLst>
        </xdr:cNvPr>
        <xdr:cNvSpPr txBox="1"/>
      </xdr:nvSpPr>
      <xdr:spPr>
        <a:xfrm>
          <a:off x="7626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63</xdr:row>
      <xdr:rowOff>163847</xdr:rowOff>
    </xdr:from>
    <xdr:ext cx="469744" cy="259045"/>
    <xdr:sp macro="" textlink="">
      <xdr:nvSpPr>
        <xdr:cNvPr id="259" name="n_4mainValue【体育館・プール】&#10;一人当たり面積">
          <a:extLst>
            <a:ext uri="{FF2B5EF4-FFF2-40B4-BE49-F238E27FC236}">
              <a16:creationId xmlns:a16="http://schemas.microsoft.com/office/drawing/2014/main" id="{931317C0-B20D-4C67-8E01-9490192E6477}"/>
            </a:ext>
          </a:extLst>
        </xdr:cNvPr>
        <xdr:cNvSpPr txBox="1"/>
      </xdr:nvSpPr>
      <xdr:spPr>
        <a:xfrm>
          <a:off x="6737427" y="109651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0.099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68</xdr:row>
      <xdr:rowOff>152400</xdr:rowOff>
    </xdr:from>
    <xdr:to>
      <xdr:col>28</xdr:col>
      <xdr:colOff>152400</xdr:colOff>
      <xdr:row>72</xdr:row>
      <xdr:rowOff>101600</xdr:rowOff>
    </xdr:to>
    <xdr:sp macro="" textlink="">
      <xdr:nvSpPr>
        <xdr:cNvPr id="260" name="正方形/長方形 259">
          <a:extLst>
            <a:ext uri="{FF2B5EF4-FFF2-40B4-BE49-F238E27FC236}">
              <a16:creationId xmlns:a16="http://schemas.microsoft.com/office/drawing/2014/main" id="{A17B4EDF-6276-4650-B3C4-388F90A585F6}"/>
            </a:ext>
          </a:extLst>
        </xdr:cNvPr>
        <xdr:cNvSpPr/>
      </xdr:nvSpPr>
      <xdr:spPr>
        <a:xfrm>
          <a:off x="762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72</xdr:row>
      <xdr:rowOff>127000</xdr:rowOff>
    </xdr:from>
    <xdr:to>
      <xdr:col>12</xdr:col>
      <xdr:colOff>127000</xdr:colOff>
      <xdr:row>74</xdr:row>
      <xdr:rowOff>38100</xdr:rowOff>
    </xdr:to>
    <xdr:sp macro="" textlink="">
      <xdr:nvSpPr>
        <xdr:cNvPr id="261" name="正方形/長方形 260">
          <a:extLst>
            <a:ext uri="{FF2B5EF4-FFF2-40B4-BE49-F238E27FC236}">
              <a16:creationId xmlns:a16="http://schemas.microsoft.com/office/drawing/2014/main" id="{2B789FFF-E22A-4414-A534-3E002DB2BC89}"/>
            </a:ext>
          </a:extLst>
        </xdr:cNvPr>
        <xdr:cNvSpPr/>
      </xdr:nvSpPr>
      <xdr:spPr>
        <a:xfrm>
          <a:off x="8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73</xdr:row>
      <xdr:rowOff>158750</xdr:rowOff>
    </xdr:from>
    <xdr:to>
      <xdr:col>12</xdr:col>
      <xdr:colOff>127000</xdr:colOff>
      <xdr:row>75</xdr:row>
      <xdr:rowOff>69850</xdr:rowOff>
    </xdr:to>
    <xdr:sp macro="" textlink="">
      <xdr:nvSpPr>
        <xdr:cNvPr id="262" name="正方形/長方形 261">
          <a:extLst>
            <a:ext uri="{FF2B5EF4-FFF2-40B4-BE49-F238E27FC236}">
              <a16:creationId xmlns:a16="http://schemas.microsoft.com/office/drawing/2014/main" id="{3F82343F-86D9-43C5-BF77-961B0B3D01BC}"/>
            </a:ext>
          </a:extLst>
        </xdr:cNvPr>
        <xdr:cNvSpPr/>
      </xdr:nvSpPr>
      <xdr:spPr>
        <a:xfrm>
          <a:off x="8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72</xdr:row>
      <xdr:rowOff>127000</xdr:rowOff>
    </xdr:from>
    <xdr:to>
      <xdr:col>18</xdr:col>
      <xdr:colOff>0</xdr:colOff>
      <xdr:row>74</xdr:row>
      <xdr:rowOff>38100</xdr:rowOff>
    </xdr:to>
    <xdr:sp macro="" textlink="">
      <xdr:nvSpPr>
        <xdr:cNvPr id="263" name="正方形/長方形 262">
          <a:extLst>
            <a:ext uri="{FF2B5EF4-FFF2-40B4-BE49-F238E27FC236}">
              <a16:creationId xmlns:a16="http://schemas.microsoft.com/office/drawing/2014/main" id="{BE7A6611-7164-4652-958D-F3A0302338FE}"/>
            </a:ext>
          </a:extLst>
        </xdr:cNvPr>
        <xdr:cNvSpPr/>
      </xdr:nvSpPr>
      <xdr:spPr>
        <a:xfrm>
          <a:off x="190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73</xdr:row>
      <xdr:rowOff>158750</xdr:rowOff>
    </xdr:from>
    <xdr:to>
      <xdr:col>18</xdr:col>
      <xdr:colOff>0</xdr:colOff>
      <xdr:row>75</xdr:row>
      <xdr:rowOff>69850</xdr:rowOff>
    </xdr:to>
    <xdr:sp macro="" textlink="">
      <xdr:nvSpPr>
        <xdr:cNvPr id="264" name="正方形/長方形 263">
          <a:extLst>
            <a:ext uri="{FF2B5EF4-FFF2-40B4-BE49-F238E27FC236}">
              <a16:creationId xmlns:a16="http://schemas.microsoft.com/office/drawing/2014/main" id="{BD14940D-55FC-4CB0-8927-2B3F6D452A05}"/>
            </a:ext>
          </a:extLst>
        </xdr:cNvPr>
        <xdr:cNvSpPr/>
      </xdr:nvSpPr>
      <xdr:spPr>
        <a:xfrm>
          <a:off x="190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72</xdr:row>
      <xdr:rowOff>127000</xdr:rowOff>
    </xdr:from>
    <xdr:to>
      <xdr:col>24</xdr:col>
      <xdr:colOff>0</xdr:colOff>
      <xdr:row>74</xdr:row>
      <xdr:rowOff>38100</xdr:rowOff>
    </xdr:to>
    <xdr:sp macro="" textlink="">
      <xdr:nvSpPr>
        <xdr:cNvPr id="265" name="正方形/長方形 264">
          <a:extLst>
            <a:ext uri="{FF2B5EF4-FFF2-40B4-BE49-F238E27FC236}">
              <a16:creationId xmlns:a16="http://schemas.microsoft.com/office/drawing/2014/main" id="{52ADCA44-71DF-4441-BF9C-CD51E71B520C}"/>
            </a:ext>
          </a:extLst>
        </xdr:cNvPr>
        <xdr:cNvSpPr/>
      </xdr:nvSpPr>
      <xdr:spPr>
        <a:xfrm>
          <a:off x="3048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73</xdr:row>
      <xdr:rowOff>158750</xdr:rowOff>
    </xdr:from>
    <xdr:to>
      <xdr:col>24</xdr:col>
      <xdr:colOff>0</xdr:colOff>
      <xdr:row>75</xdr:row>
      <xdr:rowOff>69850</xdr:rowOff>
    </xdr:to>
    <xdr:sp macro="" textlink="">
      <xdr:nvSpPr>
        <xdr:cNvPr id="266" name="正方形/長方形 265">
          <a:extLst>
            <a:ext uri="{FF2B5EF4-FFF2-40B4-BE49-F238E27FC236}">
              <a16:creationId xmlns:a16="http://schemas.microsoft.com/office/drawing/2014/main" id="{8571DA57-6B25-4270-BB1C-F6C2816DB51F}"/>
            </a:ext>
          </a:extLst>
        </xdr:cNvPr>
        <xdr:cNvSpPr/>
      </xdr:nvSpPr>
      <xdr:spPr>
        <a:xfrm>
          <a:off x="3048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56.9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75</xdr:row>
      <xdr:rowOff>95250</xdr:rowOff>
    </xdr:from>
    <xdr:to>
      <xdr:col>28</xdr:col>
      <xdr:colOff>152400</xdr:colOff>
      <xdr:row>88</xdr:row>
      <xdr:rowOff>152400</xdr:rowOff>
    </xdr:to>
    <xdr:sp macro="" textlink="">
      <xdr:nvSpPr>
        <xdr:cNvPr id="267" name="正方形/長方形 266">
          <a:extLst>
            <a:ext uri="{FF2B5EF4-FFF2-40B4-BE49-F238E27FC236}">
              <a16:creationId xmlns:a16="http://schemas.microsoft.com/office/drawing/2014/main" id="{A89C599B-EA39-4D3D-B24D-BA1CB957A765}"/>
            </a:ext>
          </a:extLst>
        </xdr:cNvPr>
        <xdr:cNvSpPr/>
      </xdr:nvSpPr>
      <xdr:spPr>
        <a:xfrm>
          <a:off x="762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152400</xdr:colOff>
      <xdr:row>74</xdr:row>
      <xdr:rowOff>76200</xdr:rowOff>
    </xdr:from>
    <xdr:ext cx="298543" cy="225703"/>
    <xdr:sp macro="" textlink="">
      <xdr:nvSpPr>
        <xdr:cNvPr id="268" name="テキスト ボックス 267">
          <a:extLst>
            <a:ext uri="{FF2B5EF4-FFF2-40B4-BE49-F238E27FC236}">
              <a16:creationId xmlns:a16="http://schemas.microsoft.com/office/drawing/2014/main" id="{0C301774-8D8A-41BE-8658-2077C632319B}"/>
            </a:ext>
          </a:extLst>
        </xdr:cNvPr>
        <xdr:cNvSpPr txBox="1"/>
      </xdr:nvSpPr>
      <xdr:spPr>
        <a:xfrm>
          <a:off x="723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88</xdr:row>
      <xdr:rowOff>152400</xdr:rowOff>
    </xdr:from>
    <xdr:to>
      <xdr:col>28</xdr:col>
      <xdr:colOff>114300</xdr:colOff>
      <xdr:row>88</xdr:row>
      <xdr:rowOff>152400</xdr:rowOff>
    </xdr:to>
    <xdr:cxnSp macro="">
      <xdr:nvCxnSpPr>
        <xdr:cNvPr id="269" name="直線コネクタ 268">
          <a:extLst>
            <a:ext uri="{FF2B5EF4-FFF2-40B4-BE49-F238E27FC236}">
              <a16:creationId xmlns:a16="http://schemas.microsoft.com/office/drawing/2014/main" id="{24008116-9DA5-44F2-925A-3D9B340513DF}"/>
            </a:ext>
          </a:extLst>
        </xdr:cNvPr>
        <xdr:cNvCxnSpPr/>
      </xdr:nvCxnSpPr>
      <xdr:spPr>
        <a:xfrm>
          <a:off x="762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88</xdr:row>
      <xdr:rowOff>10177</xdr:rowOff>
    </xdr:from>
    <xdr:ext cx="467179" cy="259045"/>
    <xdr:sp macro="" textlink="">
      <xdr:nvSpPr>
        <xdr:cNvPr id="270" name="テキスト ボックス 269">
          <a:extLst>
            <a:ext uri="{FF2B5EF4-FFF2-40B4-BE49-F238E27FC236}">
              <a16:creationId xmlns:a16="http://schemas.microsoft.com/office/drawing/2014/main" id="{53E1E768-6A44-4CC9-995B-2EAD8882D447}"/>
            </a:ext>
          </a:extLst>
        </xdr:cNvPr>
        <xdr:cNvSpPr txBox="1"/>
      </xdr:nvSpPr>
      <xdr:spPr>
        <a:xfrm>
          <a:off x="294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86</xdr:row>
      <xdr:rowOff>38100</xdr:rowOff>
    </xdr:from>
    <xdr:to>
      <xdr:col>28</xdr:col>
      <xdr:colOff>114300</xdr:colOff>
      <xdr:row>86</xdr:row>
      <xdr:rowOff>38100</xdr:rowOff>
    </xdr:to>
    <xdr:cxnSp macro="">
      <xdr:nvCxnSpPr>
        <xdr:cNvPr id="271" name="直線コネクタ 270">
          <a:extLst>
            <a:ext uri="{FF2B5EF4-FFF2-40B4-BE49-F238E27FC236}">
              <a16:creationId xmlns:a16="http://schemas.microsoft.com/office/drawing/2014/main" id="{8380F38B-81DA-48B1-A256-9CC937ECBADB}"/>
            </a:ext>
          </a:extLst>
        </xdr:cNvPr>
        <xdr:cNvCxnSpPr/>
      </xdr:nvCxnSpPr>
      <xdr:spPr>
        <a:xfrm>
          <a:off x="762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104321</xdr:colOff>
      <xdr:row>85</xdr:row>
      <xdr:rowOff>67327</xdr:rowOff>
    </xdr:from>
    <xdr:ext cx="467179" cy="259045"/>
    <xdr:sp macro="" textlink="">
      <xdr:nvSpPr>
        <xdr:cNvPr id="272" name="テキスト ボックス 271">
          <a:extLst>
            <a:ext uri="{FF2B5EF4-FFF2-40B4-BE49-F238E27FC236}">
              <a16:creationId xmlns:a16="http://schemas.microsoft.com/office/drawing/2014/main" id="{E67B9396-7E8A-4558-B966-4D60A3FC8234}"/>
            </a:ext>
          </a:extLst>
        </xdr:cNvPr>
        <xdr:cNvSpPr txBox="1"/>
      </xdr:nvSpPr>
      <xdr:spPr>
        <a:xfrm>
          <a:off x="294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83</xdr:row>
      <xdr:rowOff>95250</xdr:rowOff>
    </xdr:from>
    <xdr:to>
      <xdr:col>28</xdr:col>
      <xdr:colOff>114300</xdr:colOff>
      <xdr:row>83</xdr:row>
      <xdr:rowOff>95250</xdr:rowOff>
    </xdr:to>
    <xdr:cxnSp macro="">
      <xdr:nvCxnSpPr>
        <xdr:cNvPr id="273" name="直線コネクタ 272">
          <a:extLst>
            <a:ext uri="{FF2B5EF4-FFF2-40B4-BE49-F238E27FC236}">
              <a16:creationId xmlns:a16="http://schemas.microsoft.com/office/drawing/2014/main" id="{6EABE956-46A4-4469-8C4A-2C0509B6A318}"/>
            </a:ext>
          </a:extLst>
        </xdr:cNvPr>
        <xdr:cNvCxnSpPr/>
      </xdr:nvCxnSpPr>
      <xdr:spPr>
        <a:xfrm>
          <a:off x="762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82</xdr:row>
      <xdr:rowOff>124477</xdr:rowOff>
    </xdr:from>
    <xdr:ext cx="403059" cy="259045"/>
    <xdr:sp macro="" textlink="">
      <xdr:nvSpPr>
        <xdr:cNvPr id="274" name="テキスト ボックス 273">
          <a:extLst>
            <a:ext uri="{FF2B5EF4-FFF2-40B4-BE49-F238E27FC236}">
              <a16:creationId xmlns:a16="http://schemas.microsoft.com/office/drawing/2014/main" id="{FDA62140-6C28-498F-9BEA-DEF52C6F97C7}"/>
            </a:ext>
          </a:extLst>
        </xdr:cNvPr>
        <xdr:cNvSpPr txBox="1"/>
      </xdr:nvSpPr>
      <xdr:spPr>
        <a:xfrm>
          <a:off x="358941" y="141833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80</xdr:row>
      <xdr:rowOff>152400</xdr:rowOff>
    </xdr:from>
    <xdr:to>
      <xdr:col>28</xdr:col>
      <xdr:colOff>114300</xdr:colOff>
      <xdr:row>80</xdr:row>
      <xdr:rowOff>152400</xdr:rowOff>
    </xdr:to>
    <xdr:cxnSp macro="">
      <xdr:nvCxnSpPr>
        <xdr:cNvPr id="275" name="直線コネクタ 274">
          <a:extLst>
            <a:ext uri="{FF2B5EF4-FFF2-40B4-BE49-F238E27FC236}">
              <a16:creationId xmlns:a16="http://schemas.microsoft.com/office/drawing/2014/main" id="{0EE863B5-A31E-4195-9D6C-3C10D13C661C}"/>
            </a:ext>
          </a:extLst>
        </xdr:cNvPr>
        <xdr:cNvCxnSpPr/>
      </xdr:nvCxnSpPr>
      <xdr:spPr>
        <a:xfrm>
          <a:off x="762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80</xdr:row>
      <xdr:rowOff>10177</xdr:rowOff>
    </xdr:from>
    <xdr:ext cx="403059" cy="259045"/>
    <xdr:sp macro="" textlink="">
      <xdr:nvSpPr>
        <xdr:cNvPr id="276" name="テキスト ボックス 275">
          <a:extLst>
            <a:ext uri="{FF2B5EF4-FFF2-40B4-BE49-F238E27FC236}">
              <a16:creationId xmlns:a16="http://schemas.microsoft.com/office/drawing/2014/main" id="{A0C7074E-895F-478E-9485-A960F9ADAF77}"/>
            </a:ext>
          </a:extLst>
        </xdr:cNvPr>
        <xdr:cNvSpPr txBox="1"/>
      </xdr:nvSpPr>
      <xdr:spPr>
        <a:xfrm>
          <a:off x="358941" y="137261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78</xdr:row>
      <xdr:rowOff>38100</xdr:rowOff>
    </xdr:from>
    <xdr:to>
      <xdr:col>28</xdr:col>
      <xdr:colOff>114300</xdr:colOff>
      <xdr:row>78</xdr:row>
      <xdr:rowOff>38100</xdr:rowOff>
    </xdr:to>
    <xdr:cxnSp macro="">
      <xdr:nvCxnSpPr>
        <xdr:cNvPr id="277" name="直線コネクタ 276">
          <a:extLst>
            <a:ext uri="{FF2B5EF4-FFF2-40B4-BE49-F238E27FC236}">
              <a16:creationId xmlns:a16="http://schemas.microsoft.com/office/drawing/2014/main" id="{CF323B93-47AB-4950-91DE-0ABCB6745DD5}"/>
            </a:ext>
          </a:extLst>
        </xdr:cNvPr>
        <xdr:cNvCxnSpPr/>
      </xdr:nvCxnSpPr>
      <xdr:spPr>
        <a:xfrm>
          <a:off x="762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77</xdr:row>
      <xdr:rowOff>67327</xdr:rowOff>
    </xdr:from>
    <xdr:ext cx="403059" cy="259045"/>
    <xdr:sp macro="" textlink="">
      <xdr:nvSpPr>
        <xdr:cNvPr id="278" name="テキスト ボックス 277">
          <a:extLst>
            <a:ext uri="{FF2B5EF4-FFF2-40B4-BE49-F238E27FC236}">
              <a16:creationId xmlns:a16="http://schemas.microsoft.com/office/drawing/2014/main" id="{76A9C2FB-111C-4F76-8BEB-D01925B8D8F0}"/>
            </a:ext>
          </a:extLst>
        </xdr:cNvPr>
        <xdr:cNvSpPr txBox="1"/>
      </xdr:nvSpPr>
      <xdr:spPr>
        <a:xfrm>
          <a:off x="358941" y="132689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114300</xdr:colOff>
      <xdr:row>75</xdr:row>
      <xdr:rowOff>95250</xdr:rowOff>
    </xdr:to>
    <xdr:cxnSp macro="">
      <xdr:nvCxnSpPr>
        <xdr:cNvPr id="279" name="直線コネクタ 278">
          <a:extLst>
            <a:ext uri="{FF2B5EF4-FFF2-40B4-BE49-F238E27FC236}">
              <a16:creationId xmlns:a16="http://schemas.microsoft.com/office/drawing/2014/main" id="{5344D9D8-34C3-4537-A5A0-2D92BF736894}"/>
            </a:ext>
          </a:extLst>
        </xdr:cNvPr>
        <xdr:cNvCxnSpPr/>
      </xdr:nvCxnSpPr>
      <xdr:spPr>
        <a:xfrm>
          <a:off x="762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168441</xdr:colOff>
      <xdr:row>74</xdr:row>
      <xdr:rowOff>124477</xdr:rowOff>
    </xdr:from>
    <xdr:ext cx="403059" cy="259045"/>
    <xdr:sp macro="" textlink="">
      <xdr:nvSpPr>
        <xdr:cNvPr id="280" name="テキスト ボックス 279">
          <a:extLst>
            <a:ext uri="{FF2B5EF4-FFF2-40B4-BE49-F238E27FC236}">
              <a16:creationId xmlns:a16="http://schemas.microsoft.com/office/drawing/2014/main" id="{28899FD0-AF3C-4EBA-BB76-E83072E19226}"/>
            </a:ext>
          </a:extLst>
        </xdr:cNvPr>
        <xdr:cNvSpPr txBox="1"/>
      </xdr:nvSpPr>
      <xdr:spPr>
        <a:xfrm>
          <a:off x="358941" y="12811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75</xdr:row>
      <xdr:rowOff>95250</xdr:rowOff>
    </xdr:from>
    <xdr:to>
      <xdr:col>28</xdr:col>
      <xdr:colOff>152400</xdr:colOff>
      <xdr:row>88</xdr:row>
      <xdr:rowOff>152400</xdr:rowOff>
    </xdr:to>
    <xdr:sp macro="" textlink="">
      <xdr:nvSpPr>
        <xdr:cNvPr id="281" name="【福祉施設】&#10;有形固定資産減価償却率グラフ枠">
          <a:extLst>
            <a:ext uri="{FF2B5EF4-FFF2-40B4-BE49-F238E27FC236}">
              <a16:creationId xmlns:a16="http://schemas.microsoft.com/office/drawing/2014/main" id="{CAABDB2E-4EAB-4EC6-80FA-332554A78B47}"/>
            </a:ext>
          </a:extLst>
        </xdr:cNvPr>
        <xdr:cNvSpPr/>
      </xdr:nvSpPr>
      <xdr:spPr>
        <a:xfrm>
          <a:off x="762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62865</xdr:colOff>
      <xdr:row>77</xdr:row>
      <xdr:rowOff>90678</xdr:rowOff>
    </xdr:from>
    <xdr:to>
      <xdr:col>24</xdr:col>
      <xdr:colOff>62865</xdr:colOff>
      <xdr:row>86</xdr:row>
      <xdr:rowOff>38100</xdr:rowOff>
    </xdr:to>
    <xdr:cxnSp macro="">
      <xdr:nvCxnSpPr>
        <xdr:cNvPr id="282" name="直線コネクタ 281">
          <a:extLst>
            <a:ext uri="{FF2B5EF4-FFF2-40B4-BE49-F238E27FC236}">
              <a16:creationId xmlns:a16="http://schemas.microsoft.com/office/drawing/2014/main" id="{5D4255F3-871B-4904-AA0B-21CC3CB89B1C}"/>
            </a:ext>
          </a:extLst>
        </xdr:cNvPr>
        <xdr:cNvCxnSpPr/>
      </xdr:nvCxnSpPr>
      <xdr:spPr>
        <a:xfrm flipV="1">
          <a:off x="4634865" y="13292328"/>
          <a:ext cx="0" cy="14904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86</xdr:row>
      <xdr:rowOff>41927</xdr:rowOff>
    </xdr:from>
    <xdr:ext cx="469744" cy="259045"/>
    <xdr:sp macro="" textlink="">
      <xdr:nvSpPr>
        <xdr:cNvPr id="283" name="【福祉施設】&#10;有形固定資産減価償却率最小値テキスト">
          <a:extLst>
            <a:ext uri="{FF2B5EF4-FFF2-40B4-BE49-F238E27FC236}">
              <a16:creationId xmlns:a16="http://schemas.microsoft.com/office/drawing/2014/main" id="{DB0A6B8F-6358-4118-A789-F8D0DF3C285B}"/>
            </a:ext>
          </a:extLst>
        </xdr:cNvPr>
        <xdr:cNvSpPr txBox="1"/>
      </xdr:nvSpPr>
      <xdr:spPr>
        <a:xfrm>
          <a:off x="4673600" y="147866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86</xdr:row>
      <xdr:rowOff>38100</xdr:rowOff>
    </xdr:from>
    <xdr:to>
      <xdr:col>24</xdr:col>
      <xdr:colOff>152400</xdr:colOff>
      <xdr:row>86</xdr:row>
      <xdr:rowOff>38100</xdr:rowOff>
    </xdr:to>
    <xdr:cxnSp macro="">
      <xdr:nvCxnSpPr>
        <xdr:cNvPr id="284" name="直線コネクタ 283">
          <a:extLst>
            <a:ext uri="{FF2B5EF4-FFF2-40B4-BE49-F238E27FC236}">
              <a16:creationId xmlns:a16="http://schemas.microsoft.com/office/drawing/2014/main" id="{B97F5132-DEC6-4BC4-992D-2759821309D6}"/>
            </a:ext>
          </a:extLst>
        </xdr:cNvPr>
        <xdr:cNvCxnSpPr/>
      </xdr:nvCxnSpPr>
      <xdr:spPr>
        <a:xfrm>
          <a:off x="4546600" y="1478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76</xdr:row>
      <xdr:rowOff>37355</xdr:rowOff>
    </xdr:from>
    <xdr:ext cx="405111" cy="259045"/>
    <xdr:sp macro="" textlink="">
      <xdr:nvSpPr>
        <xdr:cNvPr id="285" name="【福祉施設】&#10;有形固定資産減価償却率最大値テキスト">
          <a:extLst>
            <a:ext uri="{FF2B5EF4-FFF2-40B4-BE49-F238E27FC236}">
              <a16:creationId xmlns:a16="http://schemas.microsoft.com/office/drawing/2014/main" id="{5E6BACE5-74A5-4C20-9922-F54C016F8970}"/>
            </a:ext>
          </a:extLst>
        </xdr:cNvPr>
        <xdr:cNvSpPr txBox="1"/>
      </xdr:nvSpPr>
      <xdr:spPr>
        <a:xfrm>
          <a:off x="4673600" y="1306755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34.8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23</xdr:col>
      <xdr:colOff>165100</xdr:colOff>
      <xdr:row>77</xdr:row>
      <xdr:rowOff>90678</xdr:rowOff>
    </xdr:from>
    <xdr:to>
      <xdr:col>24</xdr:col>
      <xdr:colOff>152400</xdr:colOff>
      <xdr:row>77</xdr:row>
      <xdr:rowOff>90678</xdr:rowOff>
    </xdr:to>
    <xdr:cxnSp macro="">
      <xdr:nvCxnSpPr>
        <xdr:cNvPr id="286" name="直線コネクタ 285">
          <a:extLst>
            <a:ext uri="{FF2B5EF4-FFF2-40B4-BE49-F238E27FC236}">
              <a16:creationId xmlns:a16="http://schemas.microsoft.com/office/drawing/2014/main" id="{FAC3ED62-AA90-4DAF-BF15-21DCB21F3BC3}"/>
            </a:ext>
          </a:extLst>
        </xdr:cNvPr>
        <xdr:cNvCxnSpPr/>
      </xdr:nvCxnSpPr>
      <xdr:spPr>
        <a:xfrm>
          <a:off x="4546600" y="1329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101600</xdr:colOff>
      <xdr:row>79</xdr:row>
      <xdr:rowOff>161053</xdr:rowOff>
    </xdr:from>
    <xdr:ext cx="405111" cy="259045"/>
    <xdr:sp macro="" textlink="">
      <xdr:nvSpPr>
        <xdr:cNvPr id="287" name="【福祉施設】&#10;有形固定資産減価償却率平均値テキスト">
          <a:extLst>
            <a:ext uri="{FF2B5EF4-FFF2-40B4-BE49-F238E27FC236}">
              <a16:creationId xmlns:a16="http://schemas.microsoft.com/office/drawing/2014/main" id="{27245596-6A55-41DA-AD80-ADA053D966E2}"/>
            </a:ext>
          </a:extLst>
        </xdr:cNvPr>
        <xdr:cNvSpPr txBox="1"/>
      </xdr:nvSpPr>
      <xdr:spPr>
        <a:xfrm>
          <a:off x="4673600" y="13705603"/>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80</xdr:row>
      <xdr:rowOff>138176</xdr:rowOff>
    </xdr:from>
    <xdr:to>
      <xdr:col>24</xdr:col>
      <xdr:colOff>114300</xdr:colOff>
      <xdr:row>81</xdr:row>
      <xdr:rowOff>68326</xdr:rowOff>
    </xdr:to>
    <xdr:sp macro="" textlink="">
      <xdr:nvSpPr>
        <xdr:cNvPr id="288" name="フローチャート: 判断 287">
          <a:extLst>
            <a:ext uri="{FF2B5EF4-FFF2-40B4-BE49-F238E27FC236}">
              <a16:creationId xmlns:a16="http://schemas.microsoft.com/office/drawing/2014/main" id="{1B7AC678-8AC5-4148-BD38-14DB090FD289}"/>
            </a:ext>
          </a:extLst>
        </xdr:cNvPr>
        <xdr:cNvSpPr/>
      </xdr:nvSpPr>
      <xdr:spPr>
        <a:xfrm>
          <a:off x="4584700" y="138541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127000</xdr:colOff>
      <xdr:row>80</xdr:row>
      <xdr:rowOff>117602</xdr:rowOff>
    </xdr:from>
    <xdr:to>
      <xdr:col>20</xdr:col>
      <xdr:colOff>38100</xdr:colOff>
      <xdr:row>81</xdr:row>
      <xdr:rowOff>47752</xdr:rowOff>
    </xdr:to>
    <xdr:sp macro="" textlink="">
      <xdr:nvSpPr>
        <xdr:cNvPr id="289" name="フローチャート: 判断 288">
          <a:extLst>
            <a:ext uri="{FF2B5EF4-FFF2-40B4-BE49-F238E27FC236}">
              <a16:creationId xmlns:a16="http://schemas.microsoft.com/office/drawing/2014/main" id="{6700B26E-E248-4F72-9C4B-95B7C16017C9}"/>
            </a:ext>
          </a:extLst>
        </xdr:cNvPr>
        <xdr:cNvSpPr/>
      </xdr:nvSpPr>
      <xdr:spPr>
        <a:xfrm>
          <a:off x="3746500" y="1383360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0</xdr:colOff>
      <xdr:row>80</xdr:row>
      <xdr:rowOff>85598</xdr:rowOff>
    </xdr:from>
    <xdr:to>
      <xdr:col>15</xdr:col>
      <xdr:colOff>101600</xdr:colOff>
      <xdr:row>81</xdr:row>
      <xdr:rowOff>15748</xdr:rowOff>
    </xdr:to>
    <xdr:sp macro="" textlink="">
      <xdr:nvSpPr>
        <xdr:cNvPr id="290" name="フローチャート: 判断 289">
          <a:extLst>
            <a:ext uri="{FF2B5EF4-FFF2-40B4-BE49-F238E27FC236}">
              <a16:creationId xmlns:a16="http://schemas.microsoft.com/office/drawing/2014/main" id="{DC992B0E-27D8-4988-AC9A-03C2A92D8BCD}"/>
            </a:ext>
          </a:extLst>
        </xdr:cNvPr>
        <xdr:cNvSpPr/>
      </xdr:nvSpPr>
      <xdr:spPr>
        <a:xfrm>
          <a:off x="2857500" y="138015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63500</xdr:colOff>
      <xdr:row>80</xdr:row>
      <xdr:rowOff>51308</xdr:rowOff>
    </xdr:from>
    <xdr:to>
      <xdr:col>10</xdr:col>
      <xdr:colOff>165100</xdr:colOff>
      <xdr:row>80</xdr:row>
      <xdr:rowOff>152908</xdr:rowOff>
    </xdr:to>
    <xdr:sp macro="" textlink="">
      <xdr:nvSpPr>
        <xdr:cNvPr id="291" name="フローチャート: 判断 290">
          <a:extLst>
            <a:ext uri="{FF2B5EF4-FFF2-40B4-BE49-F238E27FC236}">
              <a16:creationId xmlns:a16="http://schemas.microsoft.com/office/drawing/2014/main" id="{A9154F6C-34EF-4F5A-9E4F-B1CFE72A34B2}"/>
            </a:ext>
          </a:extLst>
        </xdr:cNvPr>
        <xdr:cNvSpPr/>
      </xdr:nvSpPr>
      <xdr:spPr>
        <a:xfrm>
          <a:off x="1968500" y="13767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127000</xdr:colOff>
      <xdr:row>80</xdr:row>
      <xdr:rowOff>108458</xdr:rowOff>
    </xdr:from>
    <xdr:to>
      <xdr:col>6</xdr:col>
      <xdr:colOff>38100</xdr:colOff>
      <xdr:row>81</xdr:row>
      <xdr:rowOff>38608</xdr:rowOff>
    </xdr:to>
    <xdr:sp macro="" textlink="">
      <xdr:nvSpPr>
        <xdr:cNvPr id="292" name="フローチャート: 判断 291">
          <a:extLst>
            <a:ext uri="{FF2B5EF4-FFF2-40B4-BE49-F238E27FC236}">
              <a16:creationId xmlns:a16="http://schemas.microsoft.com/office/drawing/2014/main" id="{1D6A6862-C912-4529-BFEB-E902A95DB577}"/>
            </a:ext>
          </a:extLst>
        </xdr:cNvPr>
        <xdr:cNvSpPr/>
      </xdr:nvSpPr>
      <xdr:spPr>
        <a:xfrm>
          <a:off x="1079500" y="138244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63500</xdr:colOff>
      <xdr:row>88</xdr:row>
      <xdr:rowOff>149877</xdr:rowOff>
    </xdr:from>
    <xdr:ext cx="762000" cy="259045"/>
    <xdr:sp macro="" textlink="">
      <xdr:nvSpPr>
        <xdr:cNvPr id="293" name="テキスト ボックス 292">
          <a:extLst>
            <a:ext uri="{FF2B5EF4-FFF2-40B4-BE49-F238E27FC236}">
              <a16:creationId xmlns:a16="http://schemas.microsoft.com/office/drawing/2014/main" id="{0CA80B31-7C60-4DD0-871B-5CC4C0C14E48}"/>
            </a:ext>
          </a:extLst>
        </xdr:cNvPr>
        <xdr:cNvSpPr txBox="1"/>
      </xdr:nvSpPr>
      <xdr:spPr>
        <a:xfrm>
          <a:off x="4445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177800</xdr:colOff>
      <xdr:row>88</xdr:row>
      <xdr:rowOff>149877</xdr:rowOff>
    </xdr:from>
    <xdr:ext cx="762000" cy="259045"/>
    <xdr:sp macro="" textlink="">
      <xdr:nvSpPr>
        <xdr:cNvPr id="294" name="テキスト ボックス 293">
          <a:extLst>
            <a:ext uri="{FF2B5EF4-FFF2-40B4-BE49-F238E27FC236}">
              <a16:creationId xmlns:a16="http://schemas.microsoft.com/office/drawing/2014/main" id="{863AB901-0D89-4197-91A6-A1B3B5DEF944}"/>
            </a:ext>
          </a:extLst>
        </xdr:cNvPr>
        <xdr:cNvSpPr txBox="1"/>
      </xdr:nvSpPr>
      <xdr:spPr>
        <a:xfrm>
          <a:off x="3606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50800</xdr:colOff>
      <xdr:row>88</xdr:row>
      <xdr:rowOff>149877</xdr:rowOff>
    </xdr:from>
    <xdr:ext cx="762000" cy="259045"/>
    <xdr:sp macro="" textlink="">
      <xdr:nvSpPr>
        <xdr:cNvPr id="295" name="テキスト ボックス 294">
          <a:extLst>
            <a:ext uri="{FF2B5EF4-FFF2-40B4-BE49-F238E27FC236}">
              <a16:creationId xmlns:a16="http://schemas.microsoft.com/office/drawing/2014/main" id="{49E80126-FB1C-449F-9273-6F5A6A938407}"/>
            </a:ext>
          </a:extLst>
        </xdr:cNvPr>
        <xdr:cNvSpPr txBox="1"/>
      </xdr:nvSpPr>
      <xdr:spPr>
        <a:xfrm>
          <a:off x="2717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114300</xdr:colOff>
      <xdr:row>88</xdr:row>
      <xdr:rowOff>149877</xdr:rowOff>
    </xdr:from>
    <xdr:ext cx="762000" cy="259045"/>
    <xdr:sp macro="" textlink="">
      <xdr:nvSpPr>
        <xdr:cNvPr id="296" name="テキスト ボックス 295">
          <a:extLst>
            <a:ext uri="{FF2B5EF4-FFF2-40B4-BE49-F238E27FC236}">
              <a16:creationId xmlns:a16="http://schemas.microsoft.com/office/drawing/2014/main" id="{8E207336-85C8-4B59-B629-DA96E0C4C472}"/>
            </a:ext>
          </a:extLst>
        </xdr:cNvPr>
        <xdr:cNvSpPr txBox="1"/>
      </xdr:nvSpPr>
      <xdr:spPr>
        <a:xfrm>
          <a:off x="182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177800</xdr:colOff>
      <xdr:row>88</xdr:row>
      <xdr:rowOff>149877</xdr:rowOff>
    </xdr:from>
    <xdr:ext cx="762000" cy="259045"/>
    <xdr:sp macro="" textlink="">
      <xdr:nvSpPr>
        <xdr:cNvPr id="297" name="テキスト ボックス 296">
          <a:extLst>
            <a:ext uri="{FF2B5EF4-FFF2-40B4-BE49-F238E27FC236}">
              <a16:creationId xmlns:a16="http://schemas.microsoft.com/office/drawing/2014/main" id="{7A60B329-6C4F-44BE-B008-415DEF97259B}"/>
            </a:ext>
          </a:extLst>
        </xdr:cNvPr>
        <xdr:cNvSpPr txBox="1"/>
      </xdr:nvSpPr>
      <xdr:spPr>
        <a:xfrm>
          <a:off x="93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24</xdr:col>
      <xdr:colOff>12700</xdr:colOff>
      <xdr:row>84</xdr:row>
      <xdr:rowOff>145035</xdr:rowOff>
    </xdr:from>
    <xdr:to>
      <xdr:col>24</xdr:col>
      <xdr:colOff>114300</xdr:colOff>
      <xdr:row>85</xdr:row>
      <xdr:rowOff>75185</xdr:rowOff>
    </xdr:to>
    <xdr:sp macro="" textlink="">
      <xdr:nvSpPr>
        <xdr:cNvPr id="298" name="楕円 297">
          <a:extLst>
            <a:ext uri="{FF2B5EF4-FFF2-40B4-BE49-F238E27FC236}">
              <a16:creationId xmlns:a16="http://schemas.microsoft.com/office/drawing/2014/main" id="{3EDF80F7-BAEB-435F-A036-D32373B7FE0E}"/>
            </a:ext>
          </a:extLst>
        </xdr:cNvPr>
        <xdr:cNvSpPr/>
      </xdr:nvSpPr>
      <xdr:spPr>
        <a:xfrm>
          <a:off x="4584700" y="145468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101600</xdr:colOff>
      <xdr:row>84</xdr:row>
      <xdr:rowOff>123462</xdr:rowOff>
    </xdr:from>
    <xdr:ext cx="405111" cy="259045"/>
    <xdr:sp macro="" textlink="">
      <xdr:nvSpPr>
        <xdr:cNvPr id="299" name="【福祉施設】&#10;有形固定資産減価償却率該当値テキスト">
          <a:extLst>
            <a:ext uri="{FF2B5EF4-FFF2-40B4-BE49-F238E27FC236}">
              <a16:creationId xmlns:a16="http://schemas.microsoft.com/office/drawing/2014/main" id="{240186F2-30A8-401F-A305-FB990959B921}"/>
            </a:ext>
          </a:extLst>
        </xdr:cNvPr>
        <xdr:cNvSpPr txBox="1"/>
      </xdr:nvSpPr>
      <xdr:spPr>
        <a:xfrm>
          <a:off x="4673600" y="1452526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91.9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19</xdr:col>
      <xdr:colOff>127000</xdr:colOff>
      <xdr:row>84</xdr:row>
      <xdr:rowOff>85598</xdr:rowOff>
    </xdr:from>
    <xdr:to>
      <xdr:col>20</xdr:col>
      <xdr:colOff>38100</xdr:colOff>
      <xdr:row>85</xdr:row>
      <xdr:rowOff>15748</xdr:rowOff>
    </xdr:to>
    <xdr:sp macro="" textlink="">
      <xdr:nvSpPr>
        <xdr:cNvPr id="300" name="楕円 299">
          <a:extLst>
            <a:ext uri="{FF2B5EF4-FFF2-40B4-BE49-F238E27FC236}">
              <a16:creationId xmlns:a16="http://schemas.microsoft.com/office/drawing/2014/main" id="{7EB1210F-B1CE-4584-87EF-B58C65A9CFCD}"/>
            </a:ext>
          </a:extLst>
        </xdr:cNvPr>
        <xdr:cNvSpPr/>
      </xdr:nvSpPr>
      <xdr:spPr>
        <a:xfrm>
          <a:off x="3746500" y="14487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19</xdr:col>
      <xdr:colOff>177800</xdr:colOff>
      <xdr:row>84</xdr:row>
      <xdr:rowOff>136398</xdr:rowOff>
    </xdr:from>
    <xdr:to>
      <xdr:col>24</xdr:col>
      <xdr:colOff>63500</xdr:colOff>
      <xdr:row>85</xdr:row>
      <xdr:rowOff>24385</xdr:rowOff>
    </xdr:to>
    <xdr:cxnSp macro="">
      <xdr:nvCxnSpPr>
        <xdr:cNvPr id="301" name="直線コネクタ 300">
          <a:extLst>
            <a:ext uri="{FF2B5EF4-FFF2-40B4-BE49-F238E27FC236}">
              <a16:creationId xmlns:a16="http://schemas.microsoft.com/office/drawing/2014/main" id="{09D134E7-E75A-4A3A-911C-F5CD2468D268}"/>
            </a:ext>
          </a:extLst>
        </xdr:cNvPr>
        <xdr:cNvCxnSpPr/>
      </xdr:nvCxnSpPr>
      <xdr:spPr>
        <a:xfrm>
          <a:off x="3797300" y="14538198"/>
          <a:ext cx="8382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0</xdr:colOff>
      <xdr:row>84</xdr:row>
      <xdr:rowOff>23876</xdr:rowOff>
    </xdr:from>
    <xdr:to>
      <xdr:col>15</xdr:col>
      <xdr:colOff>101600</xdr:colOff>
      <xdr:row>84</xdr:row>
      <xdr:rowOff>125476</xdr:rowOff>
    </xdr:to>
    <xdr:sp macro="" textlink="">
      <xdr:nvSpPr>
        <xdr:cNvPr id="302" name="楕円 301">
          <a:extLst>
            <a:ext uri="{FF2B5EF4-FFF2-40B4-BE49-F238E27FC236}">
              <a16:creationId xmlns:a16="http://schemas.microsoft.com/office/drawing/2014/main" id="{B80B129C-516B-4BF4-A3C6-CBF304997048}"/>
            </a:ext>
          </a:extLst>
        </xdr:cNvPr>
        <xdr:cNvSpPr/>
      </xdr:nvSpPr>
      <xdr:spPr>
        <a:xfrm>
          <a:off x="2857500" y="144256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50800</xdr:colOff>
      <xdr:row>84</xdr:row>
      <xdr:rowOff>74676</xdr:rowOff>
    </xdr:from>
    <xdr:to>
      <xdr:col>19</xdr:col>
      <xdr:colOff>177800</xdr:colOff>
      <xdr:row>84</xdr:row>
      <xdr:rowOff>136398</xdr:rowOff>
    </xdr:to>
    <xdr:cxnSp macro="">
      <xdr:nvCxnSpPr>
        <xdr:cNvPr id="303" name="直線コネクタ 302">
          <a:extLst>
            <a:ext uri="{FF2B5EF4-FFF2-40B4-BE49-F238E27FC236}">
              <a16:creationId xmlns:a16="http://schemas.microsoft.com/office/drawing/2014/main" id="{91B16246-425A-4927-85F8-66C0567E95F5}"/>
            </a:ext>
          </a:extLst>
        </xdr:cNvPr>
        <xdr:cNvCxnSpPr/>
      </xdr:nvCxnSpPr>
      <xdr:spPr>
        <a:xfrm>
          <a:off x="2908300" y="14476476"/>
          <a:ext cx="889000" cy="6172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xdr:col>
      <xdr:colOff>63500</xdr:colOff>
      <xdr:row>83</xdr:row>
      <xdr:rowOff>135889</xdr:rowOff>
    </xdr:from>
    <xdr:to>
      <xdr:col>10</xdr:col>
      <xdr:colOff>165100</xdr:colOff>
      <xdr:row>84</xdr:row>
      <xdr:rowOff>66039</xdr:rowOff>
    </xdr:to>
    <xdr:sp macro="" textlink="">
      <xdr:nvSpPr>
        <xdr:cNvPr id="304" name="楕円 303">
          <a:extLst>
            <a:ext uri="{FF2B5EF4-FFF2-40B4-BE49-F238E27FC236}">
              <a16:creationId xmlns:a16="http://schemas.microsoft.com/office/drawing/2014/main" id="{F3083318-30DA-4C34-8CF9-B0AF550B7AE9}"/>
            </a:ext>
          </a:extLst>
        </xdr:cNvPr>
        <xdr:cNvSpPr/>
      </xdr:nvSpPr>
      <xdr:spPr>
        <a:xfrm>
          <a:off x="1968500" y="14366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114300</xdr:colOff>
      <xdr:row>84</xdr:row>
      <xdr:rowOff>15239</xdr:rowOff>
    </xdr:from>
    <xdr:to>
      <xdr:col>15</xdr:col>
      <xdr:colOff>50800</xdr:colOff>
      <xdr:row>84</xdr:row>
      <xdr:rowOff>74676</xdr:rowOff>
    </xdr:to>
    <xdr:cxnSp macro="">
      <xdr:nvCxnSpPr>
        <xdr:cNvPr id="305" name="直線コネクタ 304">
          <a:extLst>
            <a:ext uri="{FF2B5EF4-FFF2-40B4-BE49-F238E27FC236}">
              <a16:creationId xmlns:a16="http://schemas.microsoft.com/office/drawing/2014/main" id="{EEF9A4F9-076C-430C-A871-A80588D11E73}"/>
            </a:ext>
          </a:extLst>
        </xdr:cNvPr>
        <xdr:cNvCxnSpPr/>
      </xdr:nvCxnSpPr>
      <xdr:spPr>
        <a:xfrm>
          <a:off x="2019300" y="14417039"/>
          <a:ext cx="889000" cy="5943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127000</xdr:colOff>
      <xdr:row>83</xdr:row>
      <xdr:rowOff>74168</xdr:rowOff>
    </xdr:from>
    <xdr:to>
      <xdr:col>6</xdr:col>
      <xdr:colOff>38100</xdr:colOff>
      <xdr:row>84</xdr:row>
      <xdr:rowOff>4318</xdr:rowOff>
    </xdr:to>
    <xdr:sp macro="" textlink="">
      <xdr:nvSpPr>
        <xdr:cNvPr id="306" name="楕円 305">
          <a:extLst>
            <a:ext uri="{FF2B5EF4-FFF2-40B4-BE49-F238E27FC236}">
              <a16:creationId xmlns:a16="http://schemas.microsoft.com/office/drawing/2014/main" id="{D10BC0DC-DA0B-4648-8390-81D9F5C22B9E}"/>
            </a:ext>
          </a:extLst>
        </xdr:cNvPr>
        <xdr:cNvSpPr/>
      </xdr:nvSpPr>
      <xdr:spPr>
        <a:xfrm>
          <a:off x="1079500" y="1430451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xdr:col>
      <xdr:colOff>177800</xdr:colOff>
      <xdr:row>83</xdr:row>
      <xdr:rowOff>124968</xdr:rowOff>
    </xdr:from>
    <xdr:to>
      <xdr:col>10</xdr:col>
      <xdr:colOff>114300</xdr:colOff>
      <xdr:row>84</xdr:row>
      <xdr:rowOff>15239</xdr:rowOff>
    </xdr:to>
    <xdr:cxnSp macro="">
      <xdr:nvCxnSpPr>
        <xdr:cNvPr id="307" name="直線コネクタ 306">
          <a:extLst>
            <a:ext uri="{FF2B5EF4-FFF2-40B4-BE49-F238E27FC236}">
              <a16:creationId xmlns:a16="http://schemas.microsoft.com/office/drawing/2014/main" id="{5E60A520-8981-481C-9047-D042AE7C8E30}"/>
            </a:ext>
          </a:extLst>
        </xdr:cNvPr>
        <xdr:cNvCxnSpPr/>
      </xdr:nvCxnSpPr>
      <xdr:spPr>
        <a:xfrm>
          <a:off x="1130300" y="14355318"/>
          <a:ext cx="889000" cy="617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18</xdr:col>
      <xdr:colOff>153044</xdr:colOff>
      <xdr:row>79</xdr:row>
      <xdr:rowOff>64279</xdr:rowOff>
    </xdr:from>
    <xdr:ext cx="405111" cy="259045"/>
    <xdr:sp macro="" textlink="">
      <xdr:nvSpPr>
        <xdr:cNvPr id="308" name="n_1aveValue【福祉施設】&#10;有形固定資産減価償却率">
          <a:extLst>
            <a:ext uri="{FF2B5EF4-FFF2-40B4-BE49-F238E27FC236}">
              <a16:creationId xmlns:a16="http://schemas.microsoft.com/office/drawing/2014/main" id="{B58AAE04-59C0-4196-B7DF-ED324933122A}"/>
            </a:ext>
          </a:extLst>
        </xdr:cNvPr>
        <xdr:cNvSpPr txBox="1"/>
      </xdr:nvSpPr>
      <xdr:spPr>
        <a:xfrm>
          <a:off x="3582044" y="1360882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79</xdr:row>
      <xdr:rowOff>32275</xdr:rowOff>
    </xdr:from>
    <xdr:ext cx="405111" cy="259045"/>
    <xdr:sp macro="" textlink="">
      <xdr:nvSpPr>
        <xdr:cNvPr id="309" name="n_2aveValue【福祉施設】&#10;有形固定資産減価償却率">
          <a:extLst>
            <a:ext uri="{FF2B5EF4-FFF2-40B4-BE49-F238E27FC236}">
              <a16:creationId xmlns:a16="http://schemas.microsoft.com/office/drawing/2014/main" id="{4C3B9CEF-C170-41EC-B43B-F03B00A70DFA}"/>
            </a:ext>
          </a:extLst>
        </xdr:cNvPr>
        <xdr:cNvSpPr txBox="1"/>
      </xdr:nvSpPr>
      <xdr:spPr>
        <a:xfrm>
          <a:off x="2705744" y="135768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59.3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78</xdr:row>
      <xdr:rowOff>169435</xdr:rowOff>
    </xdr:from>
    <xdr:ext cx="405111" cy="259045"/>
    <xdr:sp macro="" textlink="">
      <xdr:nvSpPr>
        <xdr:cNvPr id="310" name="n_3aveValue【福祉施設】&#10;有形固定資産減価償却率">
          <a:extLst>
            <a:ext uri="{FF2B5EF4-FFF2-40B4-BE49-F238E27FC236}">
              <a16:creationId xmlns:a16="http://schemas.microsoft.com/office/drawing/2014/main" id="{FF3C79F0-D8EF-4902-8E02-9237136C228A}"/>
            </a:ext>
          </a:extLst>
        </xdr:cNvPr>
        <xdr:cNvSpPr txBox="1"/>
      </xdr:nvSpPr>
      <xdr:spPr>
        <a:xfrm>
          <a:off x="1816744" y="1354253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79</xdr:row>
      <xdr:rowOff>55135</xdr:rowOff>
    </xdr:from>
    <xdr:ext cx="405111" cy="259045"/>
    <xdr:sp macro="" textlink="">
      <xdr:nvSpPr>
        <xdr:cNvPr id="311" name="n_4aveValue【福祉施設】&#10;有形固定資産減価償却率">
          <a:extLst>
            <a:ext uri="{FF2B5EF4-FFF2-40B4-BE49-F238E27FC236}">
              <a16:creationId xmlns:a16="http://schemas.microsoft.com/office/drawing/2014/main" id="{A485673D-383B-4ABA-89B1-7F72177C17F7}"/>
            </a:ext>
          </a:extLst>
        </xdr:cNvPr>
        <xdr:cNvSpPr txBox="1"/>
      </xdr:nvSpPr>
      <xdr:spPr>
        <a:xfrm>
          <a:off x="927744" y="1359968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18</xdr:col>
      <xdr:colOff>153044</xdr:colOff>
      <xdr:row>85</xdr:row>
      <xdr:rowOff>6875</xdr:rowOff>
    </xdr:from>
    <xdr:ext cx="405111" cy="259045"/>
    <xdr:sp macro="" textlink="">
      <xdr:nvSpPr>
        <xdr:cNvPr id="312" name="n_1mainValue【福祉施設】&#10;有形固定資産減価償却率">
          <a:extLst>
            <a:ext uri="{FF2B5EF4-FFF2-40B4-BE49-F238E27FC236}">
              <a16:creationId xmlns:a16="http://schemas.microsoft.com/office/drawing/2014/main" id="{364A3A1E-4836-4AAB-9EDE-AFF366C09083}"/>
            </a:ext>
          </a:extLst>
        </xdr:cNvPr>
        <xdr:cNvSpPr txBox="1"/>
      </xdr:nvSpPr>
      <xdr:spPr>
        <a:xfrm>
          <a:off x="3582044" y="1458012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89.3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14</xdr:col>
      <xdr:colOff>38744</xdr:colOff>
      <xdr:row>84</xdr:row>
      <xdr:rowOff>116603</xdr:rowOff>
    </xdr:from>
    <xdr:ext cx="405111" cy="259045"/>
    <xdr:sp macro="" textlink="">
      <xdr:nvSpPr>
        <xdr:cNvPr id="313" name="n_2mainValue【福祉施設】&#10;有形固定資産減価償却率">
          <a:extLst>
            <a:ext uri="{FF2B5EF4-FFF2-40B4-BE49-F238E27FC236}">
              <a16:creationId xmlns:a16="http://schemas.microsoft.com/office/drawing/2014/main" id="{FB3D13EE-8C1B-4789-8694-A7FB6570E107}"/>
            </a:ext>
          </a:extLst>
        </xdr:cNvPr>
        <xdr:cNvSpPr txBox="1"/>
      </xdr:nvSpPr>
      <xdr:spPr>
        <a:xfrm>
          <a:off x="2705744" y="145184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86.6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xdr:col>
      <xdr:colOff>102244</xdr:colOff>
      <xdr:row>84</xdr:row>
      <xdr:rowOff>57166</xdr:rowOff>
    </xdr:from>
    <xdr:ext cx="405111" cy="259045"/>
    <xdr:sp macro="" textlink="">
      <xdr:nvSpPr>
        <xdr:cNvPr id="314" name="n_3mainValue【福祉施設】&#10;有形固定資産減価償却率">
          <a:extLst>
            <a:ext uri="{FF2B5EF4-FFF2-40B4-BE49-F238E27FC236}">
              <a16:creationId xmlns:a16="http://schemas.microsoft.com/office/drawing/2014/main" id="{4CF7494C-61CA-4753-8107-91D339D1E50A}"/>
            </a:ext>
          </a:extLst>
        </xdr:cNvPr>
        <xdr:cNvSpPr txBox="1"/>
      </xdr:nvSpPr>
      <xdr:spPr>
        <a:xfrm>
          <a:off x="1816744" y="144589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84.0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xdr:col>
      <xdr:colOff>165744</xdr:colOff>
      <xdr:row>83</xdr:row>
      <xdr:rowOff>166895</xdr:rowOff>
    </xdr:from>
    <xdr:ext cx="405111" cy="259045"/>
    <xdr:sp macro="" textlink="">
      <xdr:nvSpPr>
        <xdr:cNvPr id="315" name="n_4mainValue【福祉施設】&#10;有形固定資産減価償却率">
          <a:extLst>
            <a:ext uri="{FF2B5EF4-FFF2-40B4-BE49-F238E27FC236}">
              <a16:creationId xmlns:a16="http://schemas.microsoft.com/office/drawing/2014/main" id="{24F58960-8CC1-4F14-95BC-6F15DE84F499}"/>
            </a:ext>
          </a:extLst>
        </xdr:cNvPr>
        <xdr:cNvSpPr txBox="1"/>
      </xdr:nvSpPr>
      <xdr:spPr>
        <a:xfrm>
          <a:off x="927744" y="1439724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68</xdr:row>
      <xdr:rowOff>152400</xdr:rowOff>
    </xdr:from>
    <xdr:to>
      <xdr:col>59</xdr:col>
      <xdr:colOff>88900</xdr:colOff>
      <xdr:row>72</xdr:row>
      <xdr:rowOff>101600</xdr:rowOff>
    </xdr:to>
    <xdr:sp macro="" textlink="">
      <xdr:nvSpPr>
        <xdr:cNvPr id="316" name="正方形/長方形 315">
          <a:extLst>
            <a:ext uri="{FF2B5EF4-FFF2-40B4-BE49-F238E27FC236}">
              <a16:creationId xmlns:a16="http://schemas.microsoft.com/office/drawing/2014/main" id="{1EE63732-A240-4CEE-BADF-08BE5C9C1DC4}"/>
            </a:ext>
          </a:extLst>
        </xdr:cNvPr>
        <xdr:cNvSpPr/>
      </xdr:nvSpPr>
      <xdr:spPr>
        <a:xfrm>
          <a:off x="6604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福祉施設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72</xdr:row>
      <xdr:rowOff>127000</xdr:rowOff>
    </xdr:from>
    <xdr:to>
      <xdr:col>43</xdr:col>
      <xdr:colOff>63500</xdr:colOff>
      <xdr:row>74</xdr:row>
      <xdr:rowOff>38100</xdr:rowOff>
    </xdr:to>
    <xdr:sp macro="" textlink="">
      <xdr:nvSpPr>
        <xdr:cNvPr id="317" name="正方形/長方形 316">
          <a:extLst>
            <a:ext uri="{FF2B5EF4-FFF2-40B4-BE49-F238E27FC236}">
              <a16:creationId xmlns:a16="http://schemas.microsoft.com/office/drawing/2014/main" id="{9ECE3A99-890E-4B53-B0B1-6171AAAF4E96}"/>
            </a:ext>
          </a:extLst>
        </xdr:cNvPr>
        <xdr:cNvSpPr/>
      </xdr:nvSpPr>
      <xdr:spPr>
        <a:xfrm>
          <a:off x="67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73</xdr:row>
      <xdr:rowOff>158750</xdr:rowOff>
    </xdr:from>
    <xdr:to>
      <xdr:col>43</xdr:col>
      <xdr:colOff>63500</xdr:colOff>
      <xdr:row>75</xdr:row>
      <xdr:rowOff>69850</xdr:rowOff>
    </xdr:to>
    <xdr:sp macro="" textlink="">
      <xdr:nvSpPr>
        <xdr:cNvPr id="318" name="正方形/長方形 317">
          <a:extLst>
            <a:ext uri="{FF2B5EF4-FFF2-40B4-BE49-F238E27FC236}">
              <a16:creationId xmlns:a16="http://schemas.microsoft.com/office/drawing/2014/main" id="{4DAB816C-21AD-4139-A0BE-0DA888DDF8D8}"/>
            </a:ext>
          </a:extLst>
        </xdr:cNvPr>
        <xdr:cNvSpPr/>
      </xdr:nvSpPr>
      <xdr:spPr>
        <a:xfrm>
          <a:off x="67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39/41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72</xdr:row>
      <xdr:rowOff>127000</xdr:rowOff>
    </xdr:from>
    <xdr:to>
      <xdr:col>48</xdr:col>
      <xdr:colOff>127000</xdr:colOff>
      <xdr:row>74</xdr:row>
      <xdr:rowOff>38100</xdr:rowOff>
    </xdr:to>
    <xdr:sp macro="" textlink="">
      <xdr:nvSpPr>
        <xdr:cNvPr id="319" name="正方形/長方形 318">
          <a:extLst>
            <a:ext uri="{FF2B5EF4-FFF2-40B4-BE49-F238E27FC236}">
              <a16:creationId xmlns:a16="http://schemas.microsoft.com/office/drawing/2014/main" id="{81AF9C52-45B1-4CE4-9766-98B8F4C52C33}"/>
            </a:ext>
          </a:extLst>
        </xdr:cNvPr>
        <xdr:cNvSpPr/>
      </xdr:nvSpPr>
      <xdr:spPr>
        <a:xfrm>
          <a:off x="7747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73</xdr:row>
      <xdr:rowOff>158750</xdr:rowOff>
    </xdr:from>
    <xdr:to>
      <xdr:col>48</xdr:col>
      <xdr:colOff>127000</xdr:colOff>
      <xdr:row>75</xdr:row>
      <xdr:rowOff>69850</xdr:rowOff>
    </xdr:to>
    <xdr:sp macro="" textlink="">
      <xdr:nvSpPr>
        <xdr:cNvPr id="320" name="正方形/長方形 319">
          <a:extLst>
            <a:ext uri="{FF2B5EF4-FFF2-40B4-BE49-F238E27FC236}">
              <a16:creationId xmlns:a16="http://schemas.microsoft.com/office/drawing/2014/main" id="{72FCEBFE-D97D-43CC-85EA-2F4DDBC5D80D}"/>
            </a:ext>
          </a:extLst>
        </xdr:cNvPr>
        <xdr:cNvSpPr/>
      </xdr:nvSpPr>
      <xdr:spPr>
        <a:xfrm>
          <a:off x="7747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72</xdr:row>
      <xdr:rowOff>127000</xdr:rowOff>
    </xdr:from>
    <xdr:to>
      <xdr:col>54</xdr:col>
      <xdr:colOff>127000</xdr:colOff>
      <xdr:row>74</xdr:row>
      <xdr:rowOff>38100</xdr:rowOff>
    </xdr:to>
    <xdr:sp macro="" textlink="">
      <xdr:nvSpPr>
        <xdr:cNvPr id="321" name="正方形/長方形 320">
          <a:extLst>
            <a:ext uri="{FF2B5EF4-FFF2-40B4-BE49-F238E27FC236}">
              <a16:creationId xmlns:a16="http://schemas.microsoft.com/office/drawing/2014/main" id="{315539C8-C976-40F2-AFF4-E3AB61B86766}"/>
            </a:ext>
          </a:extLst>
        </xdr:cNvPr>
        <xdr:cNvSpPr/>
      </xdr:nvSpPr>
      <xdr:spPr>
        <a:xfrm>
          <a:off x="8890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73</xdr:row>
      <xdr:rowOff>158750</xdr:rowOff>
    </xdr:from>
    <xdr:to>
      <xdr:col>54</xdr:col>
      <xdr:colOff>127000</xdr:colOff>
      <xdr:row>75</xdr:row>
      <xdr:rowOff>69850</xdr:rowOff>
    </xdr:to>
    <xdr:sp macro="" textlink="">
      <xdr:nvSpPr>
        <xdr:cNvPr id="322" name="正方形/長方形 321">
          <a:extLst>
            <a:ext uri="{FF2B5EF4-FFF2-40B4-BE49-F238E27FC236}">
              <a16:creationId xmlns:a16="http://schemas.microsoft.com/office/drawing/2014/main" id="{435F6474-7DAE-409E-A9D7-16B6D8C101D6}"/>
            </a:ext>
          </a:extLst>
        </xdr:cNvPr>
        <xdr:cNvSpPr/>
      </xdr:nvSpPr>
      <xdr:spPr>
        <a:xfrm>
          <a:off x="8890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75</xdr:row>
      <xdr:rowOff>95250</xdr:rowOff>
    </xdr:from>
    <xdr:to>
      <xdr:col>59</xdr:col>
      <xdr:colOff>88900</xdr:colOff>
      <xdr:row>88</xdr:row>
      <xdr:rowOff>152400</xdr:rowOff>
    </xdr:to>
    <xdr:sp macro="" textlink="">
      <xdr:nvSpPr>
        <xdr:cNvPr id="323" name="正方形/長方形 322">
          <a:extLst>
            <a:ext uri="{FF2B5EF4-FFF2-40B4-BE49-F238E27FC236}">
              <a16:creationId xmlns:a16="http://schemas.microsoft.com/office/drawing/2014/main" id="{E03E53BD-AEFF-42C5-B381-1B38B4473714}"/>
            </a:ext>
          </a:extLst>
        </xdr:cNvPr>
        <xdr:cNvSpPr/>
      </xdr:nvSpPr>
      <xdr:spPr>
        <a:xfrm>
          <a:off x="6604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34</xdr:col>
      <xdr:colOff>88900</xdr:colOff>
      <xdr:row>74</xdr:row>
      <xdr:rowOff>76200</xdr:rowOff>
    </xdr:from>
    <xdr:ext cx="349839" cy="225703"/>
    <xdr:sp macro="" textlink="">
      <xdr:nvSpPr>
        <xdr:cNvPr id="324" name="テキスト ボックス 323">
          <a:extLst>
            <a:ext uri="{FF2B5EF4-FFF2-40B4-BE49-F238E27FC236}">
              <a16:creationId xmlns:a16="http://schemas.microsoft.com/office/drawing/2014/main" id="{A2DB138F-D5CE-492A-A974-2AC8614FFD45}"/>
            </a:ext>
          </a:extLst>
        </xdr:cNvPr>
        <xdr:cNvSpPr txBox="1"/>
      </xdr:nvSpPr>
      <xdr:spPr>
        <a:xfrm>
          <a:off x="6565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88</xdr:row>
      <xdr:rowOff>152400</xdr:rowOff>
    </xdr:from>
    <xdr:to>
      <xdr:col>59</xdr:col>
      <xdr:colOff>50800</xdr:colOff>
      <xdr:row>88</xdr:row>
      <xdr:rowOff>152400</xdr:rowOff>
    </xdr:to>
    <xdr:cxnSp macro="">
      <xdr:nvCxnSpPr>
        <xdr:cNvPr id="325" name="直線コネクタ 324">
          <a:extLst>
            <a:ext uri="{FF2B5EF4-FFF2-40B4-BE49-F238E27FC236}">
              <a16:creationId xmlns:a16="http://schemas.microsoft.com/office/drawing/2014/main" id="{EA7CC5AB-B3D6-4459-97D2-9A83117BAC91}"/>
            </a:ext>
          </a:extLst>
        </xdr:cNvPr>
        <xdr:cNvCxnSpPr/>
      </xdr:nvCxnSpPr>
      <xdr:spPr>
        <a:xfrm>
          <a:off x="6604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34</xdr:col>
      <xdr:colOff>127000</xdr:colOff>
      <xdr:row>86</xdr:row>
      <xdr:rowOff>114300</xdr:rowOff>
    </xdr:from>
    <xdr:to>
      <xdr:col>59</xdr:col>
      <xdr:colOff>50800</xdr:colOff>
      <xdr:row>86</xdr:row>
      <xdr:rowOff>114300</xdr:rowOff>
    </xdr:to>
    <xdr:cxnSp macro="">
      <xdr:nvCxnSpPr>
        <xdr:cNvPr id="326" name="直線コネクタ 325">
          <a:extLst>
            <a:ext uri="{FF2B5EF4-FFF2-40B4-BE49-F238E27FC236}">
              <a16:creationId xmlns:a16="http://schemas.microsoft.com/office/drawing/2014/main" id="{5873FA9A-A8F8-48F4-84BD-39B3B3A9D7BA}"/>
            </a:ext>
          </a:extLst>
        </xdr:cNvPr>
        <xdr:cNvCxnSpPr/>
      </xdr:nvCxnSpPr>
      <xdr:spPr>
        <a:xfrm>
          <a:off x="6604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85</xdr:row>
      <xdr:rowOff>143527</xdr:rowOff>
    </xdr:from>
    <xdr:ext cx="467179" cy="259045"/>
    <xdr:sp macro="" textlink="">
      <xdr:nvSpPr>
        <xdr:cNvPr id="327" name="テキスト ボックス 326">
          <a:extLst>
            <a:ext uri="{FF2B5EF4-FFF2-40B4-BE49-F238E27FC236}">
              <a16:creationId xmlns:a16="http://schemas.microsoft.com/office/drawing/2014/main" id="{5943E8DC-A516-4087-B788-09A065451589}"/>
            </a:ext>
          </a:extLst>
        </xdr:cNvPr>
        <xdr:cNvSpPr txBox="1"/>
      </xdr:nvSpPr>
      <xdr:spPr>
        <a:xfrm>
          <a:off x="6136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84</xdr:row>
      <xdr:rowOff>76200</xdr:rowOff>
    </xdr:from>
    <xdr:to>
      <xdr:col>59</xdr:col>
      <xdr:colOff>50800</xdr:colOff>
      <xdr:row>84</xdr:row>
      <xdr:rowOff>76200</xdr:rowOff>
    </xdr:to>
    <xdr:cxnSp macro="">
      <xdr:nvCxnSpPr>
        <xdr:cNvPr id="328" name="直線コネクタ 327">
          <a:extLst>
            <a:ext uri="{FF2B5EF4-FFF2-40B4-BE49-F238E27FC236}">
              <a16:creationId xmlns:a16="http://schemas.microsoft.com/office/drawing/2014/main" id="{ACD95BED-A4BB-4935-B0B2-98A82087EA4B}"/>
            </a:ext>
          </a:extLst>
        </xdr:cNvPr>
        <xdr:cNvCxnSpPr/>
      </xdr:nvCxnSpPr>
      <xdr:spPr>
        <a:xfrm>
          <a:off x="6604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83</xdr:row>
      <xdr:rowOff>105427</xdr:rowOff>
    </xdr:from>
    <xdr:ext cx="467179" cy="259045"/>
    <xdr:sp macro="" textlink="">
      <xdr:nvSpPr>
        <xdr:cNvPr id="329" name="テキスト ボックス 328">
          <a:extLst>
            <a:ext uri="{FF2B5EF4-FFF2-40B4-BE49-F238E27FC236}">
              <a16:creationId xmlns:a16="http://schemas.microsoft.com/office/drawing/2014/main" id="{FA39D48B-8CB9-4737-8F87-70DC3EF0E629}"/>
            </a:ext>
          </a:extLst>
        </xdr:cNvPr>
        <xdr:cNvSpPr txBox="1"/>
      </xdr:nvSpPr>
      <xdr:spPr>
        <a:xfrm>
          <a:off x="6136821" y="1433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82</xdr:row>
      <xdr:rowOff>38100</xdr:rowOff>
    </xdr:from>
    <xdr:to>
      <xdr:col>59</xdr:col>
      <xdr:colOff>50800</xdr:colOff>
      <xdr:row>82</xdr:row>
      <xdr:rowOff>38100</xdr:rowOff>
    </xdr:to>
    <xdr:cxnSp macro="">
      <xdr:nvCxnSpPr>
        <xdr:cNvPr id="330" name="直線コネクタ 329">
          <a:extLst>
            <a:ext uri="{FF2B5EF4-FFF2-40B4-BE49-F238E27FC236}">
              <a16:creationId xmlns:a16="http://schemas.microsoft.com/office/drawing/2014/main" id="{43A354B8-AB16-4828-A6F3-3B9AFB4236AE}"/>
            </a:ext>
          </a:extLst>
        </xdr:cNvPr>
        <xdr:cNvCxnSpPr/>
      </xdr:nvCxnSpPr>
      <xdr:spPr>
        <a:xfrm>
          <a:off x="6604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81</xdr:row>
      <xdr:rowOff>67327</xdr:rowOff>
    </xdr:from>
    <xdr:ext cx="467179" cy="259045"/>
    <xdr:sp macro="" textlink="">
      <xdr:nvSpPr>
        <xdr:cNvPr id="331" name="テキスト ボックス 330">
          <a:extLst>
            <a:ext uri="{FF2B5EF4-FFF2-40B4-BE49-F238E27FC236}">
              <a16:creationId xmlns:a16="http://schemas.microsoft.com/office/drawing/2014/main" id="{ABEBE1E5-C9C4-4276-BF65-D8F81FF2D8BB}"/>
            </a:ext>
          </a:extLst>
        </xdr:cNvPr>
        <xdr:cNvSpPr txBox="1"/>
      </xdr:nvSpPr>
      <xdr:spPr>
        <a:xfrm>
          <a:off x="6136821" y="1395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80</xdr:row>
      <xdr:rowOff>0</xdr:rowOff>
    </xdr:from>
    <xdr:to>
      <xdr:col>59</xdr:col>
      <xdr:colOff>50800</xdr:colOff>
      <xdr:row>80</xdr:row>
      <xdr:rowOff>0</xdr:rowOff>
    </xdr:to>
    <xdr:cxnSp macro="">
      <xdr:nvCxnSpPr>
        <xdr:cNvPr id="332" name="直線コネクタ 331">
          <a:extLst>
            <a:ext uri="{FF2B5EF4-FFF2-40B4-BE49-F238E27FC236}">
              <a16:creationId xmlns:a16="http://schemas.microsoft.com/office/drawing/2014/main" id="{F4189DA0-06C8-4D1A-9DC3-F7EF4F0A1AFE}"/>
            </a:ext>
          </a:extLst>
        </xdr:cNvPr>
        <xdr:cNvCxnSpPr/>
      </xdr:nvCxnSpPr>
      <xdr:spPr>
        <a:xfrm>
          <a:off x="6604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79</xdr:row>
      <xdr:rowOff>29227</xdr:rowOff>
    </xdr:from>
    <xdr:ext cx="467179" cy="259045"/>
    <xdr:sp macro="" textlink="">
      <xdr:nvSpPr>
        <xdr:cNvPr id="333" name="テキスト ボックス 332">
          <a:extLst>
            <a:ext uri="{FF2B5EF4-FFF2-40B4-BE49-F238E27FC236}">
              <a16:creationId xmlns:a16="http://schemas.microsoft.com/office/drawing/2014/main" id="{F0405E24-92D6-4E93-9FE0-62268FD8AF98}"/>
            </a:ext>
          </a:extLst>
        </xdr:cNvPr>
        <xdr:cNvSpPr txBox="1"/>
      </xdr:nvSpPr>
      <xdr:spPr>
        <a:xfrm>
          <a:off x="6136821" y="1357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77</xdr:row>
      <xdr:rowOff>133350</xdr:rowOff>
    </xdr:from>
    <xdr:to>
      <xdr:col>59</xdr:col>
      <xdr:colOff>50800</xdr:colOff>
      <xdr:row>77</xdr:row>
      <xdr:rowOff>133350</xdr:rowOff>
    </xdr:to>
    <xdr:cxnSp macro="">
      <xdr:nvCxnSpPr>
        <xdr:cNvPr id="334" name="直線コネクタ 333">
          <a:extLst>
            <a:ext uri="{FF2B5EF4-FFF2-40B4-BE49-F238E27FC236}">
              <a16:creationId xmlns:a16="http://schemas.microsoft.com/office/drawing/2014/main" id="{47D5721D-8D4E-4D15-AC4C-9D6DD1AFD43D}"/>
            </a:ext>
          </a:extLst>
        </xdr:cNvPr>
        <xdr:cNvCxnSpPr/>
      </xdr:nvCxnSpPr>
      <xdr:spPr>
        <a:xfrm>
          <a:off x="6604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76</xdr:row>
      <xdr:rowOff>162577</xdr:rowOff>
    </xdr:from>
    <xdr:ext cx="467179" cy="259045"/>
    <xdr:sp macro="" textlink="">
      <xdr:nvSpPr>
        <xdr:cNvPr id="335" name="テキスト ボックス 334">
          <a:extLst>
            <a:ext uri="{FF2B5EF4-FFF2-40B4-BE49-F238E27FC236}">
              <a16:creationId xmlns:a16="http://schemas.microsoft.com/office/drawing/2014/main" id="{7BA0A6DE-9A98-4EB1-97B9-A65DDB5875E1}"/>
            </a:ext>
          </a:extLst>
        </xdr:cNvPr>
        <xdr:cNvSpPr txBox="1"/>
      </xdr:nvSpPr>
      <xdr:spPr>
        <a:xfrm>
          <a:off x="6136821" y="1319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50800</xdr:colOff>
      <xdr:row>75</xdr:row>
      <xdr:rowOff>95250</xdr:rowOff>
    </xdr:to>
    <xdr:cxnSp macro="">
      <xdr:nvCxnSpPr>
        <xdr:cNvPr id="336" name="直線コネクタ 335">
          <a:extLst>
            <a:ext uri="{FF2B5EF4-FFF2-40B4-BE49-F238E27FC236}">
              <a16:creationId xmlns:a16="http://schemas.microsoft.com/office/drawing/2014/main" id="{A2298473-6A92-498C-9E06-2EA5C66480A2}"/>
            </a:ext>
          </a:extLst>
        </xdr:cNvPr>
        <xdr:cNvCxnSpPr/>
      </xdr:nvCxnSpPr>
      <xdr:spPr>
        <a:xfrm>
          <a:off x="6604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40821</xdr:colOff>
      <xdr:row>74</xdr:row>
      <xdr:rowOff>124477</xdr:rowOff>
    </xdr:from>
    <xdr:ext cx="467179" cy="259045"/>
    <xdr:sp macro="" textlink="">
      <xdr:nvSpPr>
        <xdr:cNvPr id="337" name="テキスト ボックス 336">
          <a:extLst>
            <a:ext uri="{FF2B5EF4-FFF2-40B4-BE49-F238E27FC236}">
              <a16:creationId xmlns:a16="http://schemas.microsoft.com/office/drawing/2014/main" id="{55C8139F-CCD9-479A-875B-9985E95E702C}"/>
            </a:ext>
          </a:extLst>
        </xdr:cNvPr>
        <xdr:cNvSpPr txBox="1"/>
      </xdr:nvSpPr>
      <xdr:spPr>
        <a:xfrm>
          <a:off x="6136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0.500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34</xdr:col>
      <xdr:colOff>127000</xdr:colOff>
      <xdr:row>75</xdr:row>
      <xdr:rowOff>95250</xdr:rowOff>
    </xdr:from>
    <xdr:to>
      <xdr:col>59</xdr:col>
      <xdr:colOff>88900</xdr:colOff>
      <xdr:row>88</xdr:row>
      <xdr:rowOff>152400</xdr:rowOff>
    </xdr:to>
    <xdr:sp macro="" textlink="">
      <xdr:nvSpPr>
        <xdr:cNvPr id="338" name="【福祉施設】&#10;一人当たり面積グラフ枠">
          <a:extLst>
            <a:ext uri="{FF2B5EF4-FFF2-40B4-BE49-F238E27FC236}">
              <a16:creationId xmlns:a16="http://schemas.microsoft.com/office/drawing/2014/main" id="{9A366A12-9373-4F7E-BE8F-85332EB78988}"/>
            </a:ext>
          </a:extLst>
        </xdr:cNvPr>
        <xdr:cNvSpPr/>
      </xdr:nvSpPr>
      <xdr:spPr>
        <a:xfrm>
          <a:off x="6604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54</xdr:col>
      <xdr:colOff>189865</xdr:colOff>
      <xdr:row>79</xdr:row>
      <xdr:rowOff>26670</xdr:rowOff>
    </xdr:from>
    <xdr:to>
      <xdr:col>54</xdr:col>
      <xdr:colOff>189865</xdr:colOff>
      <xdr:row>86</xdr:row>
      <xdr:rowOff>102870</xdr:rowOff>
    </xdr:to>
    <xdr:cxnSp macro="">
      <xdr:nvCxnSpPr>
        <xdr:cNvPr id="339" name="直線コネクタ 338">
          <a:extLst>
            <a:ext uri="{FF2B5EF4-FFF2-40B4-BE49-F238E27FC236}">
              <a16:creationId xmlns:a16="http://schemas.microsoft.com/office/drawing/2014/main" id="{CE41F3EB-E37D-4491-89E1-E1FF34BA58F4}"/>
            </a:ext>
          </a:extLst>
        </xdr:cNvPr>
        <xdr:cNvCxnSpPr/>
      </xdr:nvCxnSpPr>
      <xdr:spPr>
        <a:xfrm flipV="1">
          <a:off x="10476865" y="13571220"/>
          <a:ext cx="0" cy="12763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86</xdr:row>
      <xdr:rowOff>106697</xdr:rowOff>
    </xdr:from>
    <xdr:ext cx="469744" cy="259045"/>
    <xdr:sp macro="" textlink="">
      <xdr:nvSpPr>
        <xdr:cNvPr id="340" name="【福祉施設】&#10;一人当たり面積最小値テキスト">
          <a:extLst>
            <a:ext uri="{FF2B5EF4-FFF2-40B4-BE49-F238E27FC236}">
              <a16:creationId xmlns:a16="http://schemas.microsoft.com/office/drawing/2014/main" id="{AC2852E5-A640-4233-8AF2-C8075BF6E103}"/>
            </a:ext>
          </a:extLst>
        </xdr:cNvPr>
        <xdr:cNvSpPr txBox="1"/>
      </xdr:nvSpPr>
      <xdr:spPr>
        <a:xfrm>
          <a:off x="10515600" y="148513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0.003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86</xdr:row>
      <xdr:rowOff>102870</xdr:rowOff>
    </xdr:from>
    <xdr:to>
      <xdr:col>55</xdr:col>
      <xdr:colOff>88900</xdr:colOff>
      <xdr:row>86</xdr:row>
      <xdr:rowOff>102870</xdr:rowOff>
    </xdr:to>
    <xdr:cxnSp macro="">
      <xdr:nvCxnSpPr>
        <xdr:cNvPr id="341" name="直線コネクタ 340">
          <a:extLst>
            <a:ext uri="{FF2B5EF4-FFF2-40B4-BE49-F238E27FC236}">
              <a16:creationId xmlns:a16="http://schemas.microsoft.com/office/drawing/2014/main" id="{AC5DB8A0-4EC1-43E7-B9CB-A15D0F219B61}"/>
            </a:ext>
          </a:extLst>
        </xdr:cNvPr>
        <xdr:cNvCxnSpPr/>
      </xdr:nvCxnSpPr>
      <xdr:spPr>
        <a:xfrm>
          <a:off x="10388600" y="1484757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77</xdr:row>
      <xdr:rowOff>144797</xdr:rowOff>
    </xdr:from>
    <xdr:ext cx="469744" cy="259045"/>
    <xdr:sp macro="" textlink="">
      <xdr:nvSpPr>
        <xdr:cNvPr id="342" name="【福祉施設】&#10;一人当たり面積最大値テキスト">
          <a:extLst>
            <a:ext uri="{FF2B5EF4-FFF2-40B4-BE49-F238E27FC236}">
              <a16:creationId xmlns:a16="http://schemas.microsoft.com/office/drawing/2014/main" id="{23929815-C29C-4A74-8402-E639875EAE1C}"/>
            </a:ext>
          </a:extLst>
        </xdr:cNvPr>
        <xdr:cNvSpPr txBox="1"/>
      </xdr:nvSpPr>
      <xdr:spPr>
        <a:xfrm>
          <a:off x="10515600" y="13346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0.338</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101600</xdr:colOff>
      <xdr:row>79</xdr:row>
      <xdr:rowOff>26670</xdr:rowOff>
    </xdr:from>
    <xdr:to>
      <xdr:col>55</xdr:col>
      <xdr:colOff>88900</xdr:colOff>
      <xdr:row>79</xdr:row>
      <xdr:rowOff>26670</xdr:rowOff>
    </xdr:to>
    <xdr:cxnSp macro="">
      <xdr:nvCxnSpPr>
        <xdr:cNvPr id="343" name="直線コネクタ 342">
          <a:extLst>
            <a:ext uri="{FF2B5EF4-FFF2-40B4-BE49-F238E27FC236}">
              <a16:creationId xmlns:a16="http://schemas.microsoft.com/office/drawing/2014/main" id="{D045F735-3A3C-40FD-8885-B61CC78CF2D5}"/>
            </a:ext>
          </a:extLst>
        </xdr:cNvPr>
        <xdr:cNvCxnSpPr/>
      </xdr:nvCxnSpPr>
      <xdr:spPr>
        <a:xfrm>
          <a:off x="10388600" y="135712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55</xdr:col>
      <xdr:colOff>38100</xdr:colOff>
      <xdr:row>83</xdr:row>
      <xdr:rowOff>2557</xdr:rowOff>
    </xdr:from>
    <xdr:ext cx="469744" cy="259045"/>
    <xdr:sp macro="" textlink="">
      <xdr:nvSpPr>
        <xdr:cNvPr id="344" name="【福祉施設】&#10;一人当たり面積平均値テキスト">
          <a:extLst>
            <a:ext uri="{FF2B5EF4-FFF2-40B4-BE49-F238E27FC236}">
              <a16:creationId xmlns:a16="http://schemas.microsoft.com/office/drawing/2014/main" id="{0ACF7774-B83B-4C19-B307-615EAAE4CD15}"/>
            </a:ext>
          </a:extLst>
        </xdr:cNvPr>
        <xdr:cNvSpPr txBox="1"/>
      </xdr:nvSpPr>
      <xdr:spPr>
        <a:xfrm>
          <a:off x="10515600" y="14232907"/>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83</xdr:row>
      <xdr:rowOff>151130</xdr:rowOff>
    </xdr:from>
    <xdr:to>
      <xdr:col>55</xdr:col>
      <xdr:colOff>50800</xdr:colOff>
      <xdr:row>84</xdr:row>
      <xdr:rowOff>81280</xdr:rowOff>
    </xdr:to>
    <xdr:sp macro="" textlink="">
      <xdr:nvSpPr>
        <xdr:cNvPr id="345" name="フローチャート: 判断 344">
          <a:extLst>
            <a:ext uri="{FF2B5EF4-FFF2-40B4-BE49-F238E27FC236}">
              <a16:creationId xmlns:a16="http://schemas.microsoft.com/office/drawing/2014/main" id="{354A045A-EEC0-49C5-88EB-CBD161CE11A0}"/>
            </a:ext>
          </a:extLst>
        </xdr:cNvPr>
        <xdr:cNvSpPr/>
      </xdr:nvSpPr>
      <xdr:spPr>
        <a:xfrm>
          <a:off x="104267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63500</xdr:colOff>
      <xdr:row>83</xdr:row>
      <xdr:rowOff>151130</xdr:rowOff>
    </xdr:from>
    <xdr:to>
      <xdr:col>50</xdr:col>
      <xdr:colOff>165100</xdr:colOff>
      <xdr:row>84</xdr:row>
      <xdr:rowOff>81280</xdr:rowOff>
    </xdr:to>
    <xdr:sp macro="" textlink="">
      <xdr:nvSpPr>
        <xdr:cNvPr id="346" name="フローチャート: 判断 345">
          <a:extLst>
            <a:ext uri="{FF2B5EF4-FFF2-40B4-BE49-F238E27FC236}">
              <a16:creationId xmlns:a16="http://schemas.microsoft.com/office/drawing/2014/main" id="{EACCFDDE-B975-40CA-A190-56EB450755E4}"/>
            </a:ext>
          </a:extLst>
        </xdr:cNvPr>
        <xdr:cNvSpPr/>
      </xdr:nvSpPr>
      <xdr:spPr>
        <a:xfrm>
          <a:off x="9588500" y="143814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127000</xdr:colOff>
      <xdr:row>83</xdr:row>
      <xdr:rowOff>147320</xdr:rowOff>
    </xdr:from>
    <xdr:to>
      <xdr:col>46</xdr:col>
      <xdr:colOff>38100</xdr:colOff>
      <xdr:row>84</xdr:row>
      <xdr:rowOff>77470</xdr:rowOff>
    </xdr:to>
    <xdr:sp macro="" textlink="">
      <xdr:nvSpPr>
        <xdr:cNvPr id="347" name="フローチャート: 判断 346">
          <a:extLst>
            <a:ext uri="{FF2B5EF4-FFF2-40B4-BE49-F238E27FC236}">
              <a16:creationId xmlns:a16="http://schemas.microsoft.com/office/drawing/2014/main" id="{21BCF764-D288-438F-B69C-863B823C54F6}"/>
            </a:ext>
          </a:extLst>
        </xdr:cNvPr>
        <xdr:cNvSpPr/>
      </xdr:nvSpPr>
      <xdr:spPr>
        <a:xfrm>
          <a:off x="8699500" y="14377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0</xdr:colOff>
      <xdr:row>83</xdr:row>
      <xdr:rowOff>135889</xdr:rowOff>
    </xdr:from>
    <xdr:to>
      <xdr:col>41</xdr:col>
      <xdr:colOff>101600</xdr:colOff>
      <xdr:row>84</xdr:row>
      <xdr:rowOff>66039</xdr:rowOff>
    </xdr:to>
    <xdr:sp macro="" textlink="">
      <xdr:nvSpPr>
        <xdr:cNvPr id="348" name="フローチャート: 判断 347">
          <a:extLst>
            <a:ext uri="{FF2B5EF4-FFF2-40B4-BE49-F238E27FC236}">
              <a16:creationId xmlns:a16="http://schemas.microsoft.com/office/drawing/2014/main" id="{53D87883-BDD0-42D5-8842-56BEAAA4FF37}"/>
            </a:ext>
          </a:extLst>
        </xdr:cNvPr>
        <xdr:cNvSpPr/>
      </xdr:nvSpPr>
      <xdr:spPr>
        <a:xfrm>
          <a:off x="7810500" y="143662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63500</xdr:colOff>
      <xdr:row>85</xdr:row>
      <xdr:rowOff>6350</xdr:rowOff>
    </xdr:from>
    <xdr:to>
      <xdr:col>36</xdr:col>
      <xdr:colOff>165100</xdr:colOff>
      <xdr:row>85</xdr:row>
      <xdr:rowOff>107950</xdr:rowOff>
    </xdr:to>
    <xdr:sp macro="" textlink="">
      <xdr:nvSpPr>
        <xdr:cNvPr id="349" name="フローチャート: 判断 348">
          <a:extLst>
            <a:ext uri="{FF2B5EF4-FFF2-40B4-BE49-F238E27FC236}">
              <a16:creationId xmlns:a16="http://schemas.microsoft.com/office/drawing/2014/main" id="{41D8FA24-0857-4C91-9867-1F9A1F7D1192}"/>
            </a:ext>
          </a:extLst>
        </xdr:cNvPr>
        <xdr:cNvSpPr/>
      </xdr:nvSpPr>
      <xdr:spPr>
        <a:xfrm>
          <a:off x="6921500" y="14579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54</xdr:col>
      <xdr:colOff>0</xdr:colOff>
      <xdr:row>88</xdr:row>
      <xdr:rowOff>149877</xdr:rowOff>
    </xdr:from>
    <xdr:ext cx="762000" cy="259045"/>
    <xdr:sp macro="" textlink="">
      <xdr:nvSpPr>
        <xdr:cNvPr id="350" name="テキスト ボックス 349">
          <a:extLst>
            <a:ext uri="{FF2B5EF4-FFF2-40B4-BE49-F238E27FC236}">
              <a16:creationId xmlns:a16="http://schemas.microsoft.com/office/drawing/2014/main" id="{C6E37F5A-1FEA-4DFE-A2BD-4E1A78B963FE}"/>
            </a:ext>
          </a:extLst>
        </xdr:cNvPr>
        <xdr:cNvSpPr txBox="1"/>
      </xdr:nvSpPr>
      <xdr:spPr>
        <a:xfrm>
          <a:off x="10287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114300</xdr:colOff>
      <xdr:row>88</xdr:row>
      <xdr:rowOff>149877</xdr:rowOff>
    </xdr:from>
    <xdr:ext cx="762000" cy="259045"/>
    <xdr:sp macro="" textlink="">
      <xdr:nvSpPr>
        <xdr:cNvPr id="351" name="テキスト ボックス 350">
          <a:extLst>
            <a:ext uri="{FF2B5EF4-FFF2-40B4-BE49-F238E27FC236}">
              <a16:creationId xmlns:a16="http://schemas.microsoft.com/office/drawing/2014/main" id="{E1F8B6BB-2E2C-4467-AB2A-81C2C11B91B0}"/>
            </a:ext>
          </a:extLst>
        </xdr:cNvPr>
        <xdr:cNvSpPr txBox="1"/>
      </xdr:nvSpPr>
      <xdr:spPr>
        <a:xfrm>
          <a:off x="9448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177800</xdr:colOff>
      <xdr:row>88</xdr:row>
      <xdr:rowOff>149877</xdr:rowOff>
    </xdr:from>
    <xdr:ext cx="762000" cy="259045"/>
    <xdr:sp macro="" textlink="">
      <xdr:nvSpPr>
        <xdr:cNvPr id="352" name="テキスト ボックス 351">
          <a:extLst>
            <a:ext uri="{FF2B5EF4-FFF2-40B4-BE49-F238E27FC236}">
              <a16:creationId xmlns:a16="http://schemas.microsoft.com/office/drawing/2014/main" id="{A3F258D6-905F-4153-8544-70F3B5DBA615}"/>
            </a:ext>
          </a:extLst>
        </xdr:cNvPr>
        <xdr:cNvSpPr txBox="1"/>
      </xdr:nvSpPr>
      <xdr:spPr>
        <a:xfrm>
          <a:off x="8559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50800</xdr:colOff>
      <xdr:row>88</xdr:row>
      <xdr:rowOff>149877</xdr:rowOff>
    </xdr:from>
    <xdr:ext cx="762000" cy="259045"/>
    <xdr:sp macro="" textlink="">
      <xdr:nvSpPr>
        <xdr:cNvPr id="353" name="テキスト ボックス 352">
          <a:extLst>
            <a:ext uri="{FF2B5EF4-FFF2-40B4-BE49-F238E27FC236}">
              <a16:creationId xmlns:a16="http://schemas.microsoft.com/office/drawing/2014/main" id="{38746696-E5C0-4F9A-9803-2C3209CC3AB4}"/>
            </a:ext>
          </a:extLst>
        </xdr:cNvPr>
        <xdr:cNvSpPr txBox="1"/>
      </xdr:nvSpPr>
      <xdr:spPr>
        <a:xfrm>
          <a:off x="767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114300</xdr:colOff>
      <xdr:row>88</xdr:row>
      <xdr:rowOff>149877</xdr:rowOff>
    </xdr:from>
    <xdr:ext cx="762000" cy="259045"/>
    <xdr:sp macro="" textlink="">
      <xdr:nvSpPr>
        <xdr:cNvPr id="354" name="テキスト ボックス 353">
          <a:extLst>
            <a:ext uri="{FF2B5EF4-FFF2-40B4-BE49-F238E27FC236}">
              <a16:creationId xmlns:a16="http://schemas.microsoft.com/office/drawing/2014/main" id="{13C015E0-D9D4-4906-9F90-A0EE9558D7D9}"/>
            </a:ext>
          </a:extLst>
        </xdr:cNvPr>
        <xdr:cNvSpPr txBox="1"/>
      </xdr:nvSpPr>
      <xdr:spPr>
        <a:xfrm>
          <a:off x="678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54</xdr:col>
      <xdr:colOff>139700</xdr:colOff>
      <xdr:row>86</xdr:row>
      <xdr:rowOff>33020</xdr:rowOff>
    </xdr:from>
    <xdr:to>
      <xdr:col>55</xdr:col>
      <xdr:colOff>50800</xdr:colOff>
      <xdr:row>86</xdr:row>
      <xdr:rowOff>134620</xdr:rowOff>
    </xdr:to>
    <xdr:sp macro="" textlink="">
      <xdr:nvSpPr>
        <xdr:cNvPr id="355" name="楕円 354">
          <a:extLst>
            <a:ext uri="{FF2B5EF4-FFF2-40B4-BE49-F238E27FC236}">
              <a16:creationId xmlns:a16="http://schemas.microsoft.com/office/drawing/2014/main" id="{7DB53A05-9588-43B2-9C4B-95D851C94253}"/>
            </a:ext>
          </a:extLst>
        </xdr:cNvPr>
        <xdr:cNvSpPr/>
      </xdr:nvSpPr>
      <xdr:spPr>
        <a:xfrm>
          <a:off x="104267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55</xdr:col>
      <xdr:colOff>38100</xdr:colOff>
      <xdr:row>85</xdr:row>
      <xdr:rowOff>119397</xdr:rowOff>
    </xdr:from>
    <xdr:ext cx="469744" cy="259045"/>
    <xdr:sp macro="" textlink="">
      <xdr:nvSpPr>
        <xdr:cNvPr id="356" name="【福祉施設】&#10;一人当たり面積該当値テキスト">
          <a:extLst>
            <a:ext uri="{FF2B5EF4-FFF2-40B4-BE49-F238E27FC236}">
              <a16:creationId xmlns:a16="http://schemas.microsoft.com/office/drawing/2014/main" id="{805370A3-C237-4BE4-ADE1-14D2835B5AF8}"/>
            </a:ext>
          </a:extLst>
        </xdr:cNvPr>
        <xdr:cNvSpPr txBox="1"/>
      </xdr:nvSpPr>
      <xdr:spPr>
        <a:xfrm>
          <a:off x="10515600" y="146926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50</xdr:col>
      <xdr:colOff>63500</xdr:colOff>
      <xdr:row>86</xdr:row>
      <xdr:rowOff>33020</xdr:rowOff>
    </xdr:from>
    <xdr:to>
      <xdr:col>50</xdr:col>
      <xdr:colOff>165100</xdr:colOff>
      <xdr:row>86</xdr:row>
      <xdr:rowOff>134620</xdr:rowOff>
    </xdr:to>
    <xdr:sp macro="" textlink="">
      <xdr:nvSpPr>
        <xdr:cNvPr id="357" name="楕円 356">
          <a:extLst>
            <a:ext uri="{FF2B5EF4-FFF2-40B4-BE49-F238E27FC236}">
              <a16:creationId xmlns:a16="http://schemas.microsoft.com/office/drawing/2014/main" id="{439C64B4-4D21-4660-98C1-38B08077A80A}"/>
            </a:ext>
          </a:extLst>
        </xdr:cNvPr>
        <xdr:cNvSpPr/>
      </xdr:nvSpPr>
      <xdr:spPr>
        <a:xfrm>
          <a:off x="9588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50</xdr:col>
      <xdr:colOff>114300</xdr:colOff>
      <xdr:row>86</xdr:row>
      <xdr:rowOff>83820</xdr:rowOff>
    </xdr:from>
    <xdr:to>
      <xdr:col>55</xdr:col>
      <xdr:colOff>0</xdr:colOff>
      <xdr:row>86</xdr:row>
      <xdr:rowOff>83820</xdr:rowOff>
    </xdr:to>
    <xdr:cxnSp macro="">
      <xdr:nvCxnSpPr>
        <xdr:cNvPr id="358" name="直線コネクタ 357">
          <a:extLst>
            <a:ext uri="{FF2B5EF4-FFF2-40B4-BE49-F238E27FC236}">
              <a16:creationId xmlns:a16="http://schemas.microsoft.com/office/drawing/2014/main" id="{8C9EFD7E-FED6-4668-B352-4CFCB1FB6E4B}"/>
            </a:ext>
          </a:extLst>
        </xdr:cNvPr>
        <xdr:cNvCxnSpPr/>
      </xdr:nvCxnSpPr>
      <xdr:spPr>
        <a:xfrm>
          <a:off x="9639300" y="1482852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45</xdr:col>
      <xdr:colOff>127000</xdr:colOff>
      <xdr:row>86</xdr:row>
      <xdr:rowOff>33020</xdr:rowOff>
    </xdr:from>
    <xdr:to>
      <xdr:col>46</xdr:col>
      <xdr:colOff>38100</xdr:colOff>
      <xdr:row>86</xdr:row>
      <xdr:rowOff>134620</xdr:rowOff>
    </xdr:to>
    <xdr:sp macro="" textlink="">
      <xdr:nvSpPr>
        <xdr:cNvPr id="359" name="楕円 358">
          <a:extLst>
            <a:ext uri="{FF2B5EF4-FFF2-40B4-BE49-F238E27FC236}">
              <a16:creationId xmlns:a16="http://schemas.microsoft.com/office/drawing/2014/main" id="{3C004EB6-1E5D-4FAB-B853-ED494BB2B12E}"/>
            </a:ext>
          </a:extLst>
        </xdr:cNvPr>
        <xdr:cNvSpPr/>
      </xdr:nvSpPr>
      <xdr:spPr>
        <a:xfrm>
          <a:off x="8699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45</xdr:col>
      <xdr:colOff>177800</xdr:colOff>
      <xdr:row>86</xdr:row>
      <xdr:rowOff>83820</xdr:rowOff>
    </xdr:from>
    <xdr:to>
      <xdr:col>50</xdr:col>
      <xdr:colOff>114300</xdr:colOff>
      <xdr:row>86</xdr:row>
      <xdr:rowOff>83820</xdr:rowOff>
    </xdr:to>
    <xdr:cxnSp macro="">
      <xdr:nvCxnSpPr>
        <xdr:cNvPr id="360" name="直線コネクタ 359">
          <a:extLst>
            <a:ext uri="{FF2B5EF4-FFF2-40B4-BE49-F238E27FC236}">
              <a16:creationId xmlns:a16="http://schemas.microsoft.com/office/drawing/2014/main" id="{E5280515-BF6E-4791-8560-08548E922378}"/>
            </a:ext>
          </a:extLst>
        </xdr:cNvPr>
        <xdr:cNvCxnSpPr/>
      </xdr:nvCxnSpPr>
      <xdr:spPr>
        <a:xfrm>
          <a:off x="8750300" y="1482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41</xdr:col>
      <xdr:colOff>0</xdr:colOff>
      <xdr:row>86</xdr:row>
      <xdr:rowOff>33020</xdr:rowOff>
    </xdr:from>
    <xdr:to>
      <xdr:col>41</xdr:col>
      <xdr:colOff>101600</xdr:colOff>
      <xdr:row>86</xdr:row>
      <xdr:rowOff>134620</xdr:rowOff>
    </xdr:to>
    <xdr:sp macro="" textlink="">
      <xdr:nvSpPr>
        <xdr:cNvPr id="361" name="楕円 360">
          <a:extLst>
            <a:ext uri="{FF2B5EF4-FFF2-40B4-BE49-F238E27FC236}">
              <a16:creationId xmlns:a16="http://schemas.microsoft.com/office/drawing/2014/main" id="{C874C1B5-3CF4-4B93-8E56-4847E87EAAAD}"/>
            </a:ext>
          </a:extLst>
        </xdr:cNvPr>
        <xdr:cNvSpPr/>
      </xdr:nvSpPr>
      <xdr:spPr>
        <a:xfrm>
          <a:off x="7810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41</xdr:col>
      <xdr:colOff>50800</xdr:colOff>
      <xdr:row>86</xdr:row>
      <xdr:rowOff>83820</xdr:rowOff>
    </xdr:from>
    <xdr:to>
      <xdr:col>45</xdr:col>
      <xdr:colOff>177800</xdr:colOff>
      <xdr:row>86</xdr:row>
      <xdr:rowOff>83820</xdr:rowOff>
    </xdr:to>
    <xdr:cxnSp macro="">
      <xdr:nvCxnSpPr>
        <xdr:cNvPr id="362" name="直線コネクタ 361">
          <a:extLst>
            <a:ext uri="{FF2B5EF4-FFF2-40B4-BE49-F238E27FC236}">
              <a16:creationId xmlns:a16="http://schemas.microsoft.com/office/drawing/2014/main" id="{BA8B254C-8E43-4AA6-8550-38E326CF4103}"/>
            </a:ext>
          </a:extLst>
        </xdr:cNvPr>
        <xdr:cNvCxnSpPr/>
      </xdr:nvCxnSpPr>
      <xdr:spPr>
        <a:xfrm>
          <a:off x="7861300" y="1482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36</xdr:col>
      <xdr:colOff>63500</xdr:colOff>
      <xdr:row>86</xdr:row>
      <xdr:rowOff>33020</xdr:rowOff>
    </xdr:from>
    <xdr:to>
      <xdr:col>36</xdr:col>
      <xdr:colOff>165100</xdr:colOff>
      <xdr:row>86</xdr:row>
      <xdr:rowOff>134620</xdr:rowOff>
    </xdr:to>
    <xdr:sp macro="" textlink="">
      <xdr:nvSpPr>
        <xdr:cNvPr id="363" name="楕円 362">
          <a:extLst>
            <a:ext uri="{FF2B5EF4-FFF2-40B4-BE49-F238E27FC236}">
              <a16:creationId xmlns:a16="http://schemas.microsoft.com/office/drawing/2014/main" id="{D16CBFAE-37CB-4846-B1DF-BE2959B836EE}"/>
            </a:ext>
          </a:extLst>
        </xdr:cNvPr>
        <xdr:cNvSpPr/>
      </xdr:nvSpPr>
      <xdr:spPr>
        <a:xfrm>
          <a:off x="6921500" y="14777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36</xdr:col>
      <xdr:colOff>114300</xdr:colOff>
      <xdr:row>86</xdr:row>
      <xdr:rowOff>83820</xdr:rowOff>
    </xdr:from>
    <xdr:to>
      <xdr:col>41</xdr:col>
      <xdr:colOff>50800</xdr:colOff>
      <xdr:row>86</xdr:row>
      <xdr:rowOff>83820</xdr:rowOff>
    </xdr:to>
    <xdr:cxnSp macro="">
      <xdr:nvCxnSpPr>
        <xdr:cNvPr id="364" name="直線コネクタ 363">
          <a:extLst>
            <a:ext uri="{FF2B5EF4-FFF2-40B4-BE49-F238E27FC236}">
              <a16:creationId xmlns:a16="http://schemas.microsoft.com/office/drawing/2014/main" id="{7BBB2594-E66A-4691-95BD-7206E4A1FA70}"/>
            </a:ext>
          </a:extLst>
        </xdr:cNvPr>
        <xdr:cNvCxnSpPr/>
      </xdr:nvCxnSpPr>
      <xdr:spPr>
        <a:xfrm>
          <a:off x="6972300" y="1482852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49</xdr:col>
      <xdr:colOff>57227</xdr:colOff>
      <xdr:row>82</xdr:row>
      <xdr:rowOff>97807</xdr:rowOff>
    </xdr:from>
    <xdr:ext cx="469744" cy="259045"/>
    <xdr:sp macro="" textlink="">
      <xdr:nvSpPr>
        <xdr:cNvPr id="365" name="n_1aveValue【福祉施設】&#10;一人当たり面積">
          <a:extLst>
            <a:ext uri="{FF2B5EF4-FFF2-40B4-BE49-F238E27FC236}">
              <a16:creationId xmlns:a16="http://schemas.microsoft.com/office/drawing/2014/main" id="{CBFE4558-5250-47FC-AA1F-79D64DD420CF}"/>
            </a:ext>
          </a:extLst>
        </xdr:cNvPr>
        <xdr:cNvSpPr txBox="1"/>
      </xdr:nvSpPr>
      <xdr:spPr>
        <a:xfrm>
          <a:off x="9391727" y="14156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82</xdr:row>
      <xdr:rowOff>93997</xdr:rowOff>
    </xdr:from>
    <xdr:ext cx="469744" cy="259045"/>
    <xdr:sp macro="" textlink="">
      <xdr:nvSpPr>
        <xdr:cNvPr id="366" name="n_2aveValue【福祉施設】&#10;一人当たり面積">
          <a:extLst>
            <a:ext uri="{FF2B5EF4-FFF2-40B4-BE49-F238E27FC236}">
              <a16:creationId xmlns:a16="http://schemas.microsoft.com/office/drawing/2014/main" id="{05EF840C-CD8C-4C79-B94C-11043B6A6084}"/>
            </a:ext>
          </a:extLst>
        </xdr:cNvPr>
        <xdr:cNvSpPr txBox="1"/>
      </xdr:nvSpPr>
      <xdr:spPr>
        <a:xfrm>
          <a:off x="8515427" y="141528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82</xdr:row>
      <xdr:rowOff>82566</xdr:rowOff>
    </xdr:from>
    <xdr:ext cx="469744" cy="259045"/>
    <xdr:sp macro="" textlink="">
      <xdr:nvSpPr>
        <xdr:cNvPr id="367" name="n_3aveValue【福祉施設】&#10;一人当たり面積">
          <a:extLst>
            <a:ext uri="{FF2B5EF4-FFF2-40B4-BE49-F238E27FC236}">
              <a16:creationId xmlns:a16="http://schemas.microsoft.com/office/drawing/2014/main" id="{8753EF27-8FA9-4431-A050-9D5576D2AEAB}"/>
            </a:ext>
          </a:extLst>
        </xdr:cNvPr>
        <xdr:cNvSpPr txBox="1"/>
      </xdr:nvSpPr>
      <xdr:spPr>
        <a:xfrm>
          <a:off x="7626427" y="14141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83</xdr:row>
      <xdr:rowOff>124477</xdr:rowOff>
    </xdr:from>
    <xdr:ext cx="469744" cy="259045"/>
    <xdr:sp macro="" textlink="">
      <xdr:nvSpPr>
        <xdr:cNvPr id="368" name="n_4aveValue【福祉施設】&#10;一人当たり面積">
          <a:extLst>
            <a:ext uri="{FF2B5EF4-FFF2-40B4-BE49-F238E27FC236}">
              <a16:creationId xmlns:a16="http://schemas.microsoft.com/office/drawing/2014/main" id="{2E9075CF-CD55-4F3E-99A6-006F628E2174}"/>
            </a:ext>
          </a:extLst>
        </xdr:cNvPr>
        <xdr:cNvSpPr txBox="1"/>
      </xdr:nvSpPr>
      <xdr:spPr>
        <a:xfrm>
          <a:off x="6737427" y="14354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49</xdr:col>
      <xdr:colOff>57227</xdr:colOff>
      <xdr:row>86</xdr:row>
      <xdr:rowOff>125747</xdr:rowOff>
    </xdr:from>
    <xdr:ext cx="469744" cy="259045"/>
    <xdr:sp macro="" textlink="">
      <xdr:nvSpPr>
        <xdr:cNvPr id="369" name="n_1mainValue【福祉施設】&#10;一人当たり面積">
          <a:extLst>
            <a:ext uri="{FF2B5EF4-FFF2-40B4-BE49-F238E27FC236}">
              <a16:creationId xmlns:a16="http://schemas.microsoft.com/office/drawing/2014/main" id="{8D3F1A09-AE85-40C5-BE0A-377800A041FF}"/>
            </a:ext>
          </a:extLst>
        </xdr:cNvPr>
        <xdr:cNvSpPr txBox="1"/>
      </xdr:nvSpPr>
      <xdr:spPr>
        <a:xfrm>
          <a:off x="9391727" y="1487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44</xdr:col>
      <xdr:colOff>133427</xdr:colOff>
      <xdr:row>86</xdr:row>
      <xdr:rowOff>125747</xdr:rowOff>
    </xdr:from>
    <xdr:ext cx="469744" cy="259045"/>
    <xdr:sp macro="" textlink="">
      <xdr:nvSpPr>
        <xdr:cNvPr id="370" name="n_2mainValue【福祉施設】&#10;一人当たり面積">
          <a:extLst>
            <a:ext uri="{FF2B5EF4-FFF2-40B4-BE49-F238E27FC236}">
              <a16:creationId xmlns:a16="http://schemas.microsoft.com/office/drawing/2014/main" id="{3A9D999F-5945-442E-8D8B-D3DFFC951F8B}"/>
            </a:ext>
          </a:extLst>
        </xdr:cNvPr>
        <xdr:cNvSpPr txBox="1"/>
      </xdr:nvSpPr>
      <xdr:spPr>
        <a:xfrm>
          <a:off x="8515427" y="1487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40</xdr:col>
      <xdr:colOff>6427</xdr:colOff>
      <xdr:row>86</xdr:row>
      <xdr:rowOff>125747</xdr:rowOff>
    </xdr:from>
    <xdr:ext cx="469744" cy="259045"/>
    <xdr:sp macro="" textlink="">
      <xdr:nvSpPr>
        <xdr:cNvPr id="371" name="n_3mainValue【福祉施設】&#10;一人当たり面積">
          <a:extLst>
            <a:ext uri="{FF2B5EF4-FFF2-40B4-BE49-F238E27FC236}">
              <a16:creationId xmlns:a16="http://schemas.microsoft.com/office/drawing/2014/main" id="{DDDB2C22-6CE9-4010-8B7E-CE558288011B}"/>
            </a:ext>
          </a:extLst>
        </xdr:cNvPr>
        <xdr:cNvSpPr txBox="1"/>
      </xdr:nvSpPr>
      <xdr:spPr>
        <a:xfrm>
          <a:off x="7626427" y="1487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35</xdr:col>
      <xdr:colOff>69927</xdr:colOff>
      <xdr:row>86</xdr:row>
      <xdr:rowOff>125747</xdr:rowOff>
    </xdr:from>
    <xdr:ext cx="469744" cy="259045"/>
    <xdr:sp macro="" textlink="">
      <xdr:nvSpPr>
        <xdr:cNvPr id="372" name="n_4mainValue【福祉施設】&#10;一人当たり面積">
          <a:extLst>
            <a:ext uri="{FF2B5EF4-FFF2-40B4-BE49-F238E27FC236}">
              <a16:creationId xmlns:a16="http://schemas.microsoft.com/office/drawing/2014/main" id="{1E242C88-A6E6-4C60-AAE9-16998EBA1B13}"/>
            </a:ext>
          </a:extLst>
        </xdr:cNvPr>
        <xdr:cNvSpPr txBox="1"/>
      </xdr:nvSpPr>
      <xdr:spPr>
        <a:xfrm>
          <a:off x="6737427" y="1487044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0.008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91</xdr:row>
      <xdr:rowOff>19050</xdr:rowOff>
    </xdr:from>
    <xdr:to>
      <xdr:col>28</xdr:col>
      <xdr:colOff>152400</xdr:colOff>
      <xdr:row>94</xdr:row>
      <xdr:rowOff>139700</xdr:rowOff>
    </xdr:to>
    <xdr:sp macro="" textlink="">
      <xdr:nvSpPr>
        <xdr:cNvPr id="373" name="正方形/長方形 372">
          <a:extLst>
            <a:ext uri="{FF2B5EF4-FFF2-40B4-BE49-F238E27FC236}">
              <a16:creationId xmlns:a16="http://schemas.microsoft.com/office/drawing/2014/main" id="{67A547F1-8916-492A-9A32-167B5F34155C}"/>
            </a:ext>
          </a:extLst>
        </xdr:cNvPr>
        <xdr:cNvSpPr/>
      </xdr:nvSpPr>
      <xdr:spPr>
        <a:xfrm>
          <a:off x="762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4</xdr:col>
      <xdr:colOff>127000</xdr:colOff>
      <xdr:row>94</xdr:row>
      <xdr:rowOff>165100</xdr:rowOff>
    </xdr:from>
    <xdr:to>
      <xdr:col>12</xdr:col>
      <xdr:colOff>127000</xdr:colOff>
      <xdr:row>96</xdr:row>
      <xdr:rowOff>76200</xdr:rowOff>
    </xdr:to>
    <xdr:sp macro="" textlink="">
      <xdr:nvSpPr>
        <xdr:cNvPr id="374" name="正方形/長方形 373">
          <a:extLst>
            <a:ext uri="{FF2B5EF4-FFF2-40B4-BE49-F238E27FC236}">
              <a16:creationId xmlns:a16="http://schemas.microsoft.com/office/drawing/2014/main" id="{5D143B35-D910-482D-AE48-FCE163B2568E}"/>
            </a:ext>
          </a:extLst>
        </xdr:cNvPr>
        <xdr:cNvSpPr/>
      </xdr:nvSpPr>
      <xdr:spPr>
        <a:xfrm>
          <a:off x="8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4</xdr:col>
      <xdr:colOff>127000</xdr:colOff>
      <xdr:row>96</xdr:row>
      <xdr:rowOff>25400</xdr:rowOff>
    </xdr:from>
    <xdr:to>
      <xdr:col>12</xdr:col>
      <xdr:colOff>127000</xdr:colOff>
      <xdr:row>97</xdr:row>
      <xdr:rowOff>107950</xdr:rowOff>
    </xdr:to>
    <xdr:sp macro="" textlink="">
      <xdr:nvSpPr>
        <xdr:cNvPr id="375" name="正方形/長方形 374">
          <a:extLst>
            <a:ext uri="{FF2B5EF4-FFF2-40B4-BE49-F238E27FC236}">
              <a16:creationId xmlns:a16="http://schemas.microsoft.com/office/drawing/2014/main" id="{054982F4-41A6-43F0-AEC4-983536782677}"/>
            </a:ext>
          </a:extLst>
        </xdr:cNvPr>
        <xdr:cNvSpPr/>
      </xdr:nvSpPr>
      <xdr:spPr>
        <a:xfrm>
          <a:off x="8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xdr:col>
      <xdr:colOff>0</xdr:colOff>
      <xdr:row>94</xdr:row>
      <xdr:rowOff>165100</xdr:rowOff>
    </xdr:from>
    <xdr:to>
      <xdr:col>18</xdr:col>
      <xdr:colOff>0</xdr:colOff>
      <xdr:row>96</xdr:row>
      <xdr:rowOff>76200</xdr:rowOff>
    </xdr:to>
    <xdr:sp macro="" textlink="">
      <xdr:nvSpPr>
        <xdr:cNvPr id="376" name="正方形/長方形 375">
          <a:extLst>
            <a:ext uri="{FF2B5EF4-FFF2-40B4-BE49-F238E27FC236}">
              <a16:creationId xmlns:a16="http://schemas.microsoft.com/office/drawing/2014/main" id="{C12DDB73-D89F-4B35-ABF3-78898C6CFCC2}"/>
            </a:ext>
          </a:extLst>
        </xdr:cNvPr>
        <xdr:cNvSpPr/>
      </xdr:nvSpPr>
      <xdr:spPr>
        <a:xfrm>
          <a:off x="190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xdr:col>
      <xdr:colOff>0</xdr:colOff>
      <xdr:row>96</xdr:row>
      <xdr:rowOff>25400</xdr:rowOff>
    </xdr:from>
    <xdr:to>
      <xdr:col>18</xdr:col>
      <xdr:colOff>0</xdr:colOff>
      <xdr:row>97</xdr:row>
      <xdr:rowOff>107950</xdr:rowOff>
    </xdr:to>
    <xdr:sp macro="" textlink="">
      <xdr:nvSpPr>
        <xdr:cNvPr id="377" name="正方形/長方形 376">
          <a:extLst>
            <a:ext uri="{FF2B5EF4-FFF2-40B4-BE49-F238E27FC236}">
              <a16:creationId xmlns:a16="http://schemas.microsoft.com/office/drawing/2014/main" id="{09D285D7-1287-4EFC-8846-AA798004971E}"/>
            </a:ext>
          </a:extLst>
        </xdr:cNvPr>
        <xdr:cNvSpPr/>
      </xdr:nvSpPr>
      <xdr:spPr>
        <a:xfrm>
          <a:off x="190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55.5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16</xdr:col>
      <xdr:colOff>0</xdr:colOff>
      <xdr:row>94</xdr:row>
      <xdr:rowOff>165100</xdr:rowOff>
    </xdr:from>
    <xdr:to>
      <xdr:col>24</xdr:col>
      <xdr:colOff>0</xdr:colOff>
      <xdr:row>96</xdr:row>
      <xdr:rowOff>76200</xdr:rowOff>
    </xdr:to>
    <xdr:sp macro="" textlink="">
      <xdr:nvSpPr>
        <xdr:cNvPr id="378" name="正方形/長方形 377">
          <a:extLst>
            <a:ext uri="{FF2B5EF4-FFF2-40B4-BE49-F238E27FC236}">
              <a16:creationId xmlns:a16="http://schemas.microsoft.com/office/drawing/2014/main" id="{F1FD6563-542B-4DB6-85D9-398FC6680512}"/>
            </a:ext>
          </a:extLst>
        </xdr:cNvPr>
        <xdr:cNvSpPr/>
      </xdr:nvSpPr>
      <xdr:spPr>
        <a:xfrm>
          <a:off x="3048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16</xdr:col>
      <xdr:colOff>0</xdr:colOff>
      <xdr:row>96</xdr:row>
      <xdr:rowOff>25400</xdr:rowOff>
    </xdr:from>
    <xdr:to>
      <xdr:col>24</xdr:col>
      <xdr:colOff>0</xdr:colOff>
      <xdr:row>97</xdr:row>
      <xdr:rowOff>107950</xdr:rowOff>
    </xdr:to>
    <xdr:sp macro="" textlink="">
      <xdr:nvSpPr>
        <xdr:cNvPr id="379" name="正方形/長方形 378">
          <a:extLst>
            <a:ext uri="{FF2B5EF4-FFF2-40B4-BE49-F238E27FC236}">
              <a16:creationId xmlns:a16="http://schemas.microsoft.com/office/drawing/2014/main" id="{DF32E0A9-BEBD-4042-91A5-148668488A0D}"/>
            </a:ext>
          </a:extLst>
        </xdr:cNvPr>
        <xdr:cNvSpPr/>
      </xdr:nvSpPr>
      <xdr:spPr>
        <a:xfrm>
          <a:off x="3048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67.7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xdr:col>
      <xdr:colOff>0</xdr:colOff>
      <xdr:row>97</xdr:row>
      <xdr:rowOff>133350</xdr:rowOff>
    </xdr:from>
    <xdr:to>
      <xdr:col>28</xdr:col>
      <xdr:colOff>152400</xdr:colOff>
      <xdr:row>111</xdr:row>
      <xdr:rowOff>19050</xdr:rowOff>
    </xdr:to>
    <xdr:sp macro="" textlink="">
      <xdr:nvSpPr>
        <xdr:cNvPr id="380" name="正方形/長方形 379">
          <a:extLst>
            <a:ext uri="{FF2B5EF4-FFF2-40B4-BE49-F238E27FC236}">
              <a16:creationId xmlns:a16="http://schemas.microsoft.com/office/drawing/2014/main" id="{1EAC060C-F724-4282-BA18-FADA8BBBDAA1}"/>
            </a:ext>
          </a:extLst>
        </xdr:cNvPr>
        <xdr:cNvSpPr/>
      </xdr:nvSpPr>
      <xdr:spPr>
        <a:xfrm>
          <a:off x="762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34</xdr:col>
      <xdr:colOff>127000</xdr:colOff>
      <xdr:row>91</xdr:row>
      <xdr:rowOff>19050</xdr:rowOff>
    </xdr:from>
    <xdr:to>
      <xdr:col>59</xdr:col>
      <xdr:colOff>88900</xdr:colOff>
      <xdr:row>94</xdr:row>
      <xdr:rowOff>139700</xdr:rowOff>
    </xdr:to>
    <xdr:sp macro="" textlink="">
      <xdr:nvSpPr>
        <xdr:cNvPr id="381" name="正方形/長方形 380">
          <a:extLst>
            <a:ext uri="{FF2B5EF4-FFF2-40B4-BE49-F238E27FC236}">
              <a16:creationId xmlns:a16="http://schemas.microsoft.com/office/drawing/2014/main" id="{EE15ADE5-4EAF-4B3D-92C2-088BB15B3F30}"/>
            </a:ext>
          </a:extLst>
        </xdr:cNvPr>
        <xdr:cNvSpPr/>
      </xdr:nvSpPr>
      <xdr:spPr>
        <a:xfrm>
          <a:off x="6604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市民会館</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35</xdr:col>
      <xdr:colOff>63500</xdr:colOff>
      <xdr:row>94</xdr:row>
      <xdr:rowOff>165100</xdr:rowOff>
    </xdr:from>
    <xdr:to>
      <xdr:col>43</xdr:col>
      <xdr:colOff>63500</xdr:colOff>
      <xdr:row>96</xdr:row>
      <xdr:rowOff>76200</xdr:rowOff>
    </xdr:to>
    <xdr:sp macro="" textlink="">
      <xdr:nvSpPr>
        <xdr:cNvPr id="382" name="正方形/長方形 381">
          <a:extLst>
            <a:ext uri="{FF2B5EF4-FFF2-40B4-BE49-F238E27FC236}">
              <a16:creationId xmlns:a16="http://schemas.microsoft.com/office/drawing/2014/main" id="{14B70B85-AEFA-4060-97BA-3B6F18090DFD}"/>
            </a:ext>
          </a:extLst>
        </xdr:cNvPr>
        <xdr:cNvSpPr/>
      </xdr:nvSpPr>
      <xdr:spPr>
        <a:xfrm>
          <a:off x="67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35</xdr:col>
      <xdr:colOff>63500</xdr:colOff>
      <xdr:row>96</xdr:row>
      <xdr:rowOff>25400</xdr:rowOff>
    </xdr:from>
    <xdr:to>
      <xdr:col>43</xdr:col>
      <xdr:colOff>63500</xdr:colOff>
      <xdr:row>97</xdr:row>
      <xdr:rowOff>107950</xdr:rowOff>
    </xdr:to>
    <xdr:sp macro="" textlink="">
      <xdr:nvSpPr>
        <xdr:cNvPr id="383" name="正方形/長方形 382">
          <a:extLst>
            <a:ext uri="{FF2B5EF4-FFF2-40B4-BE49-F238E27FC236}">
              <a16:creationId xmlns:a16="http://schemas.microsoft.com/office/drawing/2014/main" id="{F8FAEB27-4587-475E-B4AF-EC6C56D4E707}"/>
            </a:ext>
          </a:extLst>
        </xdr:cNvPr>
        <xdr:cNvSpPr/>
      </xdr:nvSpPr>
      <xdr:spPr>
        <a:xfrm>
          <a:off x="67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40</xdr:col>
      <xdr:colOff>127000</xdr:colOff>
      <xdr:row>94</xdr:row>
      <xdr:rowOff>165100</xdr:rowOff>
    </xdr:from>
    <xdr:to>
      <xdr:col>48</xdr:col>
      <xdr:colOff>127000</xdr:colOff>
      <xdr:row>96</xdr:row>
      <xdr:rowOff>76200</xdr:rowOff>
    </xdr:to>
    <xdr:sp macro="" textlink="">
      <xdr:nvSpPr>
        <xdr:cNvPr id="384" name="正方形/長方形 383">
          <a:extLst>
            <a:ext uri="{FF2B5EF4-FFF2-40B4-BE49-F238E27FC236}">
              <a16:creationId xmlns:a16="http://schemas.microsoft.com/office/drawing/2014/main" id="{68A1DFA0-4616-4FC2-8633-BD68BA1B323C}"/>
            </a:ext>
          </a:extLst>
        </xdr:cNvPr>
        <xdr:cNvSpPr/>
      </xdr:nvSpPr>
      <xdr:spPr>
        <a:xfrm>
          <a:off x="7747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40</xdr:col>
      <xdr:colOff>127000</xdr:colOff>
      <xdr:row>96</xdr:row>
      <xdr:rowOff>25400</xdr:rowOff>
    </xdr:from>
    <xdr:to>
      <xdr:col>48</xdr:col>
      <xdr:colOff>127000</xdr:colOff>
      <xdr:row>97</xdr:row>
      <xdr:rowOff>107950</xdr:rowOff>
    </xdr:to>
    <xdr:sp macro="" textlink="">
      <xdr:nvSpPr>
        <xdr:cNvPr id="385" name="正方形/長方形 384">
          <a:extLst>
            <a:ext uri="{FF2B5EF4-FFF2-40B4-BE49-F238E27FC236}">
              <a16:creationId xmlns:a16="http://schemas.microsoft.com/office/drawing/2014/main" id="{E24C5017-3C77-4AAC-8C3D-7E7F3441A9C4}"/>
            </a:ext>
          </a:extLst>
        </xdr:cNvPr>
        <xdr:cNvSpPr/>
      </xdr:nvSpPr>
      <xdr:spPr>
        <a:xfrm>
          <a:off x="7747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0.116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46</xdr:col>
      <xdr:colOff>127000</xdr:colOff>
      <xdr:row>94</xdr:row>
      <xdr:rowOff>165100</xdr:rowOff>
    </xdr:from>
    <xdr:to>
      <xdr:col>54</xdr:col>
      <xdr:colOff>127000</xdr:colOff>
      <xdr:row>96</xdr:row>
      <xdr:rowOff>76200</xdr:rowOff>
    </xdr:to>
    <xdr:sp macro="" textlink="">
      <xdr:nvSpPr>
        <xdr:cNvPr id="386" name="正方形/長方形 385">
          <a:extLst>
            <a:ext uri="{FF2B5EF4-FFF2-40B4-BE49-F238E27FC236}">
              <a16:creationId xmlns:a16="http://schemas.microsoft.com/office/drawing/2014/main" id="{07DD1D58-801F-4A47-9747-F21F5CA032B4}"/>
            </a:ext>
          </a:extLst>
        </xdr:cNvPr>
        <xdr:cNvSpPr/>
      </xdr:nvSpPr>
      <xdr:spPr>
        <a:xfrm>
          <a:off x="8890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46</xdr:col>
      <xdr:colOff>127000</xdr:colOff>
      <xdr:row>96</xdr:row>
      <xdr:rowOff>25400</xdr:rowOff>
    </xdr:from>
    <xdr:to>
      <xdr:col>54</xdr:col>
      <xdr:colOff>127000</xdr:colOff>
      <xdr:row>97</xdr:row>
      <xdr:rowOff>107950</xdr:rowOff>
    </xdr:to>
    <xdr:sp macro="" textlink="">
      <xdr:nvSpPr>
        <xdr:cNvPr id="387" name="正方形/長方形 386">
          <a:extLst>
            <a:ext uri="{FF2B5EF4-FFF2-40B4-BE49-F238E27FC236}">
              <a16:creationId xmlns:a16="http://schemas.microsoft.com/office/drawing/2014/main" id="{D1A582D5-D5C9-423E-9EA7-42D6954223CF}"/>
            </a:ext>
          </a:extLst>
        </xdr:cNvPr>
        <xdr:cNvSpPr/>
      </xdr:nvSpPr>
      <xdr:spPr>
        <a:xfrm>
          <a:off x="8890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0.075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34</xdr:col>
      <xdr:colOff>127000</xdr:colOff>
      <xdr:row>97</xdr:row>
      <xdr:rowOff>133350</xdr:rowOff>
    </xdr:from>
    <xdr:to>
      <xdr:col>59</xdr:col>
      <xdr:colOff>88900</xdr:colOff>
      <xdr:row>111</xdr:row>
      <xdr:rowOff>19050</xdr:rowOff>
    </xdr:to>
    <xdr:sp macro="" textlink="">
      <xdr:nvSpPr>
        <xdr:cNvPr id="388" name="正方形/長方形 387">
          <a:extLst>
            <a:ext uri="{FF2B5EF4-FFF2-40B4-BE49-F238E27FC236}">
              <a16:creationId xmlns:a16="http://schemas.microsoft.com/office/drawing/2014/main" id="{84097D94-7856-4B87-B56E-B61CEA1EC63A}"/>
            </a:ext>
          </a:extLst>
        </xdr:cNvPr>
        <xdr:cNvSpPr/>
      </xdr:nvSpPr>
      <xdr:spPr>
        <a:xfrm>
          <a:off x="6604000" y="1676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24</xdr:row>
      <xdr:rowOff>76200</xdr:rowOff>
    </xdr:from>
    <xdr:to>
      <xdr:col>90</xdr:col>
      <xdr:colOff>25400</xdr:colOff>
      <xdr:row>28</xdr:row>
      <xdr:rowOff>25400</xdr:rowOff>
    </xdr:to>
    <xdr:sp macro="" textlink="">
      <xdr:nvSpPr>
        <xdr:cNvPr id="389" name="正方形/長方形 388">
          <a:extLst>
            <a:ext uri="{FF2B5EF4-FFF2-40B4-BE49-F238E27FC236}">
              <a16:creationId xmlns:a16="http://schemas.microsoft.com/office/drawing/2014/main" id="{062D68AF-3723-4D09-B4E8-9D85863A2AC9}"/>
            </a:ext>
          </a:extLst>
        </xdr:cNvPr>
        <xdr:cNvSpPr/>
      </xdr:nvSpPr>
      <xdr:spPr>
        <a:xfrm>
          <a:off x="12446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28</xdr:row>
      <xdr:rowOff>50800</xdr:rowOff>
    </xdr:from>
    <xdr:to>
      <xdr:col>74</xdr:col>
      <xdr:colOff>0</xdr:colOff>
      <xdr:row>29</xdr:row>
      <xdr:rowOff>133350</xdr:rowOff>
    </xdr:to>
    <xdr:sp macro="" textlink="">
      <xdr:nvSpPr>
        <xdr:cNvPr id="390" name="正方形/長方形 389">
          <a:extLst>
            <a:ext uri="{FF2B5EF4-FFF2-40B4-BE49-F238E27FC236}">
              <a16:creationId xmlns:a16="http://schemas.microsoft.com/office/drawing/2014/main" id="{D47E0E7E-0DDD-402E-852A-DCB24BFCB2A7}"/>
            </a:ext>
          </a:extLst>
        </xdr:cNvPr>
        <xdr:cNvSpPr/>
      </xdr:nvSpPr>
      <xdr:spPr>
        <a:xfrm>
          <a:off x="12573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29</xdr:row>
      <xdr:rowOff>82550</xdr:rowOff>
    </xdr:from>
    <xdr:to>
      <xdr:col>74</xdr:col>
      <xdr:colOff>0</xdr:colOff>
      <xdr:row>30</xdr:row>
      <xdr:rowOff>165100</xdr:rowOff>
    </xdr:to>
    <xdr:sp macro="" textlink="">
      <xdr:nvSpPr>
        <xdr:cNvPr id="391" name="正方形/長方形 390">
          <a:extLst>
            <a:ext uri="{FF2B5EF4-FFF2-40B4-BE49-F238E27FC236}">
              <a16:creationId xmlns:a16="http://schemas.microsoft.com/office/drawing/2014/main" id="{7F232DFE-7C14-40A1-8D3F-C6781BC85FBD}"/>
            </a:ext>
          </a:extLst>
        </xdr:cNvPr>
        <xdr:cNvSpPr/>
      </xdr:nvSpPr>
      <xdr:spPr>
        <a:xfrm>
          <a:off x="12573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28</xdr:row>
      <xdr:rowOff>50800</xdr:rowOff>
    </xdr:from>
    <xdr:to>
      <xdr:col>79</xdr:col>
      <xdr:colOff>63500</xdr:colOff>
      <xdr:row>29</xdr:row>
      <xdr:rowOff>133350</xdr:rowOff>
    </xdr:to>
    <xdr:sp macro="" textlink="">
      <xdr:nvSpPr>
        <xdr:cNvPr id="392" name="正方形/長方形 391">
          <a:extLst>
            <a:ext uri="{FF2B5EF4-FFF2-40B4-BE49-F238E27FC236}">
              <a16:creationId xmlns:a16="http://schemas.microsoft.com/office/drawing/2014/main" id="{34BB2208-FBE0-4DB1-9B8B-CF548E560312}"/>
            </a:ext>
          </a:extLst>
        </xdr:cNvPr>
        <xdr:cNvSpPr/>
      </xdr:nvSpPr>
      <xdr:spPr>
        <a:xfrm>
          <a:off x="13589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29</xdr:row>
      <xdr:rowOff>82550</xdr:rowOff>
    </xdr:from>
    <xdr:to>
      <xdr:col>79</xdr:col>
      <xdr:colOff>63500</xdr:colOff>
      <xdr:row>30</xdr:row>
      <xdr:rowOff>165100</xdr:rowOff>
    </xdr:to>
    <xdr:sp macro="" textlink="">
      <xdr:nvSpPr>
        <xdr:cNvPr id="393" name="正方形/長方形 392">
          <a:extLst>
            <a:ext uri="{FF2B5EF4-FFF2-40B4-BE49-F238E27FC236}">
              <a16:creationId xmlns:a16="http://schemas.microsoft.com/office/drawing/2014/main" id="{138BFBCF-6EB6-43BB-8273-8373ACCA49F2}"/>
            </a:ext>
          </a:extLst>
        </xdr:cNvPr>
        <xdr:cNvSpPr/>
      </xdr:nvSpPr>
      <xdr:spPr>
        <a:xfrm>
          <a:off x="13589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63.0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28</xdr:row>
      <xdr:rowOff>50800</xdr:rowOff>
    </xdr:from>
    <xdr:to>
      <xdr:col>85</xdr:col>
      <xdr:colOff>63500</xdr:colOff>
      <xdr:row>29</xdr:row>
      <xdr:rowOff>133350</xdr:rowOff>
    </xdr:to>
    <xdr:sp macro="" textlink="">
      <xdr:nvSpPr>
        <xdr:cNvPr id="394" name="正方形/長方形 393">
          <a:extLst>
            <a:ext uri="{FF2B5EF4-FFF2-40B4-BE49-F238E27FC236}">
              <a16:creationId xmlns:a16="http://schemas.microsoft.com/office/drawing/2014/main" id="{1C9A8DA6-63C6-48A1-A3B2-7DB33639AFCA}"/>
            </a:ext>
          </a:extLst>
        </xdr:cNvPr>
        <xdr:cNvSpPr/>
      </xdr:nvSpPr>
      <xdr:spPr>
        <a:xfrm>
          <a:off x="14732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29</xdr:row>
      <xdr:rowOff>82550</xdr:rowOff>
    </xdr:from>
    <xdr:to>
      <xdr:col>85</xdr:col>
      <xdr:colOff>63500</xdr:colOff>
      <xdr:row>30</xdr:row>
      <xdr:rowOff>165100</xdr:rowOff>
    </xdr:to>
    <xdr:sp macro="" textlink="">
      <xdr:nvSpPr>
        <xdr:cNvPr id="395" name="正方形/長方形 394">
          <a:extLst>
            <a:ext uri="{FF2B5EF4-FFF2-40B4-BE49-F238E27FC236}">
              <a16:creationId xmlns:a16="http://schemas.microsoft.com/office/drawing/2014/main" id="{0DFAE7BD-901E-4985-ACBE-4B6808983BC7}"/>
            </a:ext>
          </a:extLst>
        </xdr:cNvPr>
        <xdr:cNvSpPr/>
      </xdr:nvSpPr>
      <xdr:spPr>
        <a:xfrm>
          <a:off x="14732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31</xdr:row>
      <xdr:rowOff>19050</xdr:rowOff>
    </xdr:from>
    <xdr:to>
      <xdr:col>90</xdr:col>
      <xdr:colOff>25400</xdr:colOff>
      <xdr:row>44</xdr:row>
      <xdr:rowOff>76200</xdr:rowOff>
    </xdr:to>
    <xdr:sp macro="" textlink="">
      <xdr:nvSpPr>
        <xdr:cNvPr id="396" name="正方形/長方形 395">
          <a:extLst>
            <a:ext uri="{FF2B5EF4-FFF2-40B4-BE49-F238E27FC236}">
              <a16:creationId xmlns:a16="http://schemas.microsoft.com/office/drawing/2014/main" id="{608F6B7B-57FD-4A94-B063-4C631E7B396D}"/>
            </a:ext>
          </a:extLst>
        </xdr:cNvPr>
        <xdr:cNvSpPr/>
      </xdr:nvSpPr>
      <xdr:spPr>
        <a:xfrm>
          <a:off x="12446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30</xdr:row>
      <xdr:rowOff>0</xdr:rowOff>
    </xdr:from>
    <xdr:ext cx="298543" cy="225703"/>
    <xdr:sp macro="" textlink="">
      <xdr:nvSpPr>
        <xdr:cNvPr id="397" name="テキスト ボックス 396">
          <a:extLst>
            <a:ext uri="{FF2B5EF4-FFF2-40B4-BE49-F238E27FC236}">
              <a16:creationId xmlns:a16="http://schemas.microsoft.com/office/drawing/2014/main" id="{CAAE932B-AC5D-44F1-AAA0-ACD60915D7D1}"/>
            </a:ext>
          </a:extLst>
        </xdr:cNvPr>
        <xdr:cNvSpPr txBox="1"/>
      </xdr:nvSpPr>
      <xdr:spPr>
        <a:xfrm>
          <a:off x="12407900" y="514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44</xdr:row>
      <xdr:rowOff>76200</xdr:rowOff>
    </xdr:from>
    <xdr:to>
      <xdr:col>89</xdr:col>
      <xdr:colOff>177800</xdr:colOff>
      <xdr:row>44</xdr:row>
      <xdr:rowOff>76200</xdr:rowOff>
    </xdr:to>
    <xdr:cxnSp macro="">
      <xdr:nvCxnSpPr>
        <xdr:cNvPr id="398" name="直線コネクタ 397">
          <a:extLst>
            <a:ext uri="{FF2B5EF4-FFF2-40B4-BE49-F238E27FC236}">
              <a16:creationId xmlns:a16="http://schemas.microsoft.com/office/drawing/2014/main" id="{5A723835-88C6-4061-8F8A-9F3ABC450052}"/>
            </a:ext>
          </a:extLst>
        </xdr:cNvPr>
        <xdr:cNvCxnSpPr/>
      </xdr:nvCxnSpPr>
      <xdr:spPr>
        <a:xfrm>
          <a:off x="12446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43</xdr:row>
      <xdr:rowOff>105427</xdr:rowOff>
    </xdr:from>
    <xdr:ext cx="467179" cy="259045"/>
    <xdr:sp macro="" textlink="">
      <xdr:nvSpPr>
        <xdr:cNvPr id="399" name="テキスト ボックス 398">
          <a:extLst>
            <a:ext uri="{FF2B5EF4-FFF2-40B4-BE49-F238E27FC236}">
              <a16:creationId xmlns:a16="http://schemas.microsoft.com/office/drawing/2014/main" id="{EDD5FC04-07A9-4E88-B458-24B6CF70C368}"/>
            </a:ext>
          </a:extLst>
        </xdr:cNvPr>
        <xdr:cNvSpPr txBox="1"/>
      </xdr:nvSpPr>
      <xdr:spPr>
        <a:xfrm>
          <a:off x="11978821" y="747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42</xdr:row>
      <xdr:rowOff>38100</xdr:rowOff>
    </xdr:from>
    <xdr:to>
      <xdr:col>89</xdr:col>
      <xdr:colOff>177800</xdr:colOff>
      <xdr:row>42</xdr:row>
      <xdr:rowOff>38100</xdr:rowOff>
    </xdr:to>
    <xdr:cxnSp macro="">
      <xdr:nvCxnSpPr>
        <xdr:cNvPr id="400" name="直線コネクタ 399">
          <a:extLst>
            <a:ext uri="{FF2B5EF4-FFF2-40B4-BE49-F238E27FC236}">
              <a16:creationId xmlns:a16="http://schemas.microsoft.com/office/drawing/2014/main" id="{ACB98482-39FE-4A4C-8480-C3581BCBAE60}"/>
            </a:ext>
          </a:extLst>
        </xdr:cNvPr>
        <xdr:cNvCxnSpPr/>
      </xdr:nvCxnSpPr>
      <xdr:spPr>
        <a:xfrm>
          <a:off x="12446000" y="723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41</xdr:row>
      <xdr:rowOff>67327</xdr:rowOff>
    </xdr:from>
    <xdr:ext cx="467179" cy="259045"/>
    <xdr:sp macro="" textlink="">
      <xdr:nvSpPr>
        <xdr:cNvPr id="401" name="テキスト ボックス 400">
          <a:extLst>
            <a:ext uri="{FF2B5EF4-FFF2-40B4-BE49-F238E27FC236}">
              <a16:creationId xmlns:a16="http://schemas.microsoft.com/office/drawing/2014/main" id="{2C1E7FEC-3D28-4E8C-A0F3-0B649504EF1C}"/>
            </a:ext>
          </a:extLst>
        </xdr:cNvPr>
        <xdr:cNvSpPr txBox="1"/>
      </xdr:nvSpPr>
      <xdr:spPr>
        <a:xfrm>
          <a:off x="11978821" y="709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40</xdr:row>
      <xdr:rowOff>0</xdr:rowOff>
    </xdr:from>
    <xdr:to>
      <xdr:col>89</xdr:col>
      <xdr:colOff>177800</xdr:colOff>
      <xdr:row>40</xdr:row>
      <xdr:rowOff>0</xdr:rowOff>
    </xdr:to>
    <xdr:cxnSp macro="">
      <xdr:nvCxnSpPr>
        <xdr:cNvPr id="402" name="直線コネクタ 401">
          <a:extLst>
            <a:ext uri="{FF2B5EF4-FFF2-40B4-BE49-F238E27FC236}">
              <a16:creationId xmlns:a16="http://schemas.microsoft.com/office/drawing/2014/main" id="{4495B89A-97DF-4B55-BA55-FE127634C9B7}"/>
            </a:ext>
          </a:extLst>
        </xdr:cNvPr>
        <xdr:cNvCxnSpPr/>
      </xdr:nvCxnSpPr>
      <xdr:spPr>
        <a:xfrm>
          <a:off x="12446000" y="685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39</xdr:row>
      <xdr:rowOff>29227</xdr:rowOff>
    </xdr:from>
    <xdr:ext cx="403059" cy="259045"/>
    <xdr:sp macro="" textlink="">
      <xdr:nvSpPr>
        <xdr:cNvPr id="403" name="テキスト ボックス 402">
          <a:extLst>
            <a:ext uri="{FF2B5EF4-FFF2-40B4-BE49-F238E27FC236}">
              <a16:creationId xmlns:a16="http://schemas.microsoft.com/office/drawing/2014/main" id="{DC82220A-4CFE-4269-BF02-9161412C0226}"/>
            </a:ext>
          </a:extLst>
        </xdr:cNvPr>
        <xdr:cNvSpPr txBox="1"/>
      </xdr:nvSpPr>
      <xdr:spPr>
        <a:xfrm>
          <a:off x="12042941" y="671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37</xdr:row>
      <xdr:rowOff>133350</xdr:rowOff>
    </xdr:from>
    <xdr:to>
      <xdr:col>89</xdr:col>
      <xdr:colOff>177800</xdr:colOff>
      <xdr:row>37</xdr:row>
      <xdr:rowOff>133350</xdr:rowOff>
    </xdr:to>
    <xdr:cxnSp macro="">
      <xdr:nvCxnSpPr>
        <xdr:cNvPr id="404" name="直線コネクタ 403">
          <a:extLst>
            <a:ext uri="{FF2B5EF4-FFF2-40B4-BE49-F238E27FC236}">
              <a16:creationId xmlns:a16="http://schemas.microsoft.com/office/drawing/2014/main" id="{8CFF55BF-1E9C-434E-8185-F4C1B18FA15E}"/>
            </a:ext>
          </a:extLst>
        </xdr:cNvPr>
        <xdr:cNvCxnSpPr/>
      </xdr:nvCxnSpPr>
      <xdr:spPr>
        <a:xfrm>
          <a:off x="12446000" y="647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36</xdr:row>
      <xdr:rowOff>162577</xdr:rowOff>
    </xdr:from>
    <xdr:ext cx="403059" cy="259045"/>
    <xdr:sp macro="" textlink="">
      <xdr:nvSpPr>
        <xdr:cNvPr id="405" name="テキスト ボックス 404">
          <a:extLst>
            <a:ext uri="{FF2B5EF4-FFF2-40B4-BE49-F238E27FC236}">
              <a16:creationId xmlns:a16="http://schemas.microsoft.com/office/drawing/2014/main" id="{0C971624-0B42-4ACE-9170-14029CE40BE7}"/>
            </a:ext>
          </a:extLst>
        </xdr:cNvPr>
        <xdr:cNvSpPr txBox="1"/>
      </xdr:nvSpPr>
      <xdr:spPr>
        <a:xfrm>
          <a:off x="12042941" y="633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35</xdr:row>
      <xdr:rowOff>95250</xdr:rowOff>
    </xdr:from>
    <xdr:to>
      <xdr:col>89</xdr:col>
      <xdr:colOff>177800</xdr:colOff>
      <xdr:row>35</xdr:row>
      <xdr:rowOff>95250</xdr:rowOff>
    </xdr:to>
    <xdr:cxnSp macro="">
      <xdr:nvCxnSpPr>
        <xdr:cNvPr id="406" name="直線コネクタ 405">
          <a:extLst>
            <a:ext uri="{FF2B5EF4-FFF2-40B4-BE49-F238E27FC236}">
              <a16:creationId xmlns:a16="http://schemas.microsoft.com/office/drawing/2014/main" id="{1A482404-0194-415B-8D6C-6D655239B594}"/>
            </a:ext>
          </a:extLst>
        </xdr:cNvPr>
        <xdr:cNvCxnSpPr/>
      </xdr:nvCxnSpPr>
      <xdr:spPr>
        <a:xfrm>
          <a:off x="12446000" y="609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34</xdr:row>
      <xdr:rowOff>124477</xdr:rowOff>
    </xdr:from>
    <xdr:ext cx="403059" cy="259045"/>
    <xdr:sp macro="" textlink="">
      <xdr:nvSpPr>
        <xdr:cNvPr id="407" name="テキスト ボックス 406">
          <a:extLst>
            <a:ext uri="{FF2B5EF4-FFF2-40B4-BE49-F238E27FC236}">
              <a16:creationId xmlns:a16="http://schemas.microsoft.com/office/drawing/2014/main" id="{FDE0F5DD-BE73-45A7-AACC-DCE0F3CCD5C5}"/>
            </a:ext>
          </a:extLst>
        </xdr:cNvPr>
        <xdr:cNvSpPr txBox="1"/>
      </xdr:nvSpPr>
      <xdr:spPr>
        <a:xfrm>
          <a:off x="12042941" y="595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33</xdr:row>
      <xdr:rowOff>57150</xdr:rowOff>
    </xdr:from>
    <xdr:to>
      <xdr:col>89</xdr:col>
      <xdr:colOff>177800</xdr:colOff>
      <xdr:row>33</xdr:row>
      <xdr:rowOff>57150</xdr:rowOff>
    </xdr:to>
    <xdr:cxnSp macro="">
      <xdr:nvCxnSpPr>
        <xdr:cNvPr id="408" name="直線コネクタ 407">
          <a:extLst>
            <a:ext uri="{FF2B5EF4-FFF2-40B4-BE49-F238E27FC236}">
              <a16:creationId xmlns:a16="http://schemas.microsoft.com/office/drawing/2014/main" id="{DAACA7AA-3FBE-4CDA-898F-3F063DCFF9AF}"/>
            </a:ext>
          </a:extLst>
        </xdr:cNvPr>
        <xdr:cNvCxnSpPr/>
      </xdr:nvCxnSpPr>
      <xdr:spPr>
        <a:xfrm>
          <a:off x="12446000" y="571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32</xdr:row>
      <xdr:rowOff>86377</xdr:rowOff>
    </xdr:from>
    <xdr:ext cx="403059" cy="259045"/>
    <xdr:sp macro="" textlink="">
      <xdr:nvSpPr>
        <xdr:cNvPr id="409" name="テキスト ボックス 408">
          <a:extLst>
            <a:ext uri="{FF2B5EF4-FFF2-40B4-BE49-F238E27FC236}">
              <a16:creationId xmlns:a16="http://schemas.microsoft.com/office/drawing/2014/main" id="{734A69A9-3CF3-491D-9F00-B66CA70381FC}"/>
            </a:ext>
          </a:extLst>
        </xdr:cNvPr>
        <xdr:cNvSpPr txBox="1"/>
      </xdr:nvSpPr>
      <xdr:spPr>
        <a:xfrm>
          <a:off x="12042941" y="557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89</xdr:col>
      <xdr:colOff>177800</xdr:colOff>
      <xdr:row>31</xdr:row>
      <xdr:rowOff>19050</xdr:rowOff>
    </xdr:to>
    <xdr:cxnSp macro="">
      <xdr:nvCxnSpPr>
        <xdr:cNvPr id="410" name="直線コネクタ 409">
          <a:extLst>
            <a:ext uri="{FF2B5EF4-FFF2-40B4-BE49-F238E27FC236}">
              <a16:creationId xmlns:a16="http://schemas.microsoft.com/office/drawing/2014/main" id="{88AE87FD-EDF7-4098-A94E-17FECF1D62AE}"/>
            </a:ext>
          </a:extLst>
        </xdr:cNvPr>
        <xdr:cNvCxnSpPr/>
      </xdr:nvCxnSpPr>
      <xdr:spPr>
        <a:xfrm>
          <a:off x="12446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30</xdr:row>
      <xdr:rowOff>48277</xdr:rowOff>
    </xdr:from>
    <xdr:ext cx="338939" cy="259045"/>
    <xdr:sp macro="" textlink="">
      <xdr:nvSpPr>
        <xdr:cNvPr id="411" name="テキスト ボックス 410">
          <a:extLst>
            <a:ext uri="{FF2B5EF4-FFF2-40B4-BE49-F238E27FC236}">
              <a16:creationId xmlns:a16="http://schemas.microsoft.com/office/drawing/2014/main" id="{A603E710-D058-4E96-BA85-53D8588F7A42}"/>
            </a:ext>
          </a:extLst>
        </xdr:cNvPr>
        <xdr:cNvSpPr txBox="1"/>
      </xdr:nvSpPr>
      <xdr:spPr>
        <a:xfrm>
          <a:off x="12107061" y="519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31</xdr:row>
      <xdr:rowOff>19050</xdr:rowOff>
    </xdr:from>
    <xdr:to>
      <xdr:col>90</xdr:col>
      <xdr:colOff>25400</xdr:colOff>
      <xdr:row>44</xdr:row>
      <xdr:rowOff>76200</xdr:rowOff>
    </xdr:to>
    <xdr:sp macro="" textlink="">
      <xdr:nvSpPr>
        <xdr:cNvPr id="412" name="【一般廃棄物処理施設】&#10;有形固定資産減価償却率グラフ枠">
          <a:extLst>
            <a:ext uri="{FF2B5EF4-FFF2-40B4-BE49-F238E27FC236}">
              <a16:creationId xmlns:a16="http://schemas.microsoft.com/office/drawing/2014/main" id="{08A7B23A-28E8-4027-ADB8-C572AC071DDE}"/>
            </a:ext>
          </a:extLst>
        </xdr:cNvPr>
        <xdr:cNvSpPr/>
      </xdr:nvSpPr>
      <xdr:spPr>
        <a:xfrm>
          <a:off x="12446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33</xdr:row>
      <xdr:rowOff>161925</xdr:rowOff>
    </xdr:from>
    <xdr:to>
      <xdr:col>85</xdr:col>
      <xdr:colOff>126364</xdr:colOff>
      <xdr:row>42</xdr:row>
      <xdr:rowOff>38100</xdr:rowOff>
    </xdr:to>
    <xdr:cxnSp macro="">
      <xdr:nvCxnSpPr>
        <xdr:cNvPr id="413" name="直線コネクタ 412">
          <a:extLst>
            <a:ext uri="{FF2B5EF4-FFF2-40B4-BE49-F238E27FC236}">
              <a16:creationId xmlns:a16="http://schemas.microsoft.com/office/drawing/2014/main" id="{400F68BA-622E-46CF-82C3-058A29C3E3B5}"/>
            </a:ext>
          </a:extLst>
        </xdr:cNvPr>
        <xdr:cNvCxnSpPr/>
      </xdr:nvCxnSpPr>
      <xdr:spPr>
        <a:xfrm flipV="1">
          <a:off x="16318864" y="5819775"/>
          <a:ext cx="0" cy="141922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42</xdr:row>
      <xdr:rowOff>41927</xdr:rowOff>
    </xdr:from>
    <xdr:ext cx="469744" cy="259045"/>
    <xdr:sp macro="" textlink="">
      <xdr:nvSpPr>
        <xdr:cNvPr id="414" name="【一般廃棄物処理施設】&#10;有形固定資産減価償却率最小値テキスト">
          <a:extLst>
            <a:ext uri="{FF2B5EF4-FFF2-40B4-BE49-F238E27FC236}">
              <a16:creationId xmlns:a16="http://schemas.microsoft.com/office/drawing/2014/main" id="{4234398C-2276-4011-8849-717E2F8C93DD}"/>
            </a:ext>
          </a:extLst>
        </xdr:cNvPr>
        <xdr:cNvSpPr txBox="1"/>
      </xdr:nvSpPr>
      <xdr:spPr>
        <a:xfrm>
          <a:off x="16357600" y="7242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100.0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42</xdr:row>
      <xdr:rowOff>38100</xdr:rowOff>
    </xdr:from>
    <xdr:to>
      <xdr:col>86</xdr:col>
      <xdr:colOff>25400</xdr:colOff>
      <xdr:row>42</xdr:row>
      <xdr:rowOff>38100</xdr:rowOff>
    </xdr:to>
    <xdr:cxnSp macro="">
      <xdr:nvCxnSpPr>
        <xdr:cNvPr id="415" name="直線コネクタ 414">
          <a:extLst>
            <a:ext uri="{FF2B5EF4-FFF2-40B4-BE49-F238E27FC236}">
              <a16:creationId xmlns:a16="http://schemas.microsoft.com/office/drawing/2014/main" id="{F9A543F6-57D6-444D-8955-8AC3193789B0}"/>
            </a:ext>
          </a:extLst>
        </xdr:cNvPr>
        <xdr:cNvCxnSpPr/>
      </xdr:nvCxnSpPr>
      <xdr:spPr>
        <a:xfrm>
          <a:off x="16230600" y="7239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32</xdr:row>
      <xdr:rowOff>108602</xdr:rowOff>
    </xdr:from>
    <xdr:ext cx="405111" cy="259045"/>
    <xdr:sp macro="" textlink="">
      <xdr:nvSpPr>
        <xdr:cNvPr id="416" name="【一般廃棄物処理施設】&#10;有形固定資産減価償却率最大値テキスト">
          <a:extLst>
            <a:ext uri="{FF2B5EF4-FFF2-40B4-BE49-F238E27FC236}">
              <a16:creationId xmlns:a16="http://schemas.microsoft.com/office/drawing/2014/main" id="{87C6E070-2418-4395-9539-4A14EDD82B2E}"/>
            </a:ext>
          </a:extLst>
        </xdr:cNvPr>
        <xdr:cNvSpPr txBox="1"/>
      </xdr:nvSpPr>
      <xdr:spPr>
        <a:xfrm>
          <a:off x="16357600" y="5595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25.5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33</xdr:row>
      <xdr:rowOff>161925</xdr:rowOff>
    </xdr:from>
    <xdr:to>
      <xdr:col>86</xdr:col>
      <xdr:colOff>25400</xdr:colOff>
      <xdr:row>33</xdr:row>
      <xdr:rowOff>161925</xdr:rowOff>
    </xdr:to>
    <xdr:cxnSp macro="">
      <xdr:nvCxnSpPr>
        <xdr:cNvPr id="417" name="直線コネクタ 416">
          <a:extLst>
            <a:ext uri="{FF2B5EF4-FFF2-40B4-BE49-F238E27FC236}">
              <a16:creationId xmlns:a16="http://schemas.microsoft.com/office/drawing/2014/main" id="{0BBE601A-716B-40A7-A29D-A03C9CB4CEC1}"/>
            </a:ext>
          </a:extLst>
        </xdr:cNvPr>
        <xdr:cNvCxnSpPr/>
      </xdr:nvCxnSpPr>
      <xdr:spPr>
        <a:xfrm>
          <a:off x="16230600" y="58197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36</xdr:row>
      <xdr:rowOff>126382</xdr:rowOff>
    </xdr:from>
    <xdr:ext cx="405111" cy="259045"/>
    <xdr:sp macro="" textlink="">
      <xdr:nvSpPr>
        <xdr:cNvPr id="418" name="【一般廃棄物処理施設】&#10;有形固定資産減価償却率平均値テキスト">
          <a:extLst>
            <a:ext uri="{FF2B5EF4-FFF2-40B4-BE49-F238E27FC236}">
              <a16:creationId xmlns:a16="http://schemas.microsoft.com/office/drawing/2014/main" id="{D4087269-3DD4-4347-9104-D88EF10A7F9F}"/>
            </a:ext>
          </a:extLst>
        </xdr:cNvPr>
        <xdr:cNvSpPr txBox="1"/>
      </xdr:nvSpPr>
      <xdr:spPr>
        <a:xfrm>
          <a:off x="16357600" y="6298582"/>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61.1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37</xdr:row>
      <xdr:rowOff>103505</xdr:rowOff>
    </xdr:from>
    <xdr:to>
      <xdr:col>85</xdr:col>
      <xdr:colOff>177800</xdr:colOff>
      <xdr:row>38</xdr:row>
      <xdr:rowOff>33655</xdr:rowOff>
    </xdr:to>
    <xdr:sp macro="" textlink="">
      <xdr:nvSpPr>
        <xdr:cNvPr id="419" name="フローチャート: 判断 418">
          <a:extLst>
            <a:ext uri="{FF2B5EF4-FFF2-40B4-BE49-F238E27FC236}">
              <a16:creationId xmlns:a16="http://schemas.microsoft.com/office/drawing/2014/main" id="{FCADFBC0-2CB5-4524-8AEB-65F82C87D063}"/>
            </a:ext>
          </a:extLst>
        </xdr:cNvPr>
        <xdr:cNvSpPr/>
      </xdr:nvSpPr>
      <xdr:spPr>
        <a:xfrm>
          <a:off x="16268700" y="644715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37</xdr:row>
      <xdr:rowOff>114935</xdr:rowOff>
    </xdr:from>
    <xdr:to>
      <xdr:col>81</xdr:col>
      <xdr:colOff>101600</xdr:colOff>
      <xdr:row>38</xdr:row>
      <xdr:rowOff>45085</xdr:rowOff>
    </xdr:to>
    <xdr:sp macro="" textlink="">
      <xdr:nvSpPr>
        <xdr:cNvPr id="420" name="フローチャート: 判断 419">
          <a:extLst>
            <a:ext uri="{FF2B5EF4-FFF2-40B4-BE49-F238E27FC236}">
              <a16:creationId xmlns:a16="http://schemas.microsoft.com/office/drawing/2014/main" id="{2456E2E6-E513-40CD-B88A-D45C6C10D231}"/>
            </a:ext>
          </a:extLst>
        </xdr:cNvPr>
        <xdr:cNvSpPr/>
      </xdr:nvSpPr>
      <xdr:spPr>
        <a:xfrm>
          <a:off x="15430500" y="6458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37</xdr:row>
      <xdr:rowOff>116840</xdr:rowOff>
    </xdr:from>
    <xdr:to>
      <xdr:col>76</xdr:col>
      <xdr:colOff>165100</xdr:colOff>
      <xdr:row>38</xdr:row>
      <xdr:rowOff>46990</xdr:rowOff>
    </xdr:to>
    <xdr:sp macro="" textlink="">
      <xdr:nvSpPr>
        <xdr:cNvPr id="421" name="フローチャート: 判断 420">
          <a:extLst>
            <a:ext uri="{FF2B5EF4-FFF2-40B4-BE49-F238E27FC236}">
              <a16:creationId xmlns:a16="http://schemas.microsoft.com/office/drawing/2014/main" id="{F3604308-5F29-40D2-9766-D9B8452E77D9}"/>
            </a:ext>
          </a:extLst>
        </xdr:cNvPr>
        <xdr:cNvSpPr/>
      </xdr:nvSpPr>
      <xdr:spPr>
        <a:xfrm>
          <a:off x="14541500" y="646049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37</xdr:row>
      <xdr:rowOff>33020</xdr:rowOff>
    </xdr:from>
    <xdr:to>
      <xdr:col>72</xdr:col>
      <xdr:colOff>38100</xdr:colOff>
      <xdr:row>37</xdr:row>
      <xdr:rowOff>134620</xdr:rowOff>
    </xdr:to>
    <xdr:sp macro="" textlink="">
      <xdr:nvSpPr>
        <xdr:cNvPr id="422" name="フローチャート: 判断 421">
          <a:extLst>
            <a:ext uri="{FF2B5EF4-FFF2-40B4-BE49-F238E27FC236}">
              <a16:creationId xmlns:a16="http://schemas.microsoft.com/office/drawing/2014/main" id="{4AE326F6-FB82-4896-AE58-9B8CF3D8337D}"/>
            </a:ext>
          </a:extLst>
        </xdr:cNvPr>
        <xdr:cNvSpPr/>
      </xdr:nvSpPr>
      <xdr:spPr>
        <a:xfrm>
          <a:off x="13652500" y="63766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37</xdr:row>
      <xdr:rowOff>111125</xdr:rowOff>
    </xdr:from>
    <xdr:to>
      <xdr:col>67</xdr:col>
      <xdr:colOff>101600</xdr:colOff>
      <xdr:row>38</xdr:row>
      <xdr:rowOff>41275</xdr:rowOff>
    </xdr:to>
    <xdr:sp macro="" textlink="">
      <xdr:nvSpPr>
        <xdr:cNvPr id="423" name="フローチャート: 判断 422">
          <a:extLst>
            <a:ext uri="{FF2B5EF4-FFF2-40B4-BE49-F238E27FC236}">
              <a16:creationId xmlns:a16="http://schemas.microsoft.com/office/drawing/2014/main" id="{DCD51755-4EF5-4735-91B3-D54E2B56279C}"/>
            </a:ext>
          </a:extLst>
        </xdr:cNvPr>
        <xdr:cNvSpPr/>
      </xdr:nvSpPr>
      <xdr:spPr>
        <a:xfrm>
          <a:off x="12763500" y="64547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44</xdr:row>
      <xdr:rowOff>73677</xdr:rowOff>
    </xdr:from>
    <xdr:ext cx="762000" cy="259045"/>
    <xdr:sp macro="" textlink="">
      <xdr:nvSpPr>
        <xdr:cNvPr id="424" name="テキスト ボックス 423">
          <a:extLst>
            <a:ext uri="{FF2B5EF4-FFF2-40B4-BE49-F238E27FC236}">
              <a16:creationId xmlns:a16="http://schemas.microsoft.com/office/drawing/2014/main" id="{4EE529D1-512E-45A8-8810-B5334DFFA2ED}"/>
            </a:ext>
          </a:extLst>
        </xdr:cNvPr>
        <xdr:cNvSpPr txBox="1"/>
      </xdr:nvSpPr>
      <xdr:spPr>
        <a:xfrm>
          <a:off x="16129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44</xdr:row>
      <xdr:rowOff>73677</xdr:rowOff>
    </xdr:from>
    <xdr:ext cx="762000" cy="259045"/>
    <xdr:sp macro="" textlink="">
      <xdr:nvSpPr>
        <xdr:cNvPr id="425" name="テキスト ボックス 424">
          <a:extLst>
            <a:ext uri="{FF2B5EF4-FFF2-40B4-BE49-F238E27FC236}">
              <a16:creationId xmlns:a16="http://schemas.microsoft.com/office/drawing/2014/main" id="{5608DA89-67D6-4F25-B0B6-13C869C0F5D7}"/>
            </a:ext>
          </a:extLst>
        </xdr:cNvPr>
        <xdr:cNvSpPr txBox="1"/>
      </xdr:nvSpPr>
      <xdr:spPr>
        <a:xfrm>
          <a:off x="15290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44</xdr:row>
      <xdr:rowOff>73677</xdr:rowOff>
    </xdr:from>
    <xdr:ext cx="762000" cy="259045"/>
    <xdr:sp macro="" textlink="">
      <xdr:nvSpPr>
        <xdr:cNvPr id="426" name="テキスト ボックス 425">
          <a:extLst>
            <a:ext uri="{FF2B5EF4-FFF2-40B4-BE49-F238E27FC236}">
              <a16:creationId xmlns:a16="http://schemas.microsoft.com/office/drawing/2014/main" id="{3F59BBF9-7176-4FE6-90ED-D1BC244A3D32}"/>
            </a:ext>
          </a:extLst>
        </xdr:cNvPr>
        <xdr:cNvSpPr txBox="1"/>
      </xdr:nvSpPr>
      <xdr:spPr>
        <a:xfrm>
          <a:off x="14401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44</xdr:row>
      <xdr:rowOff>73677</xdr:rowOff>
    </xdr:from>
    <xdr:ext cx="762000" cy="259045"/>
    <xdr:sp macro="" textlink="">
      <xdr:nvSpPr>
        <xdr:cNvPr id="427" name="テキスト ボックス 426">
          <a:extLst>
            <a:ext uri="{FF2B5EF4-FFF2-40B4-BE49-F238E27FC236}">
              <a16:creationId xmlns:a16="http://schemas.microsoft.com/office/drawing/2014/main" id="{2DDB6F7C-BE98-4739-953F-54C2C0086771}"/>
            </a:ext>
          </a:extLst>
        </xdr:cNvPr>
        <xdr:cNvSpPr txBox="1"/>
      </xdr:nvSpPr>
      <xdr:spPr>
        <a:xfrm>
          <a:off x="1351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44</xdr:row>
      <xdr:rowOff>73677</xdr:rowOff>
    </xdr:from>
    <xdr:ext cx="762000" cy="259045"/>
    <xdr:sp macro="" textlink="">
      <xdr:nvSpPr>
        <xdr:cNvPr id="428" name="テキスト ボックス 427">
          <a:extLst>
            <a:ext uri="{FF2B5EF4-FFF2-40B4-BE49-F238E27FC236}">
              <a16:creationId xmlns:a16="http://schemas.microsoft.com/office/drawing/2014/main" id="{F1772A77-E134-4A99-A4C5-4C605A957159}"/>
            </a:ext>
          </a:extLst>
        </xdr:cNvPr>
        <xdr:cNvSpPr txBox="1"/>
      </xdr:nvSpPr>
      <xdr:spPr>
        <a:xfrm>
          <a:off x="1262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40</xdr:row>
      <xdr:rowOff>29210</xdr:rowOff>
    </xdr:from>
    <xdr:to>
      <xdr:col>85</xdr:col>
      <xdr:colOff>177800</xdr:colOff>
      <xdr:row>40</xdr:row>
      <xdr:rowOff>130810</xdr:rowOff>
    </xdr:to>
    <xdr:sp macro="" textlink="">
      <xdr:nvSpPr>
        <xdr:cNvPr id="429" name="楕円 428">
          <a:extLst>
            <a:ext uri="{FF2B5EF4-FFF2-40B4-BE49-F238E27FC236}">
              <a16:creationId xmlns:a16="http://schemas.microsoft.com/office/drawing/2014/main" id="{D32071EC-4558-4471-925D-5AD26BA31E46}"/>
            </a:ext>
          </a:extLst>
        </xdr:cNvPr>
        <xdr:cNvSpPr/>
      </xdr:nvSpPr>
      <xdr:spPr>
        <a:xfrm>
          <a:off x="16268700" y="688721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40</xdr:row>
      <xdr:rowOff>7637</xdr:rowOff>
    </xdr:from>
    <xdr:ext cx="405111" cy="259045"/>
    <xdr:sp macro="" textlink="">
      <xdr:nvSpPr>
        <xdr:cNvPr id="430" name="【一般廃棄物処理施設】&#10;有形固定資産減価償却率該当値テキスト">
          <a:extLst>
            <a:ext uri="{FF2B5EF4-FFF2-40B4-BE49-F238E27FC236}">
              <a16:creationId xmlns:a16="http://schemas.microsoft.com/office/drawing/2014/main" id="{62BAF442-8AE0-4706-A1D7-CB3394D890C1}"/>
            </a:ext>
          </a:extLst>
        </xdr:cNvPr>
        <xdr:cNvSpPr txBox="1"/>
      </xdr:nvSpPr>
      <xdr:spPr>
        <a:xfrm>
          <a:off x="16357600" y="686563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84.2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40</xdr:row>
      <xdr:rowOff>4445</xdr:rowOff>
    </xdr:from>
    <xdr:to>
      <xdr:col>81</xdr:col>
      <xdr:colOff>101600</xdr:colOff>
      <xdr:row>40</xdr:row>
      <xdr:rowOff>106045</xdr:rowOff>
    </xdr:to>
    <xdr:sp macro="" textlink="">
      <xdr:nvSpPr>
        <xdr:cNvPr id="431" name="楕円 430">
          <a:extLst>
            <a:ext uri="{FF2B5EF4-FFF2-40B4-BE49-F238E27FC236}">
              <a16:creationId xmlns:a16="http://schemas.microsoft.com/office/drawing/2014/main" id="{7234F0CE-23EB-44DA-931C-BFA4CBF698D1}"/>
            </a:ext>
          </a:extLst>
        </xdr:cNvPr>
        <xdr:cNvSpPr/>
      </xdr:nvSpPr>
      <xdr:spPr>
        <a:xfrm>
          <a:off x="15430500" y="6862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40</xdr:row>
      <xdr:rowOff>55245</xdr:rowOff>
    </xdr:from>
    <xdr:to>
      <xdr:col>85</xdr:col>
      <xdr:colOff>127000</xdr:colOff>
      <xdr:row>40</xdr:row>
      <xdr:rowOff>80010</xdr:rowOff>
    </xdr:to>
    <xdr:cxnSp macro="">
      <xdr:nvCxnSpPr>
        <xdr:cNvPr id="432" name="直線コネクタ 431">
          <a:extLst>
            <a:ext uri="{FF2B5EF4-FFF2-40B4-BE49-F238E27FC236}">
              <a16:creationId xmlns:a16="http://schemas.microsoft.com/office/drawing/2014/main" id="{34108163-21E7-4D5B-96E3-3783C562916E}"/>
            </a:ext>
          </a:extLst>
        </xdr:cNvPr>
        <xdr:cNvCxnSpPr/>
      </xdr:nvCxnSpPr>
      <xdr:spPr>
        <a:xfrm>
          <a:off x="15481300" y="6913245"/>
          <a:ext cx="838200" cy="247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39</xdr:row>
      <xdr:rowOff>153035</xdr:rowOff>
    </xdr:from>
    <xdr:to>
      <xdr:col>76</xdr:col>
      <xdr:colOff>165100</xdr:colOff>
      <xdr:row>40</xdr:row>
      <xdr:rowOff>83185</xdr:rowOff>
    </xdr:to>
    <xdr:sp macro="" textlink="">
      <xdr:nvSpPr>
        <xdr:cNvPr id="433" name="楕円 432">
          <a:extLst>
            <a:ext uri="{FF2B5EF4-FFF2-40B4-BE49-F238E27FC236}">
              <a16:creationId xmlns:a16="http://schemas.microsoft.com/office/drawing/2014/main" id="{634DE7D6-C09E-4F72-8CE0-FADDF2F66800}"/>
            </a:ext>
          </a:extLst>
        </xdr:cNvPr>
        <xdr:cNvSpPr/>
      </xdr:nvSpPr>
      <xdr:spPr>
        <a:xfrm>
          <a:off x="14541500" y="6839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40</xdr:row>
      <xdr:rowOff>32385</xdr:rowOff>
    </xdr:from>
    <xdr:to>
      <xdr:col>81</xdr:col>
      <xdr:colOff>50800</xdr:colOff>
      <xdr:row>40</xdr:row>
      <xdr:rowOff>55245</xdr:rowOff>
    </xdr:to>
    <xdr:cxnSp macro="">
      <xdr:nvCxnSpPr>
        <xdr:cNvPr id="434" name="直線コネクタ 433">
          <a:extLst>
            <a:ext uri="{FF2B5EF4-FFF2-40B4-BE49-F238E27FC236}">
              <a16:creationId xmlns:a16="http://schemas.microsoft.com/office/drawing/2014/main" id="{CA7F916C-50D6-4B57-885D-2B8152F75580}"/>
            </a:ext>
          </a:extLst>
        </xdr:cNvPr>
        <xdr:cNvCxnSpPr/>
      </xdr:nvCxnSpPr>
      <xdr:spPr>
        <a:xfrm>
          <a:off x="14592300" y="6890385"/>
          <a:ext cx="8890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39</xdr:row>
      <xdr:rowOff>143510</xdr:rowOff>
    </xdr:from>
    <xdr:to>
      <xdr:col>72</xdr:col>
      <xdr:colOff>38100</xdr:colOff>
      <xdr:row>40</xdr:row>
      <xdr:rowOff>73660</xdr:rowOff>
    </xdr:to>
    <xdr:sp macro="" textlink="">
      <xdr:nvSpPr>
        <xdr:cNvPr id="435" name="楕円 434">
          <a:extLst>
            <a:ext uri="{FF2B5EF4-FFF2-40B4-BE49-F238E27FC236}">
              <a16:creationId xmlns:a16="http://schemas.microsoft.com/office/drawing/2014/main" id="{D69649DD-D08B-407F-BF4D-9DAB2217EF36}"/>
            </a:ext>
          </a:extLst>
        </xdr:cNvPr>
        <xdr:cNvSpPr/>
      </xdr:nvSpPr>
      <xdr:spPr>
        <a:xfrm>
          <a:off x="13652500" y="6830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40</xdr:row>
      <xdr:rowOff>22860</xdr:rowOff>
    </xdr:from>
    <xdr:to>
      <xdr:col>76</xdr:col>
      <xdr:colOff>114300</xdr:colOff>
      <xdr:row>40</xdr:row>
      <xdr:rowOff>32385</xdr:rowOff>
    </xdr:to>
    <xdr:cxnSp macro="">
      <xdr:nvCxnSpPr>
        <xdr:cNvPr id="436" name="直線コネクタ 435">
          <a:extLst>
            <a:ext uri="{FF2B5EF4-FFF2-40B4-BE49-F238E27FC236}">
              <a16:creationId xmlns:a16="http://schemas.microsoft.com/office/drawing/2014/main" id="{0E786E91-3FA6-4C75-B75F-B154342D480B}"/>
            </a:ext>
          </a:extLst>
        </xdr:cNvPr>
        <xdr:cNvCxnSpPr/>
      </xdr:nvCxnSpPr>
      <xdr:spPr>
        <a:xfrm>
          <a:off x="13703300" y="6880860"/>
          <a:ext cx="889000" cy="95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39</xdr:row>
      <xdr:rowOff>130175</xdr:rowOff>
    </xdr:from>
    <xdr:to>
      <xdr:col>67</xdr:col>
      <xdr:colOff>101600</xdr:colOff>
      <xdr:row>40</xdr:row>
      <xdr:rowOff>60325</xdr:rowOff>
    </xdr:to>
    <xdr:sp macro="" textlink="">
      <xdr:nvSpPr>
        <xdr:cNvPr id="437" name="楕円 436">
          <a:extLst>
            <a:ext uri="{FF2B5EF4-FFF2-40B4-BE49-F238E27FC236}">
              <a16:creationId xmlns:a16="http://schemas.microsoft.com/office/drawing/2014/main" id="{8B96C36E-8A51-4D68-B0D2-C96D611CF1FC}"/>
            </a:ext>
          </a:extLst>
        </xdr:cNvPr>
        <xdr:cNvSpPr/>
      </xdr:nvSpPr>
      <xdr:spPr>
        <a:xfrm>
          <a:off x="12763500" y="681672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40</xdr:row>
      <xdr:rowOff>9525</xdr:rowOff>
    </xdr:from>
    <xdr:to>
      <xdr:col>71</xdr:col>
      <xdr:colOff>177800</xdr:colOff>
      <xdr:row>40</xdr:row>
      <xdr:rowOff>22860</xdr:rowOff>
    </xdr:to>
    <xdr:cxnSp macro="">
      <xdr:nvCxnSpPr>
        <xdr:cNvPr id="438" name="直線コネクタ 437">
          <a:extLst>
            <a:ext uri="{FF2B5EF4-FFF2-40B4-BE49-F238E27FC236}">
              <a16:creationId xmlns:a16="http://schemas.microsoft.com/office/drawing/2014/main" id="{B6A3D2FC-0FF2-4F16-899E-D506DF3459E1}"/>
            </a:ext>
          </a:extLst>
        </xdr:cNvPr>
        <xdr:cNvCxnSpPr/>
      </xdr:nvCxnSpPr>
      <xdr:spPr>
        <a:xfrm>
          <a:off x="12814300" y="6867525"/>
          <a:ext cx="889000" cy="133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36</xdr:row>
      <xdr:rowOff>61612</xdr:rowOff>
    </xdr:from>
    <xdr:ext cx="405111" cy="259045"/>
    <xdr:sp macro="" textlink="">
      <xdr:nvSpPr>
        <xdr:cNvPr id="439" name="n_1aveValue【一般廃棄物処理施設】&#10;有形固定資産減価償却率">
          <a:extLst>
            <a:ext uri="{FF2B5EF4-FFF2-40B4-BE49-F238E27FC236}">
              <a16:creationId xmlns:a16="http://schemas.microsoft.com/office/drawing/2014/main" id="{12B60635-5874-4716-B1A0-076AD72694F2}"/>
            </a:ext>
          </a:extLst>
        </xdr:cNvPr>
        <xdr:cNvSpPr txBox="1"/>
      </xdr:nvSpPr>
      <xdr:spPr>
        <a:xfrm>
          <a:off x="15266044" y="62338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36</xdr:row>
      <xdr:rowOff>63517</xdr:rowOff>
    </xdr:from>
    <xdr:ext cx="405111" cy="259045"/>
    <xdr:sp macro="" textlink="">
      <xdr:nvSpPr>
        <xdr:cNvPr id="440" name="n_2aveValue【一般廃棄物処理施設】&#10;有形固定資産減価償却率">
          <a:extLst>
            <a:ext uri="{FF2B5EF4-FFF2-40B4-BE49-F238E27FC236}">
              <a16:creationId xmlns:a16="http://schemas.microsoft.com/office/drawing/2014/main" id="{F26BABA3-A93E-4E0E-8B51-93DA34BC5B38}"/>
            </a:ext>
          </a:extLst>
        </xdr:cNvPr>
        <xdr:cNvSpPr txBox="1"/>
      </xdr:nvSpPr>
      <xdr:spPr>
        <a:xfrm>
          <a:off x="14389744" y="623571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35</xdr:row>
      <xdr:rowOff>151147</xdr:rowOff>
    </xdr:from>
    <xdr:ext cx="405111" cy="259045"/>
    <xdr:sp macro="" textlink="">
      <xdr:nvSpPr>
        <xdr:cNvPr id="441" name="n_3aveValue【一般廃棄物処理施設】&#10;有形固定資産減価償却率">
          <a:extLst>
            <a:ext uri="{FF2B5EF4-FFF2-40B4-BE49-F238E27FC236}">
              <a16:creationId xmlns:a16="http://schemas.microsoft.com/office/drawing/2014/main" id="{9D0BFC3B-D5DB-4E74-B9CA-F9D0354650EB}"/>
            </a:ext>
          </a:extLst>
        </xdr:cNvPr>
        <xdr:cNvSpPr txBox="1"/>
      </xdr:nvSpPr>
      <xdr:spPr>
        <a:xfrm>
          <a:off x="13500744" y="615189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57.4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36</xdr:row>
      <xdr:rowOff>57802</xdr:rowOff>
    </xdr:from>
    <xdr:ext cx="405111" cy="259045"/>
    <xdr:sp macro="" textlink="">
      <xdr:nvSpPr>
        <xdr:cNvPr id="442" name="n_4aveValue【一般廃棄物処理施設】&#10;有形固定資産減価償却率">
          <a:extLst>
            <a:ext uri="{FF2B5EF4-FFF2-40B4-BE49-F238E27FC236}">
              <a16:creationId xmlns:a16="http://schemas.microsoft.com/office/drawing/2014/main" id="{43E8378C-FE48-4807-9B36-1E4B5753956B}"/>
            </a:ext>
          </a:extLst>
        </xdr:cNvPr>
        <xdr:cNvSpPr txBox="1"/>
      </xdr:nvSpPr>
      <xdr:spPr>
        <a:xfrm>
          <a:off x="12611744" y="623000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61.5</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40</xdr:row>
      <xdr:rowOff>97172</xdr:rowOff>
    </xdr:from>
    <xdr:ext cx="405111" cy="259045"/>
    <xdr:sp macro="" textlink="">
      <xdr:nvSpPr>
        <xdr:cNvPr id="443" name="n_1mainValue【一般廃棄物処理施設】&#10;有形固定資産減価償却率">
          <a:extLst>
            <a:ext uri="{FF2B5EF4-FFF2-40B4-BE49-F238E27FC236}">
              <a16:creationId xmlns:a16="http://schemas.microsoft.com/office/drawing/2014/main" id="{E37796C0-E441-4D99-ACC5-9D0F48B780CF}"/>
            </a:ext>
          </a:extLst>
        </xdr:cNvPr>
        <xdr:cNvSpPr txBox="1"/>
      </xdr:nvSpPr>
      <xdr:spPr>
        <a:xfrm>
          <a:off x="15266044" y="695517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82.9</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40</xdr:row>
      <xdr:rowOff>74312</xdr:rowOff>
    </xdr:from>
    <xdr:ext cx="405111" cy="259045"/>
    <xdr:sp macro="" textlink="">
      <xdr:nvSpPr>
        <xdr:cNvPr id="444" name="n_2mainValue【一般廃棄物処理施設】&#10;有形固定資産減価償却率">
          <a:extLst>
            <a:ext uri="{FF2B5EF4-FFF2-40B4-BE49-F238E27FC236}">
              <a16:creationId xmlns:a16="http://schemas.microsoft.com/office/drawing/2014/main" id="{E5CB818C-C6D4-4C58-A1D2-6F724016B089}"/>
            </a:ext>
          </a:extLst>
        </xdr:cNvPr>
        <xdr:cNvSpPr txBox="1"/>
      </xdr:nvSpPr>
      <xdr:spPr>
        <a:xfrm>
          <a:off x="14389744" y="693231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40</xdr:row>
      <xdr:rowOff>64787</xdr:rowOff>
    </xdr:from>
    <xdr:ext cx="405111" cy="259045"/>
    <xdr:sp macro="" textlink="">
      <xdr:nvSpPr>
        <xdr:cNvPr id="445" name="n_3mainValue【一般廃棄物処理施設】&#10;有形固定資産減価償却率">
          <a:extLst>
            <a:ext uri="{FF2B5EF4-FFF2-40B4-BE49-F238E27FC236}">
              <a16:creationId xmlns:a16="http://schemas.microsoft.com/office/drawing/2014/main" id="{13F58397-EE7A-480B-BC01-66F3D1A41F72}"/>
            </a:ext>
          </a:extLst>
        </xdr:cNvPr>
        <xdr:cNvSpPr txBox="1"/>
      </xdr:nvSpPr>
      <xdr:spPr>
        <a:xfrm>
          <a:off x="13500744" y="692278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81.2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40</xdr:row>
      <xdr:rowOff>51452</xdr:rowOff>
    </xdr:from>
    <xdr:ext cx="405111" cy="259045"/>
    <xdr:sp macro="" textlink="">
      <xdr:nvSpPr>
        <xdr:cNvPr id="446" name="n_4mainValue【一般廃棄物処理施設】&#10;有形固定資産減価償却率">
          <a:extLst>
            <a:ext uri="{FF2B5EF4-FFF2-40B4-BE49-F238E27FC236}">
              <a16:creationId xmlns:a16="http://schemas.microsoft.com/office/drawing/2014/main" id="{22740FAB-EBEA-49D8-A846-32749BEE1CFE}"/>
            </a:ext>
          </a:extLst>
        </xdr:cNvPr>
        <xdr:cNvSpPr txBox="1"/>
      </xdr:nvSpPr>
      <xdr:spPr>
        <a:xfrm>
          <a:off x="12611744" y="690945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80.5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24</xdr:row>
      <xdr:rowOff>76200</xdr:rowOff>
    </xdr:from>
    <xdr:to>
      <xdr:col>120</xdr:col>
      <xdr:colOff>152400</xdr:colOff>
      <xdr:row>28</xdr:row>
      <xdr:rowOff>25400</xdr:rowOff>
    </xdr:to>
    <xdr:sp macro="" textlink="">
      <xdr:nvSpPr>
        <xdr:cNvPr id="447" name="正方形/長方形 446">
          <a:extLst>
            <a:ext uri="{FF2B5EF4-FFF2-40B4-BE49-F238E27FC236}">
              <a16:creationId xmlns:a16="http://schemas.microsoft.com/office/drawing/2014/main" id="{3BB09DD9-F32C-4360-BC96-7ECB094CA838}"/>
            </a:ext>
          </a:extLst>
        </xdr:cNvPr>
        <xdr:cNvSpPr/>
      </xdr:nvSpPr>
      <xdr:spPr>
        <a:xfrm>
          <a:off x="18288000" y="419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一般廃棄物処理施設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一人当たり有形固定資産（償却資産）額</a:t>
          </a:r>
        </a:p>
      </xdr:txBody>
    </xdr:sp>
    <xdr:clientData/>
  </xdr:twoCellAnchor>
  <xdr:twoCellAnchor>
    <xdr:from>
      <xdr:col>96</xdr:col>
      <xdr:colOff>127000</xdr:colOff>
      <xdr:row>28</xdr:row>
      <xdr:rowOff>50800</xdr:rowOff>
    </xdr:from>
    <xdr:to>
      <xdr:col>104</xdr:col>
      <xdr:colOff>127000</xdr:colOff>
      <xdr:row>29</xdr:row>
      <xdr:rowOff>133350</xdr:rowOff>
    </xdr:to>
    <xdr:sp macro="" textlink="">
      <xdr:nvSpPr>
        <xdr:cNvPr id="448" name="正方形/長方形 447">
          <a:extLst>
            <a:ext uri="{FF2B5EF4-FFF2-40B4-BE49-F238E27FC236}">
              <a16:creationId xmlns:a16="http://schemas.microsoft.com/office/drawing/2014/main" id="{8A1C83F9-A5AA-4131-944D-90EE48A8F441}"/>
            </a:ext>
          </a:extLst>
        </xdr:cNvPr>
        <xdr:cNvSpPr/>
      </xdr:nvSpPr>
      <xdr:spPr>
        <a:xfrm>
          <a:off x="18415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29</xdr:row>
      <xdr:rowOff>82550</xdr:rowOff>
    </xdr:from>
    <xdr:to>
      <xdr:col>104</xdr:col>
      <xdr:colOff>127000</xdr:colOff>
      <xdr:row>30</xdr:row>
      <xdr:rowOff>165100</xdr:rowOff>
    </xdr:to>
    <xdr:sp macro="" textlink="">
      <xdr:nvSpPr>
        <xdr:cNvPr id="449" name="正方形/長方形 448">
          <a:extLst>
            <a:ext uri="{FF2B5EF4-FFF2-40B4-BE49-F238E27FC236}">
              <a16:creationId xmlns:a16="http://schemas.microsoft.com/office/drawing/2014/main" id="{F3C4B0E4-49A2-48A8-AD4E-AF0041484F5A}"/>
            </a:ext>
          </a:extLst>
        </xdr:cNvPr>
        <xdr:cNvSpPr/>
      </xdr:nvSpPr>
      <xdr:spPr>
        <a:xfrm>
          <a:off x="18415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11/43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28</xdr:row>
      <xdr:rowOff>50800</xdr:rowOff>
    </xdr:from>
    <xdr:to>
      <xdr:col>110</xdr:col>
      <xdr:colOff>0</xdr:colOff>
      <xdr:row>29</xdr:row>
      <xdr:rowOff>133350</xdr:rowOff>
    </xdr:to>
    <xdr:sp macro="" textlink="">
      <xdr:nvSpPr>
        <xdr:cNvPr id="450" name="正方形/長方形 449">
          <a:extLst>
            <a:ext uri="{FF2B5EF4-FFF2-40B4-BE49-F238E27FC236}">
              <a16:creationId xmlns:a16="http://schemas.microsoft.com/office/drawing/2014/main" id="{3CE03AF5-5EE2-4CD5-864E-0EE12476CB69}"/>
            </a:ext>
          </a:extLst>
        </xdr:cNvPr>
        <xdr:cNvSpPr/>
      </xdr:nvSpPr>
      <xdr:spPr>
        <a:xfrm>
          <a:off x="19431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29</xdr:row>
      <xdr:rowOff>82550</xdr:rowOff>
    </xdr:from>
    <xdr:to>
      <xdr:col>110</xdr:col>
      <xdr:colOff>0</xdr:colOff>
      <xdr:row>30</xdr:row>
      <xdr:rowOff>165100</xdr:rowOff>
    </xdr:to>
    <xdr:sp macro="" textlink="">
      <xdr:nvSpPr>
        <xdr:cNvPr id="451" name="正方形/長方形 450">
          <a:extLst>
            <a:ext uri="{FF2B5EF4-FFF2-40B4-BE49-F238E27FC236}">
              <a16:creationId xmlns:a16="http://schemas.microsoft.com/office/drawing/2014/main" id="{65F9B5B7-9512-454E-9BFE-32E70C733091}"/>
            </a:ext>
          </a:extLst>
        </xdr:cNvPr>
        <xdr:cNvSpPr/>
      </xdr:nvSpPr>
      <xdr:spPr>
        <a:xfrm>
          <a:off x="19431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84,253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28</xdr:row>
      <xdr:rowOff>50800</xdr:rowOff>
    </xdr:from>
    <xdr:to>
      <xdr:col>116</xdr:col>
      <xdr:colOff>0</xdr:colOff>
      <xdr:row>29</xdr:row>
      <xdr:rowOff>133350</xdr:rowOff>
    </xdr:to>
    <xdr:sp macro="" textlink="">
      <xdr:nvSpPr>
        <xdr:cNvPr id="452" name="正方形/長方形 451">
          <a:extLst>
            <a:ext uri="{FF2B5EF4-FFF2-40B4-BE49-F238E27FC236}">
              <a16:creationId xmlns:a16="http://schemas.microsoft.com/office/drawing/2014/main" id="{B2983D59-1A1E-4A0E-A9E7-FBD50307881D}"/>
            </a:ext>
          </a:extLst>
        </xdr:cNvPr>
        <xdr:cNvSpPr/>
      </xdr:nvSpPr>
      <xdr:spPr>
        <a:xfrm>
          <a:off x="20574000" y="485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29</xdr:row>
      <xdr:rowOff>82550</xdr:rowOff>
    </xdr:from>
    <xdr:to>
      <xdr:col>116</xdr:col>
      <xdr:colOff>0</xdr:colOff>
      <xdr:row>30</xdr:row>
      <xdr:rowOff>165100</xdr:rowOff>
    </xdr:to>
    <xdr:sp macro="" textlink="">
      <xdr:nvSpPr>
        <xdr:cNvPr id="453" name="正方形/長方形 452">
          <a:extLst>
            <a:ext uri="{FF2B5EF4-FFF2-40B4-BE49-F238E27FC236}">
              <a16:creationId xmlns:a16="http://schemas.microsoft.com/office/drawing/2014/main" id="{219F51EA-4A1C-48D2-95D5-1EBDBB0E8B30}"/>
            </a:ext>
          </a:extLst>
        </xdr:cNvPr>
        <xdr:cNvSpPr/>
      </xdr:nvSpPr>
      <xdr:spPr>
        <a:xfrm>
          <a:off x="20574000" y="505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117,290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31</xdr:row>
      <xdr:rowOff>19050</xdr:rowOff>
    </xdr:from>
    <xdr:to>
      <xdr:col>120</xdr:col>
      <xdr:colOff>152400</xdr:colOff>
      <xdr:row>44</xdr:row>
      <xdr:rowOff>76200</xdr:rowOff>
    </xdr:to>
    <xdr:sp macro="" textlink="">
      <xdr:nvSpPr>
        <xdr:cNvPr id="454" name="正方形/長方形 453">
          <a:extLst>
            <a:ext uri="{FF2B5EF4-FFF2-40B4-BE49-F238E27FC236}">
              <a16:creationId xmlns:a16="http://schemas.microsoft.com/office/drawing/2014/main" id="{2646E2BA-B510-4EDC-801A-C1744CA035CC}"/>
            </a:ext>
          </a:extLst>
        </xdr:cNvPr>
        <xdr:cNvSpPr/>
      </xdr:nvSpPr>
      <xdr:spPr>
        <a:xfrm>
          <a:off x="18288000" y="533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30</xdr:row>
      <xdr:rowOff>0</xdr:rowOff>
    </xdr:from>
    <xdr:ext cx="349839" cy="225703"/>
    <xdr:sp macro="" textlink="">
      <xdr:nvSpPr>
        <xdr:cNvPr id="455" name="テキスト ボックス 454">
          <a:extLst>
            <a:ext uri="{FF2B5EF4-FFF2-40B4-BE49-F238E27FC236}">
              <a16:creationId xmlns:a16="http://schemas.microsoft.com/office/drawing/2014/main" id="{9794C266-0EE5-4AF9-BA10-49F5822DC2DD}"/>
            </a:ext>
          </a:extLst>
        </xdr:cNvPr>
        <xdr:cNvSpPr txBox="1"/>
      </xdr:nvSpPr>
      <xdr:spPr>
        <a:xfrm>
          <a:off x="18249900" y="514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r>
            <a:rPr kumimoji="1" lang="ja-JP" altLang="en-US" sz="800">
              <a:latin typeface="ＭＳ Ｐゴシック" panose="020B0600070205080204" pitchFamily="50" charset="-128"/>
              <a:ea typeface="ＭＳ Ｐゴシック" panose="020B0600070205080204" pitchFamily="50" charset="-128"/>
            </a:rPr>
            <a:t>円</a:t>
          </a:r>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44</xdr:row>
      <xdr:rowOff>76200</xdr:rowOff>
    </xdr:from>
    <xdr:to>
      <xdr:col>120</xdr:col>
      <xdr:colOff>114300</xdr:colOff>
      <xdr:row>44</xdr:row>
      <xdr:rowOff>76200</xdr:rowOff>
    </xdr:to>
    <xdr:cxnSp macro="">
      <xdr:nvCxnSpPr>
        <xdr:cNvPr id="456" name="直線コネクタ 455">
          <a:extLst>
            <a:ext uri="{FF2B5EF4-FFF2-40B4-BE49-F238E27FC236}">
              <a16:creationId xmlns:a16="http://schemas.microsoft.com/office/drawing/2014/main" id="{3D5BC018-0670-4935-A467-760A3944FBE5}"/>
            </a:ext>
          </a:extLst>
        </xdr:cNvPr>
        <xdr:cNvCxnSpPr/>
      </xdr:nvCxnSpPr>
      <xdr:spPr>
        <a:xfrm>
          <a:off x="18288000" y="762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41</xdr:row>
      <xdr:rowOff>133350</xdr:rowOff>
    </xdr:from>
    <xdr:to>
      <xdr:col>120</xdr:col>
      <xdr:colOff>114300</xdr:colOff>
      <xdr:row>41</xdr:row>
      <xdr:rowOff>133350</xdr:rowOff>
    </xdr:to>
    <xdr:cxnSp macro="">
      <xdr:nvCxnSpPr>
        <xdr:cNvPr id="457" name="直線コネクタ 456">
          <a:extLst>
            <a:ext uri="{FF2B5EF4-FFF2-40B4-BE49-F238E27FC236}">
              <a16:creationId xmlns:a16="http://schemas.microsoft.com/office/drawing/2014/main" id="{B0916541-51F4-49CA-9658-0ED23E63FB10}"/>
            </a:ext>
          </a:extLst>
        </xdr:cNvPr>
        <xdr:cNvCxnSpPr/>
      </xdr:nvCxnSpPr>
      <xdr:spPr>
        <a:xfrm>
          <a:off x="18288000" y="716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94</xdr:col>
      <xdr:colOff>132214</xdr:colOff>
      <xdr:row>40</xdr:row>
      <xdr:rowOff>162577</xdr:rowOff>
    </xdr:from>
    <xdr:ext cx="248786" cy="259045"/>
    <xdr:sp macro="" textlink="">
      <xdr:nvSpPr>
        <xdr:cNvPr id="458" name="テキスト ボックス 457">
          <a:extLst>
            <a:ext uri="{FF2B5EF4-FFF2-40B4-BE49-F238E27FC236}">
              <a16:creationId xmlns:a16="http://schemas.microsoft.com/office/drawing/2014/main" id="{10A4F90E-596B-498B-9A40-2ADD830B713A}"/>
            </a:ext>
          </a:extLst>
        </xdr:cNvPr>
        <xdr:cNvSpPr txBox="1"/>
      </xdr:nvSpPr>
      <xdr:spPr>
        <a:xfrm>
          <a:off x="18039214" y="702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39</xdr:row>
      <xdr:rowOff>19050</xdr:rowOff>
    </xdr:from>
    <xdr:to>
      <xdr:col>120</xdr:col>
      <xdr:colOff>114300</xdr:colOff>
      <xdr:row>39</xdr:row>
      <xdr:rowOff>19050</xdr:rowOff>
    </xdr:to>
    <xdr:cxnSp macro="">
      <xdr:nvCxnSpPr>
        <xdr:cNvPr id="459" name="直線コネクタ 458">
          <a:extLst>
            <a:ext uri="{FF2B5EF4-FFF2-40B4-BE49-F238E27FC236}">
              <a16:creationId xmlns:a16="http://schemas.microsoft.com/office/drawing/2014/main" id="{E296832C-EAC7-4103-804E-EDEE3C9B552A}"/>
            </a:ext>
          </a:extLst>
        </xdr:cNvPr>
        <xdr:cNvCxnSpPr/>
      </xdr:nvCxnSpPr>
      <xdr:spPr>
        <a:xfrm>
          <a:off x="18288000" y="670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38</xdr:row>
      <xdr:rowOff>48277</xdr:rowOff>
    </xdr:from>
    <xdr:ext cx="595419" cy="259045"/>
    <xdr:sp macro="" textlink="">
      <xdr:nvSpPr>
        <xdr:cNvPr id="460" name="テキスト ボックス 459">
          <a:extLst>
            <a:ext uri="{FF2B5EF4-FFF2-40B4-BE49-F238E27FC236}">
              <a16:creationId xmlns:a16="http://schemas.microsoft.com/office/drawing/2014/main" id="{D8AE752D-AFE7-45FE-93AB-F2ADDEF49ABC}"/>
            </a:ext>
          </a:extLst>
        </xdr:cNvPr>
        <xdr:cNvSpPr txBox="1"/>
      </xdr:nvSpPr>
      <xdr:spPr>
        <a:xfrm>
          <a:off x="17692581" y="656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36</xdr:row>
      <xdr:rowOff>76200</xdr:rowOff>
    </xdr:from>
    <xdr:to>
      <xdr:col>120</xdr:col>
      <xdr:colOff>114300</xdr:colOff>
      <xdr:row>36</xdr:row>
      <xdr:rowOff>76200</xdr:rowOff>
    </xdr:to>
    <xdr:cxnSp macro="">
      <xdr:nvCxnSpPr>
        <xdr:cNvPr id="461" name="直線コネクタ 460">
          <a:extLst>
            <a:ext uri="{FF2B5EF4-FFF2-40B4-BE49-F238E27FC236}">
              <a16:creationId xmlns:a16="http://schemas.microsoft.com/office/drawing/2014/main" id="{E7B4F8A0-2625-4071-8D35-985B3F2645EE}"/>
            </a:ext>
          </a:extLst>
        </xdr:cNvPr>
        <xdr:cNvCxnSpPr/>
      </xdr:nvCxnSpPr>
      <xdr:spPr>
        <a:xfrm>
          <a:off x="18288000" y="624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35</xdr:row>
      <xdr:rowOff>105427</xdr:rowOff>
    </xdr:from>
    <xdr:ext cx="595419" cy="259045"/>
    <xdr:sp macro="" textlink="">
      <xdr:nvSpPr>
        <xdr:cNvPr id="462" name="テキスト ボックス 461">
          <a:extLst>
            <a:ext uri="{FF2B5EF4-FFF2-40B4-BE49-F238E27FC236}">
              <a16:creationId xmlns:a16="http://schemas.microsoft.com/office/drawing/2014/main" id="{D7D7B8B1-EFDD-49D1-B8C1-BEEF8EFD6EFC}"/>
            </a:ext>
          </a:extLst>
        </xdr:cNvPr>
        <xdr:cNvSpPr txBox="1"/>
      </xdr:nvSpPr>
      <xdr:spPr>
        <a:xfrm>
          <a:off x="17692581" y="610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33</xdr:row>
      <xdr:rowOff>133350</xdr:rowOff>
    </xdr:from>
    <xdr:to>
      <xdr:col>120</xdr:col>
      <xdr:colOff>114300</xdr:colOff>
      <xdr:row>33</xdr:row>
      <xdr:rowOff>133350</xdr:rowOff>
    </xdr:to>
    <xdr:cxnSp macro="">
      <xdr:nvCxnSpPr>
        <xdr:cNvPr id="463" name="直線コネクタ 462">
          <a:extLst>
            <a:ext uri="{FF2B5EF4-FFF2-40B4-BE49-F238E27FC236}">
              <a16:creationId xmlns:a16="http://schemas.microsoft.com/office/drawing/2014/main" id="{6A42F4C5-156A-4417-9DB9-FAAC53A98B98}"/>
            </a:ext>
          </a:extLst>
        </xdr:cNvPr>
        <xdr:cNvCxnSpPr/>
      </xdr:nvCxnSpPr>
      <xdr:spPr>
        <a:xfrm>
          <a:off x="18288000" y="579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32</xdr:row>
      <xdr:rowOff>162577</xdr:rowOff>
    </xdr:from>
    <xdr:ext cx="595419" cy="259045"/>
    <xdr:sp macro="" textlink="">
      <xdr:nvSpPr>
        <xdr:cNvPr id="464" name="テキスト ボックス 463">
          <a:extLst>
            <a:ext uri="{FF2B5EF4-FFF2-40B4-BE49-F238E27FC236}">
              <a16:creationId xmlns:a16="http://schemas.microsoft.com/office/drawing/2014/main" id="{E2D1BFE5-DB9B-42A2-BF2D-7B5099993E2B}"/>
            </a:ext>
          </a:extLst>
        </xdr:cNvPr>
        <xdr:cNvSpPr txBox="1"/>
      </xdr:nvSpPr>
      <xdr:spPr>
        <a:xfrm>
          <a:off x="17692581" y="564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300,000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114300</xdr:colOff>
      <xdr:row>31</xdr:row>
      <xdr:rowOff>19050</xdr:rowOff>
    </xdr:to>
    <xdr:cxnSp macro="">
      <xdr:nvCxnSpPr>
        <xdr:cNvPr id="465" name="直線コネクタ 464">
          <a:extLst>
            <a:ext uri="{FF2B5EF4-FFF2-40B4-BE49-F238E27FC236}">
              <a16:creationId xmlns:a16="http://schemas.microsoft.com/office/drawing/2014/main" id="{2F443E45-EE8E-4832-AB30-8332E1300A47}"/>
            </a:ext>
          </a:extLst>
        </xdr:cNvPr>
        <xdr:cNvCxnSpPr/>
      </xdr:nvCxnSpPr>
      <xdr:spPr>
        <a:xfrm>
          <a:off x="18288000" y="533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92</xdr:col>
      <xdr:colOff>166581</xdr:colOff>
      <xdr:row>30</xdr:row>
      <xdr:rowOff>48277</xdr:rowOff>
    </xdr:from>
    <xdr:ext cx="595419" cy="259045"/>
    <xdr:sp macro="" textlink="">
      <xdr:nvSpPr>
        <xdr:cNvPr id="466" name="テキスト ボックス 465">
          <a:extLst>
            <a:ext uri="{FF2B5EF4-FFF2-40B4-BE49-F238E27FC236}">
              <a16:creationId xmlns:a16="http://schemas.microsoft.com/office/drawing/2014/main" id="{1B336CE0-7285-4A2D-82FA-98299784808D}"/>
            </a:ext>
          </a:extLst>
        </xdr:cNvPr>
        <xdr:cNvSpPr txBox="1"/>
      </xdr:nvSpPr>
      <xdr:spPr>
        <a:xfrm>
          <a:off x="17692581" y="519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31</xdr:row>
      <xdr:rowOff>19050</xdr:rowOff>
    </xdr:from>
    <xdr:to>
      <xdr:col>120</xdr:col>
      <xdr:colOff>152400</xdr:colOff>
      <xdr:row>44</xdr:row>
      <xdr:rowOff>76200</xdr:rowOff>
    </xdr:to>
    <xdr:sp macro="" textlink="">
      <xdr:nvSpPr>
        <xdr:cNvPr id="467" name="【一般廃棄物処理施設】&#10;一人当たり有形固定資産（償却資産）額グラフ枠">
          <a:extLst>
            <a:ext uri="{FF2B5EF4-FFF2-40B4-BE49-F238E27FC236}">
              <a16:creationId xmlns:a16="http://schemas.microsoft.com/office/drawing/2014/main" id="{4D9AB5BB-586F-4981-820C-90DB101B8B8C}"/>
            </a:ext>
          </a:extLst>
        </xdr:cNvPr>
        <xdr:cNvSpPr/>
      </xdr:nvSpPr>
      <xdr:spPr>
        <a:xfrm>
          <a:off x="18288000" y="533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34</xdr:row>
      <xdr:rowOff>65684</xdr:rowOff>
    </xdr:from>
    <xdr:to>
      <xdr:col>116</xdr:col>
      <xdr:colOff>62864</xdr:colOff>
      <xdr:row>41</xdr:row>
      <xdr:rowOff>120965</xdr:rowOff>
    </xdr:to>
    <xdr:cxnSp macro="">
      <xdr:nvCxnSpPr>
        <xdr:cNvPr id="468" name="直線コネクタ 467">
          <a:extLst>
            <a:ext uri="{FF2B5EF4-FFF2-40B4-BE49-F238E27FC236}">
              <a16:creationId xmlns:a16="http://schemas.microsoft.com/office/drawing/2014/main" id="{0A95DD84-0F69-4D15-9D6A-C6FBE41A9B95}"/>
            </a:ext>
          </a:extLst>
        </xdr:cNvPr>
        <xdr:cNvCxnSpPr/>
      </xdr:nvCxnSpPr>
      <xdr:spPr>
        <a:xfrm flipV="1">
          <a:off x="22160864" y="5894984"/>
          <a:ext cx="0" cy="125543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41</xdr:row>
      <xdr:rowOff>124792</xdr:rowOff>
    </xdr:from>
    <xdr:ext cx="469744" cy="259045"/>
    <xdr:sp macro="" textlink="">
      <xdr:nvSpPr>
        <xdr:cNvPr id="469" name="【一般廃棄物処理施設】&#10;一人当たり有形固定資産（償却資産）額最小値テキスト">
          <a:extLst>
            <a:ext uri="{FF2B5EF4-FFF2-40B4-BE49-F238E27FC236}">
              <a16:creationId xmlns:a16="http://schemas.microsoft.com/office/drawing/2014/main" id="{FDA250EF-DA9E-4AC0-B8FC-7C3D989AE3BA}"/>
            </a:ext>
          </a:extLst>
        </xdr:cNvPr>
        <xdr:cNvSpPr txBox="1"/>
      </xdr:nvSpPr>
      <xdr:spPr>
        <a:xfrm>
          <a:off x="22199600" y="71542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2,709</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41</xdr:row>
      <xdr:rowOff>120965</xdr:rowOff>
    </xdr:from>
    <xdr:to>
      <xdr:col>116</xdr:col>
      <xdr:colOff>152400</xdr:colOff>
      <xdr:row>41</xdr:row>
      <xdr:rowOff>120965</xdr:rowOff>
    </xdr:to>
    <xdr:cxnSp macro="">
      <xdr:nvCxnSpPr>
        <xdr:cNvPr id="470" name="直線コネクタ 469">
          <a:extLst>
            <a:ext uri="{FF2B5EF4-FFF2-40B4-BE49-F238E27FC236}">
              <a16:creationId xmlns:a16="http://schemas.microsoft.com/office/drawing/2014/main" id="{25B17E72-1A63-4732-8AF1-71334F2112C9}"/>
            </a:ext>
          </a:extLst>
        </xdr:cNvPr>
        <xdr:cNvCxnSpPr/>
      </xdr:nvCxnSpPr>
      <xdr:spPr>
        <a:xfrm>
          <a:off x="22072600" y="71504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33</xdr:row>
      <xdr:rowOff>12361</xdr:rowOff>
    </xdr:from>
    <xdr:ext cx="599010" cy="259045"/>
    <xdr:sp macro="" textlink="">
      <xdr:nvSpPr>
        <xdr:cNvPr id="471" name="【一般廃棄物処理施設】&#10;一人当たり有形固定資産（償却資産）額最大値テキスト">
          <a:extLst>
            <a:ext uri="{FF2B5EF4-FFF2-40B4-BE49-F238E27FC236}">
              <a16:creationId xmlns:a16="http://schemas.microsoft.com/office/drawing/2014/main" id="{8E017949-27E6-4532-8E2B-A5D05869FEE8}"/>
            </a:ext>
          </a:extLst>
        </xdr:cNvPr>
        <xdr:cNvSpPr txBox="1"/>
      </xdr:nvSpPr>
      <xdr:spPr>
        <a:xfrm>
          <a:off x="22199600" y="567021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277,300</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34</xdr:row>
      <xdr:rowOff>65684</xdr:rowOff>
    </xdr:from>
    <xdr:to>
      <xdr:col>116</xdr:col>
      <xdr:colOff>152400</xdr:colOff>
      <xdr:row>34</xdr:row>
      <xdr:rowOff>65684</xdr:rowOff>
    </xdr:to>
    <xdr:cxnSp macro="">
      <xdr:nvCxnSpPr>
        <xdr:cNvPr id="472" name="直線コネクタ 471">
          <a:extLst>
            <a:ext uri="{FF2B5EF4-FFF2-40B4-BE49-F238E27FC236}">
              <a16:creationId xmlns:a16="http://schemas.microsoft.com/office/drawing/2014/main" id="{0B4708AD-E2F2-4C1A-917B-D1F7097A6B36}"/>
            </a:ext>
          </a:extLst>
        </xdr:cNvPr>
        <xdr:cNvCxnSpPr/>
      </xdr:nvCxnSpPr>
      <xdr:spPr>
        <a:xfrm>
          <a:off x="22072600" y="589498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38</xdr:row>
      <xdr:rowOff>78227</xdr:rowOff>
    </xdr:from>
    <xdr:ext cx="599010" cy="259045"/>
    <xdr:sp macro="" textlink="">
      <xdr:nvSpPr>
        <xdr:cNvPr id="473" name="【一般廃棄物処理施設】&#10;一人当たり有形固定資産（償却資産）額平均値テキスト">
          <a:extLst>
            <a:ext uri="{FF2B5EF4-FFF2-40B4-BE49-F238E27FC236}">
              <a16:creationId xmlns:a16="http://schemas.microsoft.com/office/drawing/2014/main" id="{8D96218A-02CE-4E91-85EC-3DB259B15503}"/>
            </a:ext>
          </a:extLst>
        </xdr:cNvPr>
        <xdr:cNvSpPr txBox="1"/>
      </xdr:nvSpPr>
      <xdr:spPr>
        <a:xfrm>
          <a:off x="22199600" y="6593327"/>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108,727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38</xdr:row>
      <xdr:rowOff>99800</xdr:rowOff>
    </xdr:from>
    <xdr:to>
      <xdr:col>116</xdr:col>
      <xdr:colOff>114300</xdr:colOff>
      <xdr:row>39</xdr:row>
      <xdr:rowOff>29950</xdr:rowOff>
    </xdr:to>
    <xdr:sp macro="" textlink="">
      <xdr:nvSpPr>
        <xdr:cNvPr id="474" name="フローチャート: 判断 473">
          <a:extLst>
            <a:ext uri="{FF2B5EF4-FFF2-40B4-BE49-F238E27FC236}">
              <a16:creationId xmlns:a16="http://schemas.microsoft.com/office/drawing/2014/main" id="{11D6A6B1-CA34-4D51-A107-DFB09B854272}"/>
            </a:ext>
          </a:extLst>
        </xdr:cNvPr>
        <xdr:cNvSpPr/>
      </xdr:nvSpPr>
      <xdr:spPr>
        <a:xfrm>
          <a:off x="22110700" y="66149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38</xdr:row>
      <xdr:rowOff>123168</xdr:rowOff>
    </xdr:from>
    <xdr:to>
      <xdr:col>112</xdr:col>
      <xdr:colOff>38100</xdr:colOff>
      <xdr:row>39</xdr:row>
      <xdr:rowOff>53318</xdr:rowOff>
    </xdr:to>
    <xdr:sp macro="" textlink="">
      <xdr:nvSpPr>
        <xdr:cNvPr id="475" name="フローチャート: 判断 474">
          <a:extLst>
            <a:ext uri="{FF2B5EF4-FFF2-40B4-BE49-F238E27FC236}">
              <a16:creationId xmlns:a16="http://schemas.microsoft.com/office/drawing/2014/main" id="{4135AD88-0B18-4C11-BB3A-3D66AD850094}"/>
            </a:ext>
          </a:extLst>
        </xdr:cNvPr>
        <xdr:cNvSpPr/>
      </xdr:nvSpPr>
      <xdr:spPr>
        <a:xfrm>
          <a:off x="21272500" y="66382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38</xdr:row>
      <xdr:rowOff>128517</xdr:rowOff>
    </xdr:from>
    <xdr:to>
      <xdr:col>107</xdr:col>
      <xdr:colOff>101600</xdr:colOff>
      <xdr:row>39</xdr:row>
      <xdr:rowOff>58667</xdr:rowOff>
    </xdr:to>
    <xdr:sp macro="" textlink="">
      <xdr:nvSpPr>
        <xdr:cNvPr id="476" name="フローチャート: 判断 475">
          <a:extLst>
            <a:ext uri="{FF2B5EF4-FFF2-40B4-BE49-F238E27FC236}">
              <a16:creationId xmlns:a16="http://schemas.microsoft.com/office/drawing/2014/main" id="{5106E141-9342-46ED-B63B-35CDF58AFDE4}"/>
            </a:ext>
          </a:extLst>
        </xdr:cNvPr>
        <xdr:cNvSpPr/>
      </xdr:nvSpPr>
      <xdr:spPr>
        <a:xfrm>
          <a:off x="20383500" y="66436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38</xdr:row>
      <xdr:rowOff>109858</xdr:rowOff>
    </xdr:from>
    <xdr:to>
      <xdr:col>102</xdr:col>
      <xdr:colOff>165100</xdr:colOff>
      <xdr:row>39</xdr:row>
      <xdr:rowOff>40008</xdr:rowOff>
    </xdr:to>
    <xdr:sp macro="" textlink="">
      <xdr:nvSpPr>
        <xdr:cNvPr id="477" name="フローチャート: 判断 476">
          <a:extLst>
            <a:ext uri="{FF2B5EF4-FFF2-40B4-BE49-F238E27FC236}">
              <a16:creationId xmlns:a16="http://schemas.microsoft.com/office/drawing/2014/main" id="{6BF68BE5-EDA8-4596-A180-9A87D018BCCE}"/>
            </a:ext>
          </a:extLst>
        </xdr:cNvPr>
        <xdr:cNvSpPr/>
      </xdr:nvSpPr>
      <xdr:spPr>
        <a:xfrm>
          <a:off x="19494500" y="66249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39</xdr:row>
      <xdr:rowOff>90478</xdr:rowOff>
    </xdr:from>
    <xdr:to>
      <xdr:col>98</xdr:col>
      <xdr:colOff>38100</xdr:colOff>
      <xdr:row>40</xdr:row>
      <xdr:rowOff>20628</xdr:rowOff>
    </xdr:to>
    <xdr:sp macro="" textlink="">
      <xdr:nvSpPr>
        <xdr:cNvPr id="478" name="フローチャート: 判断 477">
          <a:extLst>
            <a:ext uri="{FF2B5EF4-FFF2-40B4-BE49-F238E27FC236}">
              <a16:creationId xmlns:a16="http://schemas.microsoft.com/office/drawing/2014/main" id="{64EAF6B4-2DEF-4F7B-BD72-ED3B19E637E4}"/>
            </a:ext>
          </a:extLst>
        </xdr:cNvPr>
        <xdr:cNvSpPr/>
      </xdr:nvSpPr>
      <xdr:spPr>
        <a:xfrm>
          <a:off x="18605500" y="67770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44</xdr:row>
      <xdr:rowOff>73677</xdr:rowOff>
    </xdr:from>
    <xdr:ext cx="762000" cy="259045"/>
    <xdr:sp macro="" textlink="">
      <xdr:nvSpPr>
        <xdr:cNvPr id="479" name="テキスト ボックス 478">
          <a:extLst>
            <a:ext uri="{FF2B5EF4-FFF2-40B4-BE49-F238E27FC236}">
              <a16:creationId xmlns:a16="http://schemas.microsoft.com/office/drawing/2014/main" id="{F69A8D23-88D9-4D3B-8150-53A1EB510503}"/>
            </a:ext>
          </a:extLst>
        </xdr:cNvPr>
        <xdr:cNvSpPr txBox="1"/>
      </xdr:nvSpPr>
      <xdr:spPr>
        <a:xfrm>
          <a:off x="219710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44</xdr:row>
      <xdr:rowOff>73677</xdr:rowOff>
    </xdr:from>
    <xdr:ext cx="762000" cy="259045"/>
    <xdr:sp macro="" textlink="">
      <xdr:nvSpPr>
        <xdr:cNvPr id="480" name="テキスト ボックス 479">
          <a:extLst>
            <a:ext uri="{FF2B5EF4-FFF2-40B4-BE49-F238E27FC236}">
              <a16:creationId xmlns:a16="http://schemas.microsoft.com/office/drawing/2014/main" id="{2C160A10-CAB1-42D5-A96F-36B6EBBAED4F}"/>
            </a:ext>
          </a:extLst>
        </xdr:cNvPr>
        <xdr:cNvSpPr txBox="1"/>
      </xdr:nvSpPr>
      <xdr:spPr>
        <a:xfrm>
          <a:off x="21132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44</xdr:row>
      <xdr:rowOff>73677</xdr:rowOff>
    </xdr:from>
    <xdr:ext cx="762000" cy="259045"/>
    <xdr:sp macro="" textlink="">
      <xdr:nvSpPr>
        <xdr:cNvPr id="481" name="テキスト ボックス 480">
          <a:extLst>
            <a:ext uri="{FF2B5EF4-FFF2-40B4-BE49-F238E27FC236}">
              <a16:creationId xmlns:a16="http://schemas.microsoft.com/office/drawing/2014/main" id="{87442A14-7E08-4C24-9A20-50AAEAE9A7CE}"/>
            </a:ext>
          </a:extLst>
        </xdr:cNvPr>
        <xdr:cNvSpPr txBox="1"/>
      </xdr:nvSpPr>
      <xdr:spPr>
        <a:xfrm>
          <a:off x="20243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44</xdr:row>
      <xdr:rowOff>73677</xdr:rowOff>
    </xdr:from>
    <xdr:ext cx="762000" cy="259045"/>
    <xdr:sp macro="" textlink="">
      <xdr:nvSpPr>
        <xdr:cNvPr id="482" name="テキスト ボックス 481">
          <a:extLst>
            <a:ext uri="{FF2B5EF4-FFF2-40B4-BE49-F238E27FC236}">
              <a16:creationId xmlns:a16="http://schemas.microsoft.com/office/drawing/2014/main" id="{06722F56-DD62-4F61-AF5F-89D73C0B2591}"/>
            </a:ext>
          </a:extLst>
        </xdr:cNvPr>
        <xdr:cNvSpPr txBox="1"/>
      </xdr:nvSpPr>
      <xdr:spPr>
        <a:xfrm>
          <a:off x="19354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44</xdr:row>
      <xdr:rowOff>73677</xdr:rowOff>
    </xdr:from>
    <xdr:ext cx="762000" cy="259045"/>
    <xdr:sp macro="" textlink="">
      <xdr:nvSpPr>
        <xdr:cNvPr id="483" name="テキスト ボックス 482">
          <a:extLst>
            <a:ext uri="{FF2B5EF4-FFF2-40B4-BE49-F238E27FC236}">
              <a16:creationId xmlns:a16="http://schemas.microsoft.com/office/drawing/2014/main" id="{891B8374-A6F1-436C-B3EF-6594E00ED3EC}"/>
            </a:ext>
          </a:extLst>
        </xdr:cNvPr>
        <xdr:cNvSpPr txBox="1"/>
      </xdr:nvSpPr>
      <xdr:spPr>
        <a:xfrm>
          <a:off x="18465800" y="761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37</xdr:row>
      <xdr:rowOff>5964</xdr:rowOff>
    </xdr:from>
    <xdr:to>
      <xdr:col>116</xdr:col>
      <xdr:colOff>114300</xdr:colOff>
      <xdr:row>37</xdr:row>
      <xdr:rowOff>107564</xdr:rowOff>
    </xdr:to>
    <xdr:sp macro="" textlink="">
      <xdr:nvSpPr>
        <xdr:cNvPr id="484" name="楕円 483">
          <a:extLst>
            <a:ext uri="{FF2B5EF4-FFF2-40B4-BE49-F238E27FC236}">
              <a16:creationId xmlns:a16="http://schemas.microsoft.com/office/drawing/2014/main" id="{01A4C81F-F858-46E1-A6FD-A3C5141EF8BB}"/>
            </a:ext>
          </a:extLst>
        </xdr:cNvPr>
        <xdr:cNvSpPr/>
      </xdr:nvSpPr>
      <xdr:spPr>
        <a:xfrm>
          <a:off x="22110700" y="63496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36</xdr:row>
      <xdr:rowOff>28841</xdr:rowOff>
    </xdr:from>
    <xdr:ext cx="599010" cy="259045"/>
    <xdr:sp macro="" textlink="">
      <xdr:nvSpPr>
        <xdr:cNvPr id="485" name="【一般廃棄物処理施設】&#10;一人当たり有形固定資産（償却資産）額該当値テキスト">
          <a:extLst>
            <a:ext uri="{FF2B5EF4-FFF2-40B4-BE49-F238E27FC236}">
              <a16:creationId xmlns:a16="http://schemas.microsoft.com/office/drawing/2014/main" id="{7095BEB1-FBAE-48D5-B048-55D8DFF08CE8}"/>
            </a:ext>
          </a:extLst>
        </xdr:cNvPr>
        <xdr:cNvSpPr txBox="1"/>
      </xdr:nvSpPr>
      <xdr:spPr>
        <a:xfrm>
          <a:off x="22199600" y="620104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166,751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37</xdr:row>
      <xdr:rowOff>19845</xdr:rowOff>
    </xdr:from>
    <xdr:to>
      <xdr:col>112</xdr:col>
      <xdr:colOff>38100</xdr:colOff>
      <xdr:row>37</xdr:row>
      <xdr:rowOff>121445</xdr:rowOff>
    </xdr:to>
    <xdr:sp macro="" textlink="">
      <xdr:nvSpPr>
        <xdr:cNvPr id="486" name="楕円 485">
          <a:extLst>
            <a:ext uri="{FF2B5EF4-FFF2-40B4-BE49-F238E27FC236}">
              <a16:creationId xmlns:a16="http://schemas.microsoft.com/office/drawing/2014/main" id="{1068CD8D-B0E8-48BC-A016-268B654E2AAE}"/>
            </a:ext>
          </a:extLst>
        </xdr:cNvPr>
        <xdr:cNvSpPr/>
      </xdr:nvSpPr>
      <xdr:spPr>
        <a:xfrm>
          <a:off x="21272500" y="636349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37</xdr:row>
      <xdr:rowOff>56764</xdr:rowOff>
    </xdr:from>
    <xdr:to>
      <xdr:col>116</xdr:col>
      <xdr:colOff>63500</xdr:colOff>
      <xdr:row>37</xdr:row>
      <xdr:rowOff>70645</xdr:rowOff>
    </xdr:to>
    <xdr:cxnSp macro="">
      <xdr:nvCxnSpPr>
        <xdr:cNvPr id="487" name="直線コネクタ 486">
          <a:extLst>
            <a:ext uri="{FF2B5EF4-FFF2-40B4-BE49-F238E27FC236}">
              <a16:creationId xmlns:a16="http://schemas.microsoft.com/office/drawing/2014/main" id="{EDA23933-B1B8-457D-887A-C09EA6EDD985}"/>
            </a:ext>
          </a:extLst>
        </xdr:cNvPr>
        <xdr:cNvCxnSpPr/>
      </xdr:nvCxnSpPr>
      <xdr:spPr>
        <a:xfrm flipV="1">
          <a:off x="21323300" y="6400414"/>
          <a:ext cx="838200" cy="138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37</xdr:row>
      <xdr:rowOff>28038</xdr:rowOff>
    </xdr:from>
    <xdr:to>
      <xdr:col>107</xdr:col>
      <xdr:colOff>101600</xdr:colOff>
      <xdr:row>37</xdr:row>
      <xdr:rowOff>129638</xdr:rowOff>
    </xdr:to>
    <xdr:sp macro="" textlink="">
      <xdr:nvSpPr>
        <xdr:cNvPr id="488" name="楕円 487">
          <a:extLst>
            <a:ext uri="{FF2B5EF4-FFF2-40B4-BE49-F238E27FC236}">
              <a16:creationId xmlns:a16="http://schemas.microsoft.com/office/drawing/2014/main" id="{0ADF8BB8-5EBB-44B1-891F-DD591B8C092A}"/>
            </a:ext>
          </a:extLst>
        </xdr:cNvPr>
        <xdr:cNvSpPr/>
      </xdr:nvSpPr>
      <xdr:spPr>
        <a:xfrm>
          <a:off x="20383500" y="63716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37</xdr:row>
      <xdr:rowOff>70645</xdr:rowOff>
    </xdr:from>
    <xdr:to>
      <xdr:col>111</xdr:col>
      <xdr:colOff>177800</xdr:colOff>
      <xdr:row>37</xdr:row>
      <xdr:rowOff>78838</xdr:rowOff>
    </xdr:to>
    <xdr:cxnSp macro="">
      <xdr:nvCxnSpPr>
        <xdr:cNvPr id="489" name="直線コネクタ 488">
          <a:extLst>
            <a:ext uri="{FF2B5EF4-FFF2-40B4-BE49-F238E27FC236}">
              <a16:creationId xmlns:a16="http://schemas.microsoft.com/office/drawing/2014/main" id="{F3F06A53-A0B3-4C97-99C6-00F9293EEE27}"/>
            </a:ext>
          </a:extLst>
        </xdr:cNvPr>
        <xdr:cNvCxnSpPr/>
      </xdr:nvCxnSpPr>
      <xdr:spPr>
        <a:xfrm flipV="1">
          <a:off x="20434300" y="6414295"/>
          <a:ext cx="889000" cy="819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37</xdr:row>
      <xdr:rowOff>25569</xdr:rowOff>
    </xdr:from>
    <xdr:to>
      <xdr:col>102</xdr:col>
      <xdr:colOff>165100</xdr:colOff>
      <xdr:row>37</xdr:row>
      <xdr:rowOff>127169</xdr:rowOff>
    </xdr:to>
    <xdr:sp macro="" textlink="">
      <xdr:nvSpPr>
        <xdr:cNvPr id="490" name="楕円 489">
          <a:extLst>
            <a:ext uri="{FF2B5EF4-FFF2-40B4-BE49-F238E27FC236}">
              <a16:creationId xmlns:a16="http://schemas.microsoft.com/office/drawing/2014/main" id="{7788B196-F7D3-4B08-BE12-E508CE976807}"/>
            </a:ext>
          </a:extLst>
        </xdr:cNvPr>
        <xdr:cNvSpPr/>
      </xdr:nvSpPr>
      <xdr:spPr>
        <a:xfrm>
          <a:off x="19494500" y="63692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37</xdr:row>
      <xdr:rowOff>76369</xdr:rowOff>
    </xdr:from>
    <xdr:to>
      <xdr:col>107</xdr:col>
      <xdr:colOff>50800</xdr:colOff>
      <xdr:row>37</xdr:row>
      <xdr:rowOff>78838</xdr:rowOff>
    </xdr:to>
    <xdr:cxnSp macro="">
      <xdr:nvCxnSpPr>
        <xdr:cNvPr id="491" name="直線コネクタ 490">
          <a:extLst>
            <a:ext uri="{FF2B5EF4-FFF2-40B4-BE49-F238E27FC236}">
              <a16:creationId xmlns:a16="http://schemas.microsoft.com/office/drawing/2014/main" id="{2556A74E-6B12-425F-9C9B-4ED3B138BF5B}"/>
            </a:ext>
          </a:extLst>
        </xdr:cNvPr>
        <xdr:cNvCxnSpPr/>
      </xdr:nvCxnSpPr>
      <xdr:spPr>
        <a:xfrm>
          <a:off x="19545300" y="6420019"/>
          <a:ext cx="889000" cy="24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37</xdr:row>
      <xdr:rowOff>42815</xdr:rowOff>
    </xdr:from>
    <xdr:to>
      <xdr:col>98</xdr:col>
      <xdr:colOff>38100</xdr:colOff>
      <xdr:row>37</xdr:row>
      <xdr:rowOff>144415</xdr:rowOff>
    </xdr:to>
    <xdr:sp macro="" textlink="">
      <xdr:nvSpPr>
        <xdr:cNvPr id="492" name="楕円 491">
          <a:extLst>
            <a:ext uri="{FF2B5EF4-FFF2-40B4-BE49-F238E27FC236}">
              <a16:creationId xmlns:a16="http://schemas.microsoft.com/office/drawing/2014/main" id="{758DAA74-917C-4D9A-A2EB-4703854D2010}"/>
            </a:ext>
          </a:extLst>
        </xdr:cNvPr>
        <xdr:cNvSpPr/>
      </xdr:nvSpPr>
      <xdr:spPr>
        <a:xfrm>
          <a:off x="18605500" y="63864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37</xdr:row>
      <xdr:rowOff>76369</xdr:rowOff>
    </xdr:from>
    <xdr:to>
      <xdr:col>102</xdr:col>
      <xdr:colOff>114300</xdr:colOff>
      <xdr:row>37</xdr:row>
      <xdr:rowOff>93615</xdr:rowOff>
    </xdr:to>
    <xdr:cxnSp macro="">
      <xdr:nvCxnSpPr>
        <xdr:cNvPr id="493" name="直線コネクタ 492">
          <a:extLst>
            <a:ext uri="{FF2B5EF4-FFF2-40B4-BE49-F238E27FC236}">
              <a16:creationId xmlns:a16="http://schemas.microsoft.com/office/drawing/2014/main" id="{35E5FC26-E4C3-4C63-BBAF-764CE318FAD3}"/>
            </a:ext>
          </a:extLst>
        </xdr:cNvPr>
        <xdr:cNvCxnSpPr/>
      </xdr:nvCxnSpPr>
      <xdr:spPr>
        <a:xfrm flipV="1">
          <a:off x="18656300" y="6420019"/>
          <a:ext cx="889000" cy="1724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56095</xdr:colOff>
      <xdr:row>39</xdr:row>
      <xdr:rowOff>44445</xdr:rowOff>
    </xdr:from>
    <xdr:ext cx="599010" cy="259045"/>
    <xdr:sp macro="" textlink="">
      <xdr:nvSpPr>
        <xdr:cNvPr id="494" name="n_1aveValue【一般廃棄物処理施設】&#10;一人当たり有形固定資産（償却資産）額">
          <a:extLst>
            <a:ext uri="{FF2B5EF4-FFF2-40B4-BE49-F238E27FC236}">
              <a16:creationId xmlns:a16="http://schemas.microsoft.com/office/drawing/2014/main" id="{4A5FEA2B-89CB-4D58-97A4-8F7DFDD209BA}"/>
            </a:ext>
          </a:extLst>
        </xdr:cNvPr>
        <xdr:cNvSpPr txBox="1"/>
      </xdr:nvSpPr>
      <xdr:spPr>
        <a:xfrm>
          <a:off x="21011095" y="673099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103,616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39</xdr:row>
      <xdr:rowOff>49794</xdr:rowOff>
    </xdr:from>
    <xdr:ext cx="599010" cy="259045"/>
    <xdr:sp macro="" textlink="">
      <xdr:nvSpPr>
        <xdr:cNvPr id="495" name="n_2aveValue【一般廃棄物処理施設】&#10;一人当たり有形固定資産（償却資産）額">
          <a:extLst>
            <a:ext uri="{FF2B5EF4-FFF2-40B4-BE49-F238E27FC236}">
              <a16:creationId xmlns:a16="http://schemas.microsoft.com/office/drawing/2014/main" id="{53AA9CC7-0A93-4AB5-B0DA-31D8377D198A}"/>
            </a:ext>
          </a:extLst>
        </xdr:cNvPr>
        <xdr:cNvSpPr txBox="1"/>
      </xdr:nvSpPr>
      <xdr:spPr>
        <a:xfrm>
          <a:off x="20134795" y="673634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102,446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39</xdr:row>
      <xdr:rowOff>31135</xdr:rowOff>
    </xdr:from>
    <xdr:ext cx="599010" cy="259045"/>
    <xdr:sp macro="" textlink="">
      <xdr:nvSpPr>
        <xdr:cNvPr id="496" name="n_3aveValue【一般廃棄物処理施設】&#10;一人当たり有形固定資産（償却資産）額">
          <a:extLst>
            <a:ext uri="{FF2B5EF4-FFF2-40B4-BE49-F238E27FC236}">
              <a16:creationId xmlns:a16="http://schemas.microsoft.com/office/drawing/2014/main" id="{FB357F3B-1CFE-42FC-93EF-6A1A6CDE8B87}"/>
            </a:ext>
          </a:extLst>
        </xdr:cNvPr>
        <xdr:cNvSpPr txBox="1"/>
      </xdr:nvSpPr>
      <xdr:spPr>
        <a:xfrm>
          <a:off x="19245795" y="671768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106,527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101111</xdr:colOff>
      <xdr:row>40</xdr:row>
      <xdr:rowOff>11755</xdr:rowOff>
    </xdr:from>
    <xdr:ext cx="534377" cy="259045"/>
    <xdr:sp macro="" textlink="">
      <xdr:nvSpPr>
        <xdr:cNvPr id="497" name="n_4aveValue【一般廃棄物処理施設】&#10;一人当たり有形固定資産（償却資産）額">
          <a:extLst>
            <a:ext uri="{FF2B5EF4-FFF2-40B4-BE49-F238E27FC236}">
              <a16:creationId xmlns:a16="http://schemas.microsoft.com/office/drawing/2014/main" id="{34977CCE-19D4-4463-9640-F54A3DCF7345}"/>
            </a:ext>
          </a:extLst>
        </xdr:cNvPr>
        <xdr:cNvSpPr txBox="1"/>
      </xdr:nvSpPr>
      <xdr:spPr>
        <a:xfrm>
          <a:off x="18389111" y="68697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73,266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56095</xdr:colOff>
      <xdr:row>35</xdr:row>
      <xdr:rowOff>137972</xdr:rowOff>
    </xdr:from>
    <xdr:ext cx="599010" cy="259045"/>
    <xdr:sp macro="" textlink="">
      <xdr:nvSpPr>
        <xdr:cNvPr id="498" name="n_1mainValue【一般廃棄物処理施設】&#10;一人当たり有形固定資産（償却資産）額">
          <a:extLst>
            <a:ext uri="{FF2B5EF4-FFF2-40B4-BE49-F238E27FC236}">
              <a16:creationId xmlns:a16="http://schemas.microsoft.com/office/drawing/2014/main" id="{06B3D70A-12D3-43E7-AA89-776952316010}"/>
            </a:ext>
          </a:extLst>
        </xdr:cNvPr>
        <xdr:cNvSpPr txBox="1"/>
      </xdr:nvSpPr>
      <xdr:spPr>
        <a:xfrm>
          <a:off x="21011095" y="613872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163,715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105</xdr:col>
      <xdr:colOff>132295</xdr:colOff>
      <xdr:row>35</xdr:row>
      <xdr:rowOff>146165</xdr:rowOff>
    </xdr:from>
    <xdr:ext cx="599010" cy="259045"/>
    <xdr:sp macro="" textlink="">
      <xdr:nvSpPr>
        <xdr:cNvPr id="499" name="n_2mainValue【一般廃棄物処理施設】&#10;一人当たり有形固定資産（償却資産）額">
          <a:extLst>
            <a:ext uri="{FF2B5EF4-FFF2-40B4-BE49-F238E27FC236}">
              <a16:creationId xmlns:a16="http://schemas.microsoft.com/office/drawing/2014/main" id="{68C99995-B9B8-4040-A700-25A84460F2F7}"/>
            </a:ext>
          </a:extLst>
        </xdr:cNvPr>
        <xdr:cNvSpPr txBox="1"/>
      </xdr:nvSpPr>
      <xdr:spPr>
        <a:xfrm>
          <a:off x="20134795" y="614691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161,923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5295</xdr:colOff>
      <xdr:row>35</xdr:row>
      <xdr:rowOff>143696</xdr:rowOff>
    </xdr:from>
    <xdr:ext cx="599010" cy="259045"/>
    <xdr:sp macro="" textlink="">
      <xdr:nvSpPr>
        <xdr:cNvPr id="500" name="n_3mainValue【一般廃棄物処理施設】&#10;一人当たり有形固定資産（償却資産）額">
          <a:extLst>
            <a:ext uri="{FF2B5EF4-FFF2-40B4-BE49-F238E27FC236}">
              <a16:creationId xmlns:a16="http://schemas.microsoft.com/office/drawing/2014/main" id="{D9C6F57A-E839-4F72-AA0A-CCD2F81618D2}"/>
            </a:ext>
          </a:extLst>
        </xdr:cNvPr>
        <xdr:cNvSpPr txBox="1"/>
      </xdr:nvSpPr>
      <xdr:spPr>
        <a:xfrm>
          <a:off x="19245795" y="6144446"/>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162,463</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68795</xdr:colOff>
      <xdr:row>35</xdr:row>
      <xdr:rowOff>160942</xdr:rowOff>
    </xdr:from>
    <xdr:ext cx="599010" cy="259045"/>
    <xdr:sp macro="" textlink="">
      <xdr:nvSpPr>
        <xdr:cNvPr id="501" name="n_4mainValue【一般廃棄物処理施設】&#10;一人当たり有形固定資産（償却資産）額">
          <a:extLst>
            <a:ext uri="{FF2B5EF4-FFF2-40B4-BE49-F238E27FC236}">
              <a16:creationId xmlns:a16="http://schemas.microsoft.com/office/drawing/2014/main" id="{91C6020E-ABEE-49F5-8A8D-F5F8BB698148}"/>
            </a:ext>
          </a:extLst>
        </xdr:cNvPr>
        <xdr:cNvSpPr txBox="1"/>
      </xdr:nvSpPr>
      <xdr:spPr>
        <a:xfrm>
          <a:off x="18356795" y="61616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158,691</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46</xdr:row>
      <xdr:rowOff>114300</xdr:rowOff>
    </xdr:from>
    <xdr:to>
      <xdr:col>90</xdr:col>
      <xdr:colOff>25400</xdr:colOff>
      <xdr:row>50</xdr:row>
      <xdr:rowOff>63500</xdr:rowOff>
    </xdr:to>
    <xdr:sp macro="" textlink="">
      <xdr:nvSpPr>
        <xdr:cNvPr id="502" name="正方形/長方形 501">
          <a:extLst>
            <a:ext uri="{FF2B5EF4-FFF2-40B4-BE49-F238E27FC236}">
              <a16:creationId xmlns:a16="http://schemas.microsoft.com/office/drawing/2014/main" id="{052C80E4-D9C7-4ECE-A7F9-C062FBDA0580}"/>
            </a:ext>
          </a:extLst>
        </xdr:cNvPr>
        <xdr:cNvSpPr/>
      </xdr:nvSpPr>
      <xdr:spPr>
        <a:xfrm>
          <a:off x="12446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50</xdr:row>
      <xdr:rowOff>88900</xdr:rowOff>
    </xdr:from>
    <xdr:to>
      <xdr:col>74</xdr:col>
      <xdr:colOff>0</xdr:colOff>
      <xdr:row>52</xdr:row>
      <xdr:rowOff>0</xdr:rowOff>
    </xdr:to>
    <xdr:sp macro="" textlink="">
      <xdr:nvSpPr>
        <xdr:cNvPr id="503" name="正方形/長方形 502">
          <a:extLst>
            <a:ext uri="{FF2B5EF4-FFF2-40B4-BE49-F238E27FC236}">
              <a16:creationId xmlns:a16="http://schemas.microsoft.com/office/drawing/2014/main" id="{AB7CC467-06B8-427F-A8D2-78B0314AE0C8}"/>
            </a:ext>
          </a:extLst>
        </xdr:cNvPr>
        <xdr:cNvSpPr/>
      </xdr:nvSpPr>
      <xdr:spPr>
        <a:xfrm>
          <a:off x="12573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51</xdr:row>
      <xdr:rowOff>120650</xdr:rowOff>
    </xdr:from>
    <xdr:to>
      <xdr:col>74</xdr:col>
      <xdr:colOff>0</xdr:colOff>
      <xdr:row>53</xdr:row>
      <xdr:rowOff>31750</xdr:rowOff>
    </xdr:to>
    <xdr:sp macro="" textlink="">
      <xdr:nvSpPr>
        <xdr:cNvPr id="504" name="正方形/長方形 503">
          <a:extLst>
            <a:ext uri="{FF2B5EF4-FFF2-40B4-BE49-F238E27FC236}">
              <a16:creationId xmlns:a16="http://schemas.microsoft.com/office/drawing/2014/main" id="{4D594319-603E-4D0D-9324-BA77B3848763}"/>
            </a:ext>
          </a:extLst>
        </xdr:cNvPr>
        <xdr:cNvSpPr/>
      </xdr:nvSpPr>
      <xdr:spPr>
        <a:xfrm>
          <a:off x="12573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50</xdr:row>
      <xdr:rowOff>88900</xdr:rowOff>
    </xdr:from>
    <xdr:to>
      <xdr:col>79</xdr:col>
      <xdr:colOff>63500</xdr:colOff>
      <xdr:row>52</xdr:row>
      <xdr:rowOff>0</xdr:rowOff>
    </xdr:to>
    <xdr:sp macro="" textlink="">
      <xdr:nvSpPr>
        <xdr:cNvPr id="505" name="正方形/長方形 504">
          <a:extLst>
            <a:ext uri="{FF2B5EF4-FFF2-40B4-BE49-F238E27FC236}">
              <a16:creationId xmlns:a16="http://schemas.microsoft.com/office/drawing/2014/main" id="{6EC1FFC4-0680-4142-93E9-94F91E49FD7F}"/>
            </a:ext>
          </a:extLst>
        </xdr:cNvPr>
        <xdr:cNvSpPr/>
      </xdr:nvSpPr>
      <xdr:spPr>
        <a:xfrm>
          <a:off x="13589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51</xdr:row>
      <xdr:rowOff>120650</xdr:rowOff>
    </xdr:from>
    <xdr:to>
      <xdr:col>79</xdr:col>
      <xdr:colOff>63500</xdr:colOff>
      <xdr:row>53</xdr:row>
      <xdr:rowOff>31750</xdr:rowOff>
    </xdr:to>
    <xdr:sp macro="" textlink="">
      <xdr:nvSpPr>
        <xdr:cNvPr id="506" name="正方形/長方形 505">
          <a:extLst>
            <a:ext uri="{FF2B5EF4-FFF2-40B4-BE49-F238E27FC236}">
              <a16:creationId xmlns:a16="http://schemas.microsoft.com/office/drawing/2014/main" id="{0D4B2049-92E2-4A17-B40C-74784E670ABD}"/>
            </a:ext>
          </a:extLst>
        </xdr:cNvPr>
        <xdr:cNvSpPr/>
      </xdr:nvSpPr>
      <xdr:spPr>
        <a:xfrm>
          <a:off x="13589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53.9</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50</xdr:row>
      <xdr:rowOff>88900</xdr:rowOff>
    </xdr:from>
    <xdr:to>
      <xdr:col>85</xdr:col>
      <xdr:colOff>63500</xdr:colOff>
      <xdr:row>52</xdr:row>
      <xdr:rowOff>0</xdr:rowOff>
    </xdr:to>
    <xdr:sp macro="" textlink="">
      <xdr:nvSpPr>
        <xdr:cNvPr id="507" name="正方形/長方形 506">
          <a:extLst>
            <a:ext uri="{FF2B5EF4-FFF2-40B4-BE49-F238E27FC236}">
              <a16:creationId xmlns:a16="http://schemas.microsoft.com/office/drawing/2014/main" id="{CF3C18AC-C2ED-4380-B784-72F238061993}"/>
            </a:ext>
          </a:extLst>
        </xdr:cNvPr>
        <xdr:cNvSpPr/>
      </xdr:nvSpPr>
      <xdr:spPr>
        <a:xfrm>
          <a:off x="14732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51</xdr:row>
      <xdr:rowOff>120650</xdr:rowOff>
    </xdr:from>
    <xdr:to>
      <xdr:col>85</xdr:col>
      <xdr:colOff>63500</xdr:colOff>
      <xdr:row>53</xdr:row>
      <xdr:rowOff>31750</xdr:rowOff>
    </xdr:to>
    <xdr:sp macro="" textlink="">
      <xdr:nvSpPr>
        <xdr:cNvPr id="508" name="正方形/長方形 507">
          <a:extLst>
            <a:ext uri="{FF2B5EF4-FFF2-40B4-BE49-F238E27FC236}">
              <a16:creationId xmlns:a16="http://schemas.microsoft.com/office/drawing/2014/main" id="{9DF9679E-98D3-47BA-B2FF-392FDFA88B05}"/>
            </a:ext>
          </a:extLst>
        </xdr:cNvPr>
        <xdr:cNvSpPr/>
      </xdr:nvSpPr>
      <xdr:spPr>
        <a:xfrm>
          <a:off x="14732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59.0</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53</xdr:row>
      <xdr:rowOff>57150</xdr:rowOff>
    </xdr:from>
    <xdr:to>
      <xdr:col>90</xdr:col>
      <xdr:colOff>25400</xdr:colOff>
      <xdr:row>66</xdr:row>
      <xdr:rowOff>114300</xdr:rowOff>
    </xdr:to>
    <xdr:sp macro="" textlink="">
      <xdr:nvSpPr>
        <xdr:cNvPr id="509" name="正方形/長方形 508">
          <a:extLst>
            <a:ext uri="{FF2B5EF4-FFF2-40B4-BE49-F238E27FC236}">
              <a16:creationId xmlns:a16="http://schemas.microsoft.com/office/drawing/2014/main" id="{9A2DFC7C-215F-4AE4-BF41-11F56EBE5F57}"/>
            </a:ext>
          </a:extLst>
        </xdr:cNvPr>
        <xdr:cNvSpPr/>
      </xdr:nvSpPr>
      <xdr:spPr>
        <a:xfrm>
          <a:off x="12446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96</xdr:col>
      <xdr:colOff>0</xdr:colOff>
      <xdr:row>46</xdr:row>
      <xdr:rowOff>114300</xdr:rowOff>
    </xdr:from>
    <xdr:to>
      <xdr:col>120</xdr:col>
      <xdr:colOff>152400</xdr:colOff>
      <xdr:row>50</xdr:row>
      <xdr:rowOff>63500</xdr:rowOff>
    </xdr:to>
    <xdr:sp macro="" textlink="">
      <xdr:nvSpPr>
        <xdr:cNvPr id="510" name="正方形/長方形 509">
          <a:extLst>
            <a:ext uri="{FF2B5EF4-FFF2-40B4-BE49-F238E27FC236}">
              <a16:creationId xmlns:a16="http://schemas.microsoft.com/office/drawing/2014/main" id="{3BB9EC3E-0B71-4045-9BC9-E17E230DD303}"/>
            </a:ext>
          </a:extLst>
        </xdr:cNvPr>
        <xdr:cNvSpPr/>
      </xdr:nvSpPr>
      <xdr:spPr>
        <a:xfrm>
          <a:off x="18288000" y="800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保健センター・保健所</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50</xdr:row>
      <xdr:rowOff>88900</xdr:rowOff>
    </xdr:from>
    <xdr:to>
      <xdr:col>104</xdr:col>
      <xdr:colOff>127000</xdr:colOff>
      <xdr:row>52</xdr:row>
      <xdr:rowOff>0</xdr:rowOff>
    </xdr:to>
    <xdr:sp macro="" textlink="">
      <xdr:nvSpPr>
        <xdr:cNvPr id="511" name="正方形/長方形 510">
          <a:extLst>
            <a:ext uri="{FF2B5EF4-FFF2-40B4-BE49-F238E27FC236}">
              <a16:creationId xmlns:a16="http://schemas.microsoft.com/office/drawing/2014/main" id="{B5485C22-9293-4542-A390-319DAD9BE248}"/>
            </a:ext>
          </a:extLst>
        </xdr:cNvPr>
        <xdr:cNvSpPr/>
      </xdr:nvSpPr>
      <xdr:spPr>
        <a:xfrm>
          <a:off x="18415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51</xdr:row>
      <xdr:rowOff>120650</xdr:rowOff>
    </xdr:from>
    <xdr:to>
      <xdr:col>104</xdr:col>
      <xdr:colOff>127000</xdr:colOff>
      <xdr:row>53</xdr:row>
      <xdr:rowOff>31750</xdr:rowOff>
    </xdr:to>
    <xdr:sp macro="" textlink="">
      <xdr:nvSpPr>
        <xdr:cNvPr id="512" name="正方形/長方形 511">
          <a:extLst>
            <a:ext uri="{FF2B5EF4-FFF2-40B4-BE49-F238E27FC236}">
              <a16:creationId xmlns:a16="http://schemas.microsoft.com/office/drawing/2014/main" id="{78B0038C-543E-4E7B-A940-82F7E9CC36FB}"/>
            </a:ext>
          </a:extLst>
        </xdr:cNvPr>
        <xdr:cNvSpPr/>
      </xdr:nvSpPr>
      <xdr:spPr>
        <a:xfrm>
          <a:off x="18415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50</xdr:row>
      <xdr:rowOff>88900</xdr:rowOff>
    </xdr:from>
    <xdr:to>
      <xdr:col>110</xdr:col>
      <xdr:colOff>0</xdr:colOff>
      <xdr:row>52</xdr:row>
      <xdr:rowOff>0</xdr:rowOff>
    </xdr:to>
    <xdr:sp macro="" textlink="">
      <xdr:nvSpPr>
        <xdr:cNvPr id="513" name="正方形/長方形 512">
          <a:extLst>
            <a:ext uri="{FF2B5EF4-FFF2-40B4-BE49-F238E27FC236}">
              <a16:creationId xmlns:a16="http://schemas.microsoft.com/office/drawing/2014/main" id="{81219B03-8B2D-4217-8304-5E266778CE6D}"/>
            </a:ext>
          </a:extLst>
        </xdr:cNvPr>
        <xdr:cNvSpPr/>
      </xdr:nvSpPr>
      <xdr:spPr>
        <a:xfrm>
          <a:off x="19431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51</xdr:row>
      <xdr:rowOff>120650</xdr:rowOff>
    </xdr:from>
    <xdr:to>
      <xdr:col>110</xdr:col>
      <xdr:colOff>0</xdr:colOff>
      <xdr:row>53</xdr:row>
      <xdr:rowOff>31750</xdr:rowOff>
    </xdr:to>
    <xdr:sp macro="" textlink="">
      <xdr:nvSpPr>
        <xdr:cNvPr id="514" name="正方形/長方形 513">
          <a:extLst>
            <a:ext uri="{FF2B5EF4-FFF2-40B4-BE49-F238E27FC236}">
              <a16:creationId xmlns:a16="http://schemas.microsoft.com/office/drawing/2014/main" id="{79CE886D-28D8-454C-9FD7-8B906F8DFD9C}"/>
            </a:ext>
          </a:extLst>
        </xdr:cNvPr>
        <xdr:cNvSpPr/>
      </xdr:nvSpPr>
      <xdr:spPr>
        <a:xfrm>
          <a:off x="19431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50</xdr:row>
      <xdr:rowOff>88900</xdr:rowOff>
    </xdr:from>
    <xdr:to>
      <xdr:col>116</xdr:col>
      <xdr:colOff>0</xdr:colOff>
      <xdr:row>52</xdr:row>
      <xdr:rowOff>0</xdr:rowOff>
    </xdr:to>
    <xdr:sp macro="" textlink="">
      <xdr:nvSpPr>
        <xdr:cNvPr id="515" name="正方形/長方形 514">
          <a:extLst>
            <a:ext uri="{FF2B5EF4-FFF2-40B4-BE49-F238E27FC236}">
              <a16:creationId xmlns:a16="http://schemas.microsoft.com/office/drawing/2014/main" id="{39C9036D-D0C0-41EA-A72A-411A617AF9CE}"/>
            </a:ext>
          </a:extLst>
        </xdr:cNvPr>
        <xdr:cNvSpPr/>
      </xdr:nvSpPr>
      <xdr:spPr>
        <a:xfrm>
          <a:off x="20574000" y="866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51</xdr:row>
      <xdr:rowOff>120650</xdr:rowOff>
    </xdr:from>
    <xdr:to>
      <xdr:col>116</xdr:col>
      <xdr:colOff>0</xdr:colOff>
      <xdr:row>53</xdr:row>
      <xdr:rowOff>31750</xdr:rowOff>
    </xdr:to>
    <xdr:sp macro="" textlink="">
      <xdr:nvSpPr>
        <xdr:cNvPr id="516" name="正方形/長方形 515">
          <a:extLst>
            <a:ext uri="{FF2B5EF4-FFF2-40B4-BE49-F238E27FC236}">
              <a16:creationId xmlns:a16="http://schemas.microsoft.com/office/drawing/2014/main" id="{FE6A9888-EB8E-4068-A295-C63A37356F3A}"/>
            </a:ext>
          </a:extLst>
        </xdr:cNvPr>
        <xdr:cNvSpPr/>
      </xdr:nvSpPr>
      <xdr:spPr>
        <a:xfrm>
          <a:off x="20574000" y="886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0.035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53</xdr:row>
      <xdr:rowOff>57150</xdr:rowOff>
    </xdr:from>
    <xdr:to>
      <xdr:col>120</xdr:col>
      <xdr:colOff>152400</xdr:colOff>
      <xdr:row>66</xdr:row>
      <xdr:rowOff>114300</xdr:rowOff>
    </xdr:to>
    <xdr:sp macro="" textlink="">
      <xdr:nvSpPr>
        <xdr:cNvPr id="517" name="正方形/長方形 516">
          <a:extLst>
            <a:ext uri="{FF2B5EF4-FFF2-40B4-BE49-F238E27FC236}">
              <a16:creationId xmlns:a16="http://schemas.microsoft.com/office/drawing/2014/main" id="{B1D79CAF-A274-4E5C-9A56-7092E898F1C5}"/>
            </a:ext>
          </a:extLst>
        </xdr:cNvPr>
        <xdr:cNvSpPr/>
      </xdr:nvSpPr>
      <xdr:spPr>
        <a:xfrm>
          <a:off x="18288000" y="9144000"/>
          <a:ext cx="47244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該当数値なし</a:t>
          </a:r>
        </a:p>
      </xdr:txBody>
    </xdr:sp>
    <xdr:clientData/>
  </xdr:twoCellAnchor>
  <xdr:twoCellAnchor>
    <xdr:from>
      <xdr:col>65</xdr:col>
      <xdr:colOff>63500</xdr:colOff>
      <xdr:row>68</xdr:row>
      <xdr:rowOff>152400</xdr:rowOff>
    </xdr:from>
    <xdr:to>
      <xdr:col>90</xdr:col>
      <xdr:colOff>25400</xdr:colOff>
      <xdr:row>72</xdr:row>
      <xdr:rowOff>101600</xdr:rowOff>
    </xdr:to>
    <xdr:sp macro="" textlink="">
      <xdr:nvSpPr>
        <xdr:cNvPr id="518" name="正方形/長方形 517">
          <a:extLst>
            <a:ext uri="{FF2B5EF4-FFF2-40B4-BE49-F238E27FC236}">
              <a16:creationId xmlns:a16="http://schemas.microsoft.com/office/drawing/2014/main" id="{143F0082-6A70-4D33-A321-04B2859E9227}"/>
            </a:ext>
          </a:extLst>
        </xdr:cNvPr>
        <xdr:cNvSpPr/>
      </xdr:nvSpPr>
      <xdr:spPr>
        <a:xfrm>
          <a:off x="12446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72</xdr:row>
      <xdr:rowOff>127000</xdr:rowOff>
    </xdr:from>
    <xdr:to>
      <xdr:col>74</xdr:col>
      <xdr:colOff>0</xdr:colOff>
      <xdr:row>74</xdr:row>
      <xdr:rowOff>38100</xdr:rowOff>
    </xdr:to>
    <xdr:sp macro="" textlink="">
      <xdr:nvSpPr>
        <xdr:cNvPr id="519" name="正方形/長方形 518">
          <a:extLst>
            <a:ext uri="{FF2B5EF4-FFF2-40B4-BE49-F238E27FC236}">
              <a16:creationId xmlns:a16="http://schemas.microsoft.com/office/drawing/2014/main" id="{F8C85BEE-0362-4E5A-9D71-0CBD41DA6129}"/>
            </a:ext>
          </a:extLst>
        </xdr:cNvPr>
        <xdr:cNvSpPr/>
      </xdr:nvSpPr>
      <xdr:spPr>
        <a:xfrm>
          <a:off x="12573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73</xdr:row>
      <xdr:rowOff>158750</xdr:rowOff>
    </xdr:from>
    <xdr:to>
      <xdr:col>74</xdr:col>
      <xdr:colOff>0</xdr:colOff>
      <xdr:row>75</xdr:row>
      <xdr:rowOff>69850</xdr:rowOff>
    </xdr:to>
    <xdr:sp macro="" textlink="">
      <xdr:nvSpPr>
        <xdr:cNvPr id="520" name="正方形/長方形 519">
          <a:extLst>
            <a:ext uri="{FF2B5EF4-FFF2-40B4-BE49-F238E27FC236}">
              <a16:creationId xmlns:a16="http://schemas.microsoft.com/office/drawing/2014/main" id="{0325DEA9-2066-45E3-A9D4-2AE0092281D2}"/>
            </a:ext>
          </a:extLst>
        </xdr:cNvPr>
        <xdr:cNvSpPr/>
      </xdr:nvSpPr>
      <xdr:spPr>
        <a:xfrm>
          <a:off x="12573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17/44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72</xdr:row>
      <xdr:rowOff>127000</xdr:rowOff>
    </xdr:from>
    <xdr:to>
      <xdr:col>79</xdr:col>
      <xdr:colOff>63500</xdr:colOff>
      <xdr:row>74</xdr:row>
      <xdr:rowOff>38100</xdr:rowOff>
    </xdr:to>
    <xdr:sp macro="" textlink="">
      <xdr:nvSpPr>
        <xdr:cNvPr id="521" name="正方形/長方形 520">
          <a:extLst>
            <a:ext uri="{FF2B5EF4-FFF2-40B4-BE49-F238E27FC236}">
              <a16:creationId xmlns:a16="http://schemas.microsoft.com/office/drawing/2014/main" id="{A9221A66-71B4-410B-AE6B-B6FC2CDB43CA}"/>
            </a:ext>
          </a:extLst>
        </xdr:cNvPr>
        <xdr:cNvSpPr/>
      </xdr:nvSpPr>
      <xdr:spPr>
        <a:xfrm>
          <a:off x="13589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73</xdr:row>
      <xdr:rowOff>158750</xdr:rowOff>
    </xdr:from>
    <xdr:to>
      <xdr:col>79</xdr:col>
      <xdr:colOff>63500</xdr:colOff>
      <xdr:row>75</xdr:row>
      <xdr:rowOff>69850</xdr:rowOff>
    </xdr:to>
    <xdr:sp macro="" textlink="">
      <xdr:nvSpPr>
        <xdr:cNvPr id="522" name="正方形/長方形 521">
          <a:extLst>
            <a:ext uri="{FF2B5EF4-FFF2-40B4-BE49-F238E27FC236}">
              <a16:creationId xmlns:a16="http://schemas.microsoft.com/office/drawing/2014/main" id="{65680EFE-75A3-4FEC-B12F-672CFAB1AA11}"/>
            </a:ext>
          </a:extLst>
        </xdr:cNvPr>
        <xdr:cNvSpPr/>
      </xdr:nvSpPr>
      <xdr:spPr>
        <a:xfrm>
          <a:off x="13589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61.5</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72</xdr:row>
      <xdr:rowOff>127000</xdr:rowOff>
    </xdr:from>
    <xdr:to>
      <xdr:col>85</xdr:col>
      <xdr:colOff>63500</xdr:colOff>
      <xdr:row>74</xdr:row>
      <xdr:rowOff>38100</xdr:rowOff>
    </xdr:to>
    <xdr:sp macro="" textlink="">
      <xdr:nvSpPr>
        <xdr:cNvPr id="523" name="正方形/長方形 522">
          <a:extLst>
            <a:ext uri="{FF2B5EF4-FFF2-40B4-BE49-F238E27FC236}">
              <a16:creationId xmlns:a16="http://schemas.microsoft.com/office/drawing/2014/main" id="{92D4220B-C747-4F87-BFB9-D10214F6F5CA}"/>
            </a:ext>
          </a:extLst>
        </xdr:cNvPr>
        <xdr:cNvSpPr/>
      </xdr:nvSpPr>
      <xdr:spPr>
        <a:xfrm>
          <a:off x="14732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73</xdr:row>
      <xdr:rowOff>158750</xdr:rowOff>
    </xdr:from>
    <xdr:to>
      <xdr:col>85</xdr:col>
      <xdr:colOff>63500</xdr:colOff>
      <xdr:row>75</xdr:row>
      <xdr:rowOff>69850</xdr:rowOff>
    </xdr:to>
    <xdr:sp macro="" textlink="">
      <xdr:nvSpPr>
        <xdr:cNvPr id="524" name="正方形/長方形 523">
          <a:extLst>
            <a:ext uri="{FF2B5EF4-FFF2-40B4-BE49-F238E27FC236}">
              <a16:creationId xmlns:a16="http://schemas.microsoft.com/office/drawing/2014/main" id="{40210686-39EB-4DFF-A83E-24176F5B4B77}"/>
            </a:ext>
          </a:extLst>
        </xdr:cNvPr>
        <xdr:cNvSpPr/>
      </xdr:nvSpPr>
      <xdr:spPr>
        <a:xfrm>
          <a:off x="14732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42.8</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75</xdr:row>
      <xdr:rowOff>95250</xdr:rowOff>
    </xdr:from>
    <xdr:to>
      <xdr:col>90</xdr:col>
      <xdr:colOff>25400</xdr:colOff>
      <xdr:row>88</xdr:row>
      <xdr:rowOff>152400</xdr:rowOff>
    </xdr:to>
    <xdr:sp macro="" textlink="">
      <xdr:nvSpPr>
        <xdr:cNvPr id="525" name="正方形/長方形 524">
          <a:extLst>
            <a:ext uri="{FF2B5EF4-FFF2-40B4-BE49-F238E27FC236}">
              <a16:creationId xmlns:a16="http://schemas.microsoft.com/office/drawing/2014/main" id="{77EC0570-5600-44A8-B8EF-96C2BA51CCC3}"/>
            </a:ext>
          </a:extLst>
        </xdr:cNvPr>
        <xdr:cNvSpPr/>
      </xdr:nvSpPr>
      <xdr:spPr>
        <a:xfrm>
          <a:off x="12446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74</xdr:row>
      <xdr:rowOff>76200</xdr:rowOff>
    </xdr:from>
    <xdr:ext cx="298543" cy="225703"/>
    <xdr:sp macro="" textlink="">
      <xdr:nvSpPr>
        <xdr:cNvPr id="526" name="テキスト ボックス 525">
          <a:extLst>
            <a:ext uri="{FF2B5EF4-FFF2-40B4-BE49-F238E27FC236}">
              <a16:creationId xmlns:a16="http://schemas.microsoft.com/office/drawing/2014/main" id="{209E58E1-6C9A-41F3-AC43-BD1515A7D14E}"/>
            </a:ext>
          </a:extLst>
        </xdr:cNvPr>
        <xdr:cNvSpPr txBox="1"/>
      </xdr:nvSpPr>
      <xdr:spPr>
        <a:xfrm>
          <a:off x="12407900" y="1276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88</xdr:row>
      <xdr:rowOff>152400</xdr:rowOff>
    </xdr:from>
    <xdr:to>
      <xdr:col>89</xdr:col>
      <xdr:colOff>177800</xdr:colOff>
      <xdr:row>88</xdr:row>
      <xdr:rowOff>152400</xdr:rowOff>
    </xdr:to>
    <xdr:cxnSp macro="">
      <xdr:nvCxnSpPr>
        <xdr:cNvPr id="527" name="直線コネクタ 526">
          <a:extLst>
            <a:ext uri="{FF2B5EF4-FFF2-40B4-BE49-F238E27FC236}">
              <a16:creationId xmlns:a16="http://schemas.microsoft.com/office/drawing/2014/main" id="{E1A54F71-7477-476D-9BB0-0D6FE04396C4}"/>
            </a:ext>
          </a:extLst>
        </xdr:cNvPr>
        <xdr:cNvCxnSpPr/>
      </xdr:nvCxnSpPr>
      <xdr:spPr>
        <a:xfrm>
          <a:off x="12446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88</xdr:row>
      <xdr:rowOff>10177</xdr:rowOff>
    </xdr:from>
    <xdr:ext cx="467179" cy="259045"/>
    <xdr:sp macro="" textlink="">
      <xdr:nvSpPr>
        <xdr:cNvPr id="528" name="テキスト ボックス 527">
          <a:extLst>
            <a:ext uri="{FF2B5EF4-FFF2-40B4-BE49-F238E27FC236}">
              <a16:creationId xmlns:a16="http://schemas.microsoft.com/office/drawing/2014/main" id="{8D0F9D93-0BD1-452D-A0AF-7FED4A6791D7}"/>
            </a:ext>
          </a:extLst>
        </xdr:cNvPr>
        <xdr:cNvSpPr txBox="1"/>
      </xdr:nvSpPr>
      <xdr:spPr>
        <a:xfrm>
          <a:off x="11978821" y="1509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86</xdr:row>
      <xdr:rowOff>114300</xdr:rowOff>
    </xdr:from>
    <xdr:to>
      <xdr:col>89</xdr:col>
      <xdr:colOff>177800</xdr:colOff>
      <xdr:row>86</xdr:row>
      <xdr:rowOff>114300</xdr:rowOff>
    </xdr:to>
    <xdr:cxnSp macro="">
      <xdr:nvCxnSpPr>
        <xdr:cNvPr id="529" name="直線コネクタ 528">
          <a:extLst>
            <a:ext uri="{FF2B5EF4-FFF2-40B4-BE49-F238E27FC236}">
              <a16:creationId xmlns:a16="http://schemas.microsoft.com/office/drawing/2014/main" id="{B413D8E6-6EB1-4DF3-8929-903B9F5F1032}"/>
            </a:ext>
          </a:extLst>
        </xdr:cNvPr>
        <xdr:cNvCxnSpPr/>
      </xdr:nvCxnSpPr>
      <xdr:spPr>
        <a:xfrm>
          <a:off x="12446000" y="1485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85</xdr:row>
      <xdr:rowOff>143527</xdr:rowOff>
    </xdr:from>
    <xdr:ext cx="467179" cy="259045"/>
    <xdr:sp macro="" textlink="">
      <xdr:nvSpPr>
        <xdr:cNvPr id="530" name="テキスト ボックス 529">
          <a:extLst>
            <a:ext uri="{FF2B5EF4-FFF2-40B4-BE49-F238E27FC236}">
              <a16:creationId xmlns:a16="http://schemas.microsoft.com/office/drawing/2014/main" id="{DC798B09-826F-49D6-9896-49D22D10FFEF}"/>
            </a:ext>
          </a:extLst>
        </xdr:cNvPr>
        <xdr:cNvSpPr txBox="1"/>
      </xdr:nvSpPr>
      <xdr:spPr>
        <a:xfrm>
          <a:off x="11978821" y="1471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84</xdr:row>
      <xdr:rowOff>76200</xdr:rowOff>
    </xdr:from>
    <xdr:to>
      <xdr:col>89</xdr:col>
      <xdr:colOff>177800</xdr:colOff>
      <xdr:row>84</xdr:row>
      <xdr:rowOff>76200</xdr:rowOff>
    </xdr:to>
    <xdr:cxnSp macro="">
      <xdr:nvCxnSpPr>
        <xdr:cNvPr id="531" name="直線コネクタ 530">
          <a:extLst>
            <a:ext uri="{FF2B5EF4-FFF2-40B4-BE49-F238E27FC236}">
              <a16:creationId xmlns:a16="http://schemas.microsoft.com/office/drawing/2014/main" id="{E01E020F-3FE2-489B-8EDE-B4D22CAD7457}"/>
            </a:ext>
          </a:extLst>
        </xdr:cNvPr>
        <xdr:cNvCxnSpPr/>
      </xdr:nvCxnSpPr>
      <xdr:spPr>
        <a:xfrm>
          <a:off x="12446000" y="1447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83</xdr:row>
      <xdr:rowOff>105427</xdr:rowOff>
    </xdr:from>
    <xdr:ext cx="403059" cy="259045"/>
    <xdr:sp macro="" textlink="">
      <xdr:nvSpPr>
        <xdr:cNvPr id="532" name="テキスト ボックス 531">
          <a:extLst>
            <a:ext uri="{FF2B5EF4-FFF2-40B4-BE49-F238E27FC236}">
              <a16:creationId xmlns:a16="http://schemas.microsoft.com/office/drawing/2014/main" id="{3A256458-ECCD-432D-BF02-389997C4A7BF}"/>
            </a:ext>
          </a:extLst>
        </xdr:cNvPr>
        <xdr:cNvSpPr txBox="1"/>
      </xdr:nvSpPr>
      <xdr:spPr>
        <a:xfrm>
          <a:off x="12042941" y="14335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82</xdr:row>
      <xdr:rowOff>38100</xdr:rowOff>
    </xdr:from>
    <xdr:to>
      <xdr:col>89</xdr:col>
      <xdr:colOff>177800</xdr:colOff>
      <xdr:row>82</xdr:row>
      <xdr:rowOff>38100</xdr:rowOff>
    </xdr:to>
    <xdr:cxnSp macro="">
      <xdr:nvCxnSpPr>
        <xdr:cNvPr id="533" name="直線コネクタ 532">
          <a:extLst>
            <a:ext uri="{FF2B5EF4-FFF2-40B4-BE49-F238E27FC236}">
              <a16:creationId xmlns:a16="http://schemas.microsoft.com/office/drawing/2014/main" id="{FD991357-A0C1-4279-A68D-394B6483158C}"/>
            </a:ext>
          </a:extLst>
        </xdr:cNvPr>
        <xdr:cNvCxnSpPr/>
      </xdr:nvCxnSpPr>
      <xdr:spPr>
        <a:xfrm>
          <a:off x="12446000" y="1409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81</xdr:row>
      <xdr:rowOff>67327</xdr:rowOff>
    </xdr:from>
    <xdr:ext cx="403059" cy="259045"/>
    <xdr:sp macro="" textlink="">
      <xdr:nvSpPr>
        <xdr:cNvPr id="534" name="テキスト ボックス 533">
          <a:extLst>
            <a:ext uri="{FF2B5EF4-FFF2-40B4-BE49-F238E27FC236}">
              <a16:creationId xmlns:a16="http://schemas.microsoft.com/office/drawing/2014/main" id="{FD8DFB73-382C-4D4E-AD3D-945CA2194AD7}"/>
            </a:ext>
          </a:extLst>
        </xdr:cNvPr>
        <xdr:cNvSpPr txBox="1"/>
      </xdr:nvSpPr>
      <xdr:spPr>
        <a:xfrm>
          <a:off x="12042941" y="13954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80</xdr:row>
      <xdr:rowOff>0</xdr:rowOff>
    </xdr:from>
    <xdr:to>
      <xdr:col>89</xdr:col>
      <xdr:colOff>177800</xdr:colOff>
      <xdr:row>80</xdr:row>
      <xdr:rowOff>0</xdr:rowOff>
    </xdr:to>
    <xdr:cxnSp macro="">
      <xdr:nvCxnSpPr>
        <xdr:cNvPr id="535" name="直線コネクタ 534">
          <a:extLst>
            <a:ext uri="{FF2B5EF4-FFF2-40B4-BE49-F238E27FC236}">
              <a16:creationId xmlns:a16="http://schemas.microsoft.com/office/drawing/2014/main" id="{8C7290DD-4FEF-43C9-A51A-46E8ADE819D0}"/>
            </a:ext>
          </a:extLst>
        </xdr:cNvPr>
        <xdr:cNvCxnSpPr/>
      </xdr:nvCxnSpPr>
      <xdr:spPr>
        <a:xfrm>
          <a:off x="12446000" y="1371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79</xdr:row>
      <xdr:rowOff>29227</xdr:rowOff>
    </xdr:from>
    <xdr:ext cx="403059" cy="259045"/>
    <xdr:sp macro="" textlink="">
      <xdr:nvSpPr>
        <xdr:cNvPr id="536" name="テキスト ボックス 535">
          <a:extLst>
            <a:ext uri="{FF2B5EF4-FFF2-40B4-BE49-F238E27FC236}">
              <a16:creationId xmlns:a16="http://schemas.microsoft.com/office/drawing/2014/main" id="{93165095-BD9B-4A83-8D4B-2A2D0069686E}"/>
            </a:ext>
          </a:extLst>
        </xdr:cNvPr>
        <xdr:cNvSpPr txBox="1"/>
      </xdr:nvSpPr>
      <xdr:spPr>
        <a:xfrm>
          <a:off x="12042941" y="13573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77</xdr:row>
      <xdr:rowOff>133350</xdr:rowOff>
    </xdr:from>
    <xdr:to>
      <xdr:col>89</xdr:col>
      <xdr:colOff>177800</xdr:colOff>
      <xdr:row>77</xdr:row>
      <xdr:rowOff>133350</xdr:rowOff>
    </xdr:to>
    <xdr:cxnSp macro="">
      <xdr:nvCxnSpPr>
        <xdr:cNvPr id="537" name="直線コネクタ 536">
          <a:extLst>
            <a:ext uri="{FF2B5EF4-FFF2-40B4-BE49-F238E27FC236}">
              <a16:creationId xmlns:a16="http://schemas.microsoft.com/office/drawing/2014/main" id="{1317DB45-7A2A-4221-9DA5-CBAC5EC2BA9D}"/>
            </a:ext>
          </a:extLst>
        </xdr:cNvPr>
        <xdr:cNvCxnSpPr/>
      </xdr:nvCxnSpPr>
      <xdr:spPr>
        <a:xfrm>
          <a:off x="12446000" y="1333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76</xdr:row>
      <xdr:rowOff>162577</xdr:rowOff>
    </xdr:from>
    <xdr:ext cx="403059" cy="259045"/>
    <xdr:sp macro="" textlink="">
      <xdr:nvSpPr>
        <xdr:cNvPr id="538" name="テキスト ボックス 537">
          <a:extLst>
            <a:ext uri="{FF2B5EF4-FFF2-40B4-BE49-F238E27FC236}">
              <a16:creationId xmlns:a16="http://schemas.microsoft.com/office/drawing/2014/main" id="{AC9DCFA9-A4D0-48AF-9878-DC6877840EF8}"/>
            </a:ext>
          </a:extLst>
        </xdr:cNvPr>
        <xdr:cNvSpPr txBox="1"/>
      </xdr:nvSpPr>
      <xdr:spPr>
        <a:xfrm>
          <a:off x="12042941" y="13192777"/>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89</xdr:col>
      <xdr:colOff>177800</xdr:colOff>
      <xdr:row>75</xdr:row>
      <xdr:rowOff>95250</xdr:rowOff>
    </xdr:to>
    <xdr:cxnSp macro="">
      <xdr:nvCxnSpPr>
        <xdr:cNvPr id="539" name="直線コネクタ 538">
          <a:extLst>
            <a:ext uri="{FF2B5EF4-FFF2-40B4-BE49-F238E27FC236}">
              <a16:creationId xmlns:a16="http://schemas.microsoft.com/office/drawing/2014/main" id="{FA34F53F-5A83-4562-AFD1-D8DAE74F17BC}"/>
            </a:ext>
          </a:extLst>
        </xdr:cNvPr>
        <xdr:cNvCxnSpPr/>
      </xdr:nvCxnSpPr>
      <xdr:spPr>
        <a:xfrm>
          <a:off x="12446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74</xdr:row>
      <xdr:rowOff>124477</xdr:rowOff>
    </xdr:from>
    <xdr:ext cx="338939" cy="259045"/>
    <xdr:sp macro="" textlink="">
      <xdr:nvSpPr>
        <xdr:cNvPr id="540" name="テキスト ボックス 539">
          <a:extLst>
            <a:ext uri="{FF2B5EF4-FFF2-40B4-BE49-F238E27FC236}">
              <a16:creationId xmlns:a16="http://schemas.microsoft.com/office/drawing/2014/main" id="{475EA584-1687-4BAF-AA09-2030D614F813}"/>
            </a:ext>
          </a:extLst>
        </xdr:cNvPr>
        <xdr:cNvSpPr txBox="1"/>
      </xdr:nvSpPr>
      <xdr:spPr>
        <a:xfrm>
          <a:off x="12107061" y="12811777"/>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75</xdr:row>
      <xdr:rowOff>95250</xdr:rowOff>
    </xdr:from>
    <xdr:to>
      <xdr:col>90</xdr:col>
      <xdr:colOff>25400</xdr:colOff>
      <xdr:row>88</xdr:row>
      <xdr:rowOff>152400</xdr:rowOff>
    </xdr:to>
    <xdr:sp macro="" textlink="">
      <xdr:nvSpPr>
        <xdr:cNvPr id="541" name="【消防施設】&#10;有形固定資産減価償却率グラフ枠">
          <a:extLst>
            <a:ext uri="{FF2B5EF4-FFF2-40B4-BE49-F238E27FC236}">
              <a16:creationId xmlns:a16="http://schemas.microsoft.com/office/drawing/2014/main" id="{EAA5529E-8949-4F75-9F3E-50C5B7B428DF}"/>
            </a:ext>
          </a:extLst>
        </xdr:cNvPr>
        <xdr:cNvSpPr/>
      </xdr:nvSpPr>
      <xdr:spPr>
        <a:xfrm>
          <a:off x="12446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77</xdr:row>
      <xdr:rowOff>99061</xdr:rowOff>
    </xdr:from>
    <xdr:to>
      <xdr:col>85</xdr:col>
      <xdr:colOff>126364</xdr:colOff>
      <xdr:row>85</xdr:row>
      <xdr:rowOff>59055</xdr:rowOff>
    </xdr:to>
    <xdr:cxnSp macro="">
      <xdr:nvCxnSpPr>
        <xdr:cNvPr id="542" name="直線コネクタ 541">
          <a:extLst>
            <a:ext uri="{FF2B5EF4-FFF2-40B4-BE49-F238E27FC236}">
              <a16:creationId xmlns:a16="http://schemas.microsoft.com/office/drawing/2014/main" id="{9E655CBB-1E89-401F-8B6B-01BF74CDA141}"/>
            </a:ext>
          </a:extLst>
        </xdr:cNvPr>
        <xdr:cNvCxnSpPr/>
      </xdr:nvCxnSpPr>
      <xdr:spPr>
        <a:xfrm flipV="1">
          <a:off x="16318864" y="13300711"/>
          <a:ext cx="0" cy="13315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85</xdr:row>
      <xdr:rowOff>62882</xdr:rowOff>
    </xdr:from>
    <xdr:ext cx="405111" cy="259045"/>
    <xdr:sp macro="" textlink="">
      <xdr:nvSpPr>
        <xdr:cNvPr id="543" name="【消防施設】&#10;有形固定資産減価償却率最小値テキスト">
          <a:extLst>
            <a:ext uri="{FF2B5EF4-FFF2-40B4-BE49-F238E27FC236}">
              <a16:creationId xmlns:a16="http://schemas.microsoft.com/office/drawing/2014/main" id="{60BD7CE8-70F1-431F-9EBE-FCC2D95E7819}"/>
            </a:ext>
          </a:extLst>
        </xdr:cNvPr>
        <xdr:cNvSpPr txBox="1"/>
      </xdr:nvSpPr>
      <xdr:spPr>
        <a:xfrm>
          <a:off x="16357600" y="14636132"/>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88.1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85</xdr:row>
      <xdr:rowOff>59055</xdr:rowOff>
    </xdr:from>
    <xdr:to>
      <xdr:col>86</xdr:col>
      <xdr:colOff>25400</xdr:colOff>
      <xdr:row>85</xdr:row>
      <xdr:rowOff>59055</xdr:rowOff>
    </xdr:to>
    <xdr:cxnSp macro="">
      <xdr:nvCxnSpPr>
        <xdr:cNvPr id="544" name="直線コネクタ 543">
          <a:extLst>
            <a:ext uri="{FF2B5EF4-FFF2-40B4-BE49-F238E27FC236}">
              <a16:creationId xmlns:a16="http://schemas.microsoft.com/office/drawing/2014/main" id="{913FD4A3-970D-4199-AB68-4C99A8320CFB}"/>
            </a:ext>
          </a:extLst>
        </xdr:cNvPr>
        <xdr:cNvCxnSpPr/>
      </xdr:nvCxnSpPr>
      <xdr:spPr>
        <a:xfrm>
          <a:off x="16230600" y="1463230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76</xdr:row>
      <xdr:rowOff>45738</xdr:rowOff>
    </xdr:from>
    <xdr:ext cx="405111" cy="259045"/>
    <xdr:sp macro="" textlink="">
      <xdr:nvSpPr>
        <xdr:cNvPr id="545" name="【消防施設】&#10;有形固定資産減価償却率最大値テキスト">
          <a:extLst>
            <a:ext uri="{FF2B5EF4-FFF2-40B4-BE49-F238E27FC236}">
              <a16:creationId xmlns:a16="http://schemas.microsoft.com/office/drawing/2014/main" id="{291BA833-E9C8-4D6B-829D-6EC7D5841168}"/>
            </a:ext>
          </a:extLst>
        </xdr:cNvPr>
        <xdr:cNvSpPr txBox="1"/>
      </xdr:nvSpPr>
      <xdr:spPr>
        <a:xfrm>
          <a:off x="16357600" y="130759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18.2</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77</xdr:row>
      <xdr:rowOff>99061</xdr:rowOff>
    </xdr:from>
    <xdr:to>
      <xdr:col>86</xdr:col>
      <xdr:colOff>25400</xdr:colOff>
      <xdr:row>77</xdr:row>
      <xdr:rowOff>99061</xdr:rowOff>
    </xdr:to>
    <xdr:cxnSp macro="">
      <xdr:nvCxnSpPr>
        <xdr:cNvPr id="546" name="直線コネクタ 545">
          <a:extLst>
            <a:ext uri="{FF2B5EF4-FFF2-40B4-BE49-F238E27FC236}">
              <a16:creationId xmlns:a16="http://schemas.microsoft.com/office/drawing/2014/main" id="{71A806B3-AFEC-4895-8AE0-FE01079D8A6B}"/>
            </a:ext>
          </a:extLst>
        </xdr:cNvPr>
        <xdr:cNvCxnSpPr/>
      </xdr:nvCxnSpPr>
      <xdr:spPr>
        <a:xfrm>
          <a:off x="16230600" y="1330071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82</xdr:row>
      <xdr:rowOff>28591</xdr:rowOff>
    </xdr:from>
    <xdr:ext cx="405111" cy="259045"/>
    <xdr:sp macro="" textlink="">
      <xdr:nvSpPr>
        <xdr:cNvPr id="547" name="【消防施設】&#10;有形固定資産減価償却率平均値テキスト">
          <a:extLst>
            <a:ext uri="{FF2B5EF4-FFF2-40B4-BE49-F238E27FC236}">
              <a16:creationId xmlns:a16="http://schemas.microsoft.com/office/drawing/2014/main" id="{F4A92430-9CC2-496B-93EB-90BAD999194D}"/>
            </a:ext>
          </a:extLst>
        </xdr:cNvPr>
        <xdr:cNvSpPr txBox="1"/>
      </xdr:nvSpPr>
      <xdr:spPr>
        <a:xfrm>
          <a:off x="16357600" y="14087491"/>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63.3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82</xdr:row>
      <xdr:rowOff>50164</xdr:rowOff>
    </xdr:from>
    <xdr:to>
      <xdr:col>85</xdr:col>
      <xdr:colOff>177800</xdr:colOff>
      <xdr:row>82</xdr:row>
      <xdr:rowOff>151764</xdr:rowOff>
    </xdr:to>
    <xdr:sp macro="" textlink="">
      <xdr:nvSpPr>
        <xdr:cNvPr id="548" name="フローチャート: 判断 547">
          <a:extLst>
            <a:ext uri="{FF2B5EF4-FFF2-40B4-BE49-F238E27FC236}">
              <a16:creationId xmlns:a16="http://schemas.microsoft.com/office/drawing/2014/main" id="{2C6AB2C5-BE07-4529-9C89-F597D6EBFC5C}"/>
            </a:ext>
          </a:extLst>
        </xdr:cNvPr>
        <xdr:cNvSpPr/>
      </xdr:nvSpPr>
      <xdr:spPr>
        <a:xfrm>
          <a:off x="16268700" y="141090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82</xdr:row>
      <xdr:rowOff>44450</xdr:rowOff>
    </xdr:from>
    <xdr:to>
      <xdr:col>81</xdr:col>
      <xdr:colOff>101600</xdr:colOff>
      <xdr:row>82</xdr:row>
      <xdr:rowOff>146050</xdr:rowOff>
    </xdr:to>
    <xdr:sp macro="" textlink="">
      <xdr:nvSpPr>
        <xdr:cNvPr id="549" name="フローチャート: 判断 548">
          <a:extLst>
            <a:ext uri="{FF2B5EF4-FFF2-40B4-BE49-F238E27FC236}">
              <a16:creationId xmlns:a16="http://schemas.microsoft.com/office/drawing/2014/main" id="{230C2503-9EF4-4AEA-8433-836AF1B82518}"/>
            </a:ext>
          </a:extLst>
        </xdr:cNvPr>
        <xdr:cNvSpPr/>
      </xdr:nvSpPr>
      <xdr:spPr>
        <a:xfrm>
          <a:off x="15430500" y="141033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82</xdr:row>
      <xdr:rowOff>29211</xdr:rowOff>
    </xdr:from>
    <xdr:to>
      <xdr:col>76</xdr:col>
      <xdr:colOff>165100</xdr:colOff>
      <xdr:row>82</xdr:row>
      <xdr:rowOff>130811</xdr:rowOff>
    </xdr:to>
    <xdr:sp macro="" textlink="">
      <xdr:nvSpPr>
        <xdr:cNvPr id="550" name="フローチャート: 判断 549">
          <a:extLst>
            <a:ext uri="{FF2B5EF4-FFF2-40B4-BE49-F238E27FC236}">
              <a16:creationId xmlns:a16="http://schemas.microsoft.com/office/drawing/2014/main" id="{1075FE64-00F5-4882-B911-404558CCE9A4}"/>
            </a:ext>
          </a:extLst>
        </xdr:cNvPr>
        <xdr:cNvSpPr/>
      </xdr:nvSpPr>
      <xdr:spPr>
        <a:xfrm>
          <a:off x="14541500" y="140881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82</xdr:row>
      <xdr:rowOff>2539</xdr:rowOff>
    </xdr:from>
    <xdr:to>
      <xdr:col>72</xdr:col>
      <xdr:colOff>38100</xdr:colOff>
      <xdr:row>82</xdr:row>
      <xdr:rowOff>104139</xdr:rowOff>
    </xdr:to>
    <xdr:sp macro="" textlink="">
      <xdr:nvSpPr>
        <xdr:cNvPr id="551" name="フローチャート: 判断 550">
          <a:extLst>
            <a:ext uri="{FF2B5EF4-FFF2-40B4-BE49-F238E27FC236}">
              <a16:creationId xmlns:a16="http://schemas.microsoft.com/office/drawing/2014/main" id="{68B765B6-E54E-4905-A4CD-638C9E62F76F}"/>
            </a:ext>
          </a:extLst>
        </xdr:cNvPr>
        <xdr:cNvSpPr/>
      </xdr:nvSpPr>
      <xdr:spPr>
        <a:xfrm>
          <a:off x="13652500" y="14061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82</xdr:row>
      <xdr:rowOff>120650</xdr:rowOff>
    </xdr:from>
    <xdr:to>
      <xdr:col>67</xdr:col>
      <xdr:colOff>101600</xdr:colOff>
      <xdr:row>83</xdr:row>
      <xdr:rowOff>50800</xdr:rowOff>
    </xdr:to>
    <xdr:sp macro="" textlink="">
      <xdr:nvSpPr>
        <xdr:cNvPr id="552" name="フローチャート: 判断 551">
          <a:extLst>
            <a:ext uri="{FF2B5EF4-FFF2-40B4-BE49-F238E27FC236}">
              <a16:creationId xmlns:a16="http://schemas.microsoft.com/office/drawing/2014/main" id="{1BA2AE29-ADF4-4EFA-B54C-AAB214C536B9}"/>
            </a:ext>
          </a:extLst>
        </xdr:cNvPr>
        <xdr:cNvSpPr/>
      </xdr:nvSpPr>
      <xdr:spPr>
        <a:xfrm>
          <a:off x="12763500" y="141795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88</xdr:row>
      <xdr:rowOff>149877</xdr:rowOff>
    </xdr:from>
    <xdr:ext cx="762000" cy="259045"/>
    <xdr:sp macro="" textlink="">
      <xdr:nvSpPr>
        <xdr:cNvPr id="553" name="テキスト ボックス 552">
          <a:extLst>
            <a:ext uri="{FF2B5EF4-FFF2-40B4-BE49-F238E27FC236}">
              <a16:creationId xmlns:a16="http://schemas.microsoft.com/office/drawing/2014/main" id="{0FAFAEA6-9FEC-42F2-915C-A8FB01B1DD39}"/>
            </a:ext>
          </a:extLst>
        </xdr:cNvPr>
        <xdr:cNvSpPr txBox="1"/>
      </xdr:nvSpPr>
      <xdr:spPr>
        <a:xfrm>
          <a:off x="16129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88</xdr:row>
      <xdr:rowOff>149877</xdr:rowOff>
    </xdr:from>
    <xdr:ext cx="762000" cy="259045"/>
    <xdr:sp macro="" textlink="">
      <xdr:nvSpPr>
        <xdr:cNvPr id="554" name="テキスト ボックス 553">
          <a:extLst>
            <a:ext uri="{FF2B5EF4-FFF2-40B4-BE49-F238E27FC236}">
              <a16:creationId xmlns:a16="http://schemas.microsoft.com/office/drawing/2014/main" id="{8B5AE2CD-E598-4E72-B800-F7675F282EA4}"/>
            </a:ext>
          </a:extLst>
        </xdr:cNvPr>
        <xdr:cNvSpPr txBox="1"/>
      </xdr:nvSpPr>
      <xdr:spPr>
        <a:xfrm>
          <a:off x="15290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88</xdr:row>
      <xdr:rowOff>149877</xdr:rowOff>
    </xdr:from>
    <xdr:ext cx="762000" cy="259045"/>
    <xdr:sp macro="" textlink="">
      <xdr:nvSpPr>
        <xdr:cNvPr id="555" name="テキスト ボックス 554">
          <a:extLst>
            <a:ext uri="{FF2B5EF4-FFF2-40B4-BE49-F238E27FC236}">
              <a16:creationId xmlns:a16="http://schemas.microsoft.com/office/drawing/2014/main" id="{F0A01872-6834-444F-BCBA-FC1FC35A6599}"/>
            </a:ext>
          </a:extLst>
        </xdr:cNvPr>
        <xdr:cNvSpPr txBox="1"/>
      </xdr:nvSpPr>
      <xdr:spPr>
        <a:xfrm>
          <a:off x="14401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88</xdr:row>
      <xdr:rowOff>149877</xdr:rowOff>
    </xdr:from>
    <xdr:ext cx="762000" cy="259045"/>
    <xdr:sp macro="" textlink="">
      <xdr:nvSpPr>
        <xdr:cNvPr id="556" name="テキスト ボックス 555">
          <a:extLst>
            <a:ext uri="{FF2B5EF4-FFF2-40B4-BE49-F238E27FC236}">
              <a16:creationId xmlns:a16="http://schemas.microsoft.com/office/drawing/2014/main" id="{AD76F4CE-B531-43D3-8ACB-BF6EC0754DB0}"/>
            </a:ext>
          </a:extLst>
        </xdr:cNvPr>
        <xdr:cNvSpPr txBox="1"/>
      </xdr:nvSpPr>
      <xdr:spPr>
        <a:xfrm>
          <a:off x="1351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88</xdr:row>
      <xdr:rowOff>149877</xdr:rowOff>
    </xdr:from>
    <xdr:ext cx="762000" cy="259045"/>
    <xdr:sp macro="" textlink="">
      <xdr:nvSpPr>
        <xdr:cNvPr id="557" name="テキスト ボックス 556">
          <a:extLst>
            <a:ext uri="{FF2B5EF4-FFF2-40B4-BE49-F238E27FC236}">
              <a16:creationId xmlns:a16="http://schemas.microsoft.com/office/drawing/2014/main" id="{0660A8DE-7749-430D-929F-80FCACBF929A}"/>
            </a:ext>
          </a:extLst>
        </xdr:cNvPr>
        <xdr:cNvSpPr txBox="1"/>
      </xdr:nvSpPr>
      <xdr:spPr>
        <a:xfrm>
          <a:off x="1262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81</xdr:row>
      <xdr:rowOff>6350</xdr:rowOff>
    </xdr:from>
    <xdr:to>
      <xdr:col>85</xdr:col>
      <xdr:colOff>177800</xdr:colOff>
      <xdr:row>81</xdr:row>
      <xdr:rowOff>107950</xdr:rowOff>
    </xdr:to>
    <xdr:sp macro="" textlink="">
      <xdr:nvSpPr>
        <xdr:cNvPr id="558" name="楕円 557">
          <a:extLst>
            <a:ext uri="{FF2B5EF4-FFF2-40B4-BE49-F238E27FC236}">
              <a16:creationId xmlns:a16="http://schemas.microsoft.com/office/drawing/2014/main" id="{BD131DEC-4466-428C-8CEB-5F8B9A3AE0CA}"/>
            </a:ext>
          </a:extLst>
        </xdr:cNvPr>
        <xdr:cNvSpPr/>
      </xdr:nvSpPr>
      <xdr:spPr>
        <a:xfrm>
          <a:off x="16268700" y="138938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80</xdr:row>
      <xdr:rowOff>29227</xdr:rowOff>
    </xdr:from>
    <xdr:ext cx="405111" cy="259045"/>
    <xdr:sp macro="" textlink="">
      <xdr:nvSpPr>
        <xdr:cNvPr id="559" name="【消防施設】&#10;有形固定資産減価償却率該当値テキスト">
          <a:extLst>
            <a:ext uri="{FF2B5EF4-FFF2-40B4-BE49-F238E27FC236}">
              <a16:creationId xmlns:a16="http://schemas.microsoft.com/office/drawing/2014/main" id="{546A8B58-B967-4F0A-86DE-C98363F0ECA6}"/>
            </a:ext>
          </a:extLst>
        </xdr:cNvPr>
        <xdr:cNvSpPr txBox="1"/>
      </xdr:nvSpPr>
      <xdr:spPr>
        <a:xfrm>
          <a:off x="16357600" y="1374522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52.0</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80</xdr:row>
      <xdr:rowOff>143511</xdr:rowOff>
    </xdr:from>
    <xdr:to>
      <xdr:col>81</xdr:col>
      <xdr:colOff>101600</xdr:colOff>
      <xdr:row>81</xdr:row>
      <xdr:rowOff>73661</xdr:rowOff>
    </xdr:to>
    <xdr:sp macro="" textlink="">
      <xdr:nvSpPr>
        <xdr:cNvPr id="560" name="楕円 559">
          <a:extLst>
            <a:ext uri="{FF2B5EF4-FFF2-40B4-BE49-F238E27FC236}">
              <a16:creationId xmlns:a16="http://schemas.microsoft.com/office/drawing/2014/main" id="{FD16F189-B2DB-4C2E-8F50-0770F95E47EA}"/>
            </a:ext>
          </a:extLst>
        </xdr:cNvPr>
        <xdr:cNvSpPr/>
      </xdr:nvSpPr>
      <xdr:spPr>
        <a:xfrm>
          <a:off x="15430500" y="138595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81</xdr:row>
      <xdr:rowOff>22861</xdr:rowOff>
    </xdr:from>
    <xdr:to>
      <xdr:col>85</xdr:col>
      <xdr:colOff>127000</xdr:colOff>
      <xdr:row>81</xdr:row>
      <xdr:rowOff>57150</xdr:rowOff>
    </xdr:to>
    <xdr:cxnSp macro="">
      <xdr:nvCxnSpPr>
        <xdr:cNvPr id="561" name="直線コネクタ 560">
          <a:extLst>
            <a:ext uri="{FF2B5EF4-FFF2-40B4-BE49-F238E27FC236}">
              <a16:creationId xmlns:a16="http://schemas.microsoft.com/office/drawing/2014/main" id="{EFA60498-5F97-4C2C-9AE6-ECE5F4E56CCA}"/>
            </a:ext>
          </a:extLst>
        </xdr:cNvPr>
        <xdr:cNvCxnSpPr/>
      </xdr:nvCxnSpPr>
      <xdr:spPr>
        <a:xfrm>
          <a:off x="15481300" y="13910311"/>
          <a:ext cx="8382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80</xdr:row>
      <xdr:rowOff>109220</xdr:rowOff>
    </xdr:from>
    <xdr:to>
      <xdr:col>76</xdr:col>
      <xdr:colOff>165100</xdr:colOff>
      <xdr:row>81</xdr:row>
      <xdr:rowOff>39370</xdr:rowOff>
    </xdr:to>
    <xdr:sp macro="" textlink="">
      <xdr:nvSpPr>
        <xdr:cNvPr id="562" name="楕円 561">
          <a:extLst>
            <a:ext uri="{FF2B5EF4-FFF2-40B4-BE49-F238E27FC236}">
              <a16:creationId xmlns:a16="http://schemas.microsoft.com/office/drawing/2014/main" id="{9C2CD25D-963B-478F-BD0A-F58F2C0BB501}"/>
            </a:ext>
          </a:extLst>
        </xdr:cNvPr>
        <xdr:cNvSpPr/>
      </xdr:nvSpPr>
      <xdr:spPr>
        <a:xfrm>
          <a:off x="14541500" y="138252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80</xdr:row>
      <xdr:rowOff>160020</xdr:rowOff>
    </xdr:from>
    <xdr:to>
      <xdr:col>81</xdr:col>
      <xdr:colOff>50800</xdr:colOff>
      <xdr:row>81</xdr:row>
      <xdr:rowOff>22861</xdr:rowOff>
    </xdr:to>
    <xdr:cxnSp macro="">
      <xdr:nvCxnSpPr>
        <xdr:cNvPr id="563" name="直線コネクタ 562">
          <a:extLst>
            <a:ext uri="{FF2B5EF4-FFF2-40B4-BE49-F238E27FC236}">
              <a16:creationId xmlns:a16="http://schemas.microsoft.com/office/drawing/2014/main" id="{F157D2C3-E2E9-4672-AB7B-A572D95E0574}"/>
            </a:ext>
          </a:extLst>
        </xdr:cNvPr>
        <xdr:cNvCxnSpPr/>
      </xdr:nvCxnSpPr>
      <xdr:spPr>
        <a:xfrm>
          <a:off x="14592300" y="13876020"/>
          <a:ext cx="889000" cy="342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80</xdr:row>
      <xdr:rowOff>76836</xdr:rowOff>
    </xdr:from>
    <xdr:to>
      <xdr:col>72</xdr:col>
      <xdr:colOff>38100</xdr:colOff>
      <xdr:row>81</xdr:row>
      <xdr:rowOff>6986</xdr:rowOff>
    </xdr:to>
    <xdr:sp macro="" textlink="">
      <xdr:nvSpPr>
        <xdr:cNvPr id="564" name="楕円 563">
          <a:extLst>
            <a:ext uri="{FF2B5EF4-FFF2-40B4-BE49-F238E27FC236}">
              <a16:creationId xmlns:a16="http://schemas.microsoft.com/office/drawing/2014/main" id="{5176E17E-8AFF-4A70-9577-8158D08D7709}"/>
            </a:ext>
          </a:extLst>
        </xdr:cNvPr>
        <xdr:cNvSpPr/>
      </xdr:nvSpPr>
      <xdr:spPr>
        <a:xfrm>
          <a:off x="13652500" y="1379283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80</xdr:row>
      <xdr:rowOff>127636</xdr:rowOff>
    </xdr:from>
    <xdr:to>
      <xdr:col>76</xdr:col>
      <xdr:colOff>114300</xdr:colOff>
      <xdr:row>80</xdr:row>
      <xdr:rowOff>160020</xdr:rowOff>
    </xdr:to>
    <xdr:cxnSp macro="">
      <xdr:nvCxnSpPr>
        <xdr:cNvPr id="565" name="直線コネクタ 564">
          <a:extLst>
            <a:ext uri="{FF2B5EF4-FFF2-40B4-BE49-F238E27FC236}">
              <a16:creationId xmlns:a16="http://schemas.microsoft.com/office/drawing/2014/main" id="{AD08F2B4-CDE4-4B10-B7C3-29AA96BDBBD0}"/>
            </a:ext>
          </a:extLst>
        </xdr:cNvPr>
        <xdr:cNvCxnSpPr/>
      </xdr:nvCxnSpPr>
      <xdr:spPr>
        <a:xfrm>
          <a:off x="13703300" y="13843636"/>
          <a:ext cx="889000" cy="3238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80</xdr:row>
      <xdr:rowOff>40639</xdr:rowOff>
    </xdr:from>
    <xdr:to>
      <xdr:col>67</xdr:col>
      <xdr:colOff>101600</xdr:colOff>
      <xdr:row>80</xdr:row>
      <xdr:rowOff>142239</xdr:rowOff>
    </xdr:to>
    <xdr:sp macro="" textlink="">
      <xdr:nvSpPr>
        <xdr:cNvPr id="566" name="楕円 565">
          <a:extLst>
            <a:ext uri="{FF2B5EF4-FFF2-40B4-BE49-F238E27FC236}">
              <a16:creationId xmlns:a16="http://schemas.microsoft.com/office/drawing/2014/main" id="{463EFA92-8FF2-4FD8-8FC0-67D276C4BAE2}"/>
            </a:ext>
          </a:extLst>
        </xdr:cNvPr>
        <xdr:cNvSpPr/>
      </xdr:nvSpPr>
      <xdr:spPr>
        <a:xfrm>
          <a:off x="12763500" y="13756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80</xdr:row>
      <xdr:rowOff>91439</xdr:rowOff>
    </xdr:from>
    <xdr:to>
      <xdr:col>71</xdr:col>
      <xdr:colOff>177800</xdr:colOff>
      <xdr:row>80</xdr:row>
      <xdr:rowOff>127636</xdr:rowOff>
    </xdr:to>
    <xdr:cxnSp macro="">
      <xdr:nvCxnSpPr>
        <xdr:cNvPr id="567" name="直線コネクタ 566">
          <a:extLst>
            <a:ext uri="{FF2B5EF4-FFF2-40B4-BE49-F238E27FC236}">
              <a16:creationId xmlns:a16="http://schemas.microsoft.com/office/drawing/2014/main" id="{E208EC64-EEAD-4898-A777-0D983E06948E}"/>
            </a:ext>
          </a:extLst>
        </xdr:cNvPr>
        <xdr:cNvCxnSpPr/>
      </xdr:nvCxnSpPr>
      <xdr:spPr>
        <a:xfrm>
          <a:off x="12814300" y="13807439"/>
          <a:ext cx="889000" cy="361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82</xdr:row>
      <xdr:rowOff>137177</xdr:rowOff>
    </xdr:from>
    <xdr:ext cx="405111" cy="259045"/>
    <xdr:sp macro="" textlink="">
      <xdr:nvSpPr>
        <xdr:cNvPr id="568" name="n_1aveValue【消防施設】&#10;有形固定資産減価償却率">
          <a:extLst>
            <a:ext uri="{FF2B5EF4-FFF2-40B4-BE49-F238E27FC236}">
              <a16:creationId xmlns:a16="http://schemas.microsoft.com/office/drawing/2014/main" id="{95DA87BB-2E81-4D0D-AFC9-AB6E26C56345}"/>
            </a:ext>
          </a:extLst>
        </xdr:cNvPr>
        <xdr:cNvSpPr txBox="1"/>
      </xdr:nvSpPr>
      <xdr:spPr>
        <a:xfrm>
          <a:off x="15266044" y="141960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63.0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82</xdr:row>
      <xdr:rowOff>121938</xdr:rowOff>
    </xdr:from>
    <xdr:ext cx="405111" cy="259045"/>
    <xdr:sp macro="" textlink="">
      <xdr:nvSpPr>
        <xdr:cNvPr id="569" name="n_2aveValue【消防施設】&#10;有形固定資産減価償却率">
          <a:extLst>
            <a:ext uri="{FF2B5EF4-FFF2-40B4-BE49-F238E27FC236}">
              <a16:creationId xmlns:a16="http://schemas.microsoft.com/office/drawing/2014/main" id="{CBADF085-2DBE-4EBA-9C03-903D8400E801}"/>
            </a:ext>
          </a:extLst>
        </xdr:cNvPr>
        <xdr:cNvSpPr txBox="1"/>
      </xdr:nvSpPr>
      <xdr:spPr>
        <a:xfrm>
          <a:off x="14389744" y="141808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62.2</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82</xdr:row>
      <xdr:rowOff>95266</xdr:rowOff>
    </xdr:from>
    <xdr:ext cx="405111" cy="259045"/>
    <xdr:sp macro="" textlink="">
      <xdr:nvSpPr>
        <xdr:cNvPr id="570" name="n_3aveValue【消防施設】&#10;有形固定資産減価償却率">
          <a:extLst>
            <a:ext uri="{FF2B5EF4-FFF2-40B4-BE49-F238E27FC236}">
              <a16:creationId xmlns:a16="http://schemas.microsoft.com/office/drawing/2014/main" id="{CD232CD8-A6C7-4766-81E0-37FC1FB7DA4B}"/>
            </a:ext>
          </a:extLst>
        </xdr:cNvPr>
        <xdr:cNvSpPr txBox="1"/>
      </xdr:nvSpPr>
      <xdr:spPr>
        <a:xfrm>
          <a:off x="13500744" y="141541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60.8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83</xdr:row>
      <xdr:rowOff>41927</xdr:rowOff>
    </xdr:from>
    <xdr:ext cx="405111" cy="259045"/>
    <xdr:sp macro="" textlink="">
      <xdr:nvSpPr>
        <xdr:cNvPr id="571" name="n_4aveValue【消防施設】&#10;有形固定資産減価償却率">
          <a:extLst>
            <a:ext uri="{FF2B5EF4-FFF2-40B4-BE49-F238E27FC236}">
              <a16:creationId xmlns:a16="http://schemas.microsoft.com/office/drawing/2014/main" id="{EDDE422F-8AE3-468C-B33F-537E98C3CF38}"/>
            </a:ext>
          </a:extLst>
        </xdr:cNvPr>
        <xdr:cNvSpPr txBox="1"/>
      </xdr:nvSpPr>
      <xdr:spPr>
        <a:xfrm>
          <a:off x="12611744" y="1427227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67.0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79</xdr:row>
      <xdr:rowOff>90188</xdr:rowOff>
    </xdr:from>
    <xdr:ext cx="405111" cy="259045"/>
    <xdr:sp macro="" textlink="">
      <xdr:nvSpPr>
        <xdr:cNvPr id="572" name="n_1mainValue【消防施設】&#10;有形固定資産減価償却率">
          <a:extLst>
            <a:ext uri="{FF2B5EF4-FFF2-40B4-BE49-F238E27FC236}">
              <a16:creationId xmlns:a16="http://schemas.microsoft.com/office/drawing/2014/main" id="{51B53EE9-4C64-4196-AE3C-094BDB74D586}"/>
            </a:ext>
          </a:extLst>
        </xdr:cNvPr>
        <xdr:cNvSpPr txBox="1"/>
      </xdr:nvSpPr>
      <xdr:spPr>
        <a:xfrm>
          <a:off x="15266044" y="1363473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50.2</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79</xdr:row>
      <xdr:rowOff>55897</xdr:rowOff>
    </xdr:from>
    <xdr:ext cx="405111" cy="259045"/>
    <xdr:sp macro="" textlink="">
      <xdr:nvSpPr>
        <xdr:cNvPr id="573" name="n_2mainValue【消防施設】&#10;有形固定資産減価償却率">
          <a:extLst>
            <a:ext uri="{FF2B5EF4-FFF2-40B4-BE49-F238E27FC236}">
              <a16:creationId xmlns:a16="http://schemas.microsoft.com/office/drawing/2014/main" id="{64C07D2D-F381-4A80-A510-2EAE64ABC1A7}"/>
            </a:ext>
          </a:extLst>
        </xdr:cNvPr>
        <xdr:cNvSpPr txBox="1"/>
      </xdr:nvSpPr>
      <xdr:spPr>
        <a:xfrm>
          <a:off x="14389744" y="13600447"/>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48.4</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79</xdr:row>
      <xdr:rowOff>23513</xdr:rowOff>
    </xdr:from>
    <xdr:ext cx="405111" cy="259045"/>
    <xdr:sp macro="" textlink="">
      <xdr:nvSpPr>
        <xdr:cNvPr id="574" name="n_3mainValue【消防施設】&#10;有形固定資産減価償却率">
          <a:extLst>
            <a:ext uri="{FF2B5EF4-FFF2-40B4-BE49-F238E27FC236}">
              <a16:creationId xmlns:a16="http://schemas.microsoft.com/office/drawing/2014/main" id="{9D1E1C54-064C-4941-8D56-29A665170982}"/>
            </a:ext>
          </a:extLst>
        </xdr:cNvPr>
        <xdr:cNvSpPr txBox="1"/>
      </xdr:nvSpPr>
      <xdr:spPr>
        <a:xfrm>
          <a:off x="13500744" y="1356806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46.7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78</xdr:row>
      <xdr:rowOff>158766</xdr:rowOff>
    </xdr:from>
    <xdr:ext cx="405111" cy="259045"/>
    <xdr:sp macro="" textlink="">
      <xdr:nvSpPr>
        <xdr:cNvPr id="575" name="n_4mainValue【消防施設】&#10;有形固定資産減価償却率">
          <a:extLst>
            <a:ext uri="{FF2B5EF4-FFF2-40B4-BE49-F238E27FC236}">
              <a16:creationId xmlns:a16="http://schemas.microsoft.com/office/drawing/2014/main" id="{518C4F7A-7A45-43FD-B008-FB9F0BF53FC0}"/>
            </a:ext>
          </a:extLst>
        </xdr:cNvPr>
        <xdr:cNvSpPr txBox="1"/>
      </xdr:nvSpPr>
      <xdr:spPr>
        <a:xfrm>
          <a:off x="12611744" y="13531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68</xdr:row>
      <xdr:rowOff>152400</xdr:rowOff>
    </xdr:from>
    <xdr:to>
      <xdr:col>120</xdr:col>
      <xdr:colOff>152400</xdr:colOff>
      <xdr:row>72</xdr:row>
      <xdr:rowOff>101600</xdr:rowOff>
    </xdr:to>
    <xdr:sp macro="" textlink="">
      <xdr:nvSpPr>
        <xdr:cNvPr id="576" name="正方形/長方形 575">
          <a:extLst>
            <a:ext uri="{FF2B5EF4-FFF2-40B4-BE49-F238E27FC236}">
              <a16:creationId xmlns:a16="http://schemas.microsoft.com/office/drawing/2014/main" id="{56745F03-5FC3-4BDF-BED4-96064172C451}"/>
            </a:ext>
          </a:extLst>
        </xdr:cNvPr>
        <xdr:cNvSpPr/>
      </xdr:nvSpPr>
      <xdr:spPr>
        <a:xfrm>
          <a:off x="18288000" y="1181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消防施設</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72</xdr:row>
      <xdr:rowOff>127000</xdr:rowOff>
    </xdr:from>
    <xdr:to>
      <xdr:col>104</xdr:col>
      <xdr:colOff>127000</xdr:colOff>
      <xdr:row>74</xdr:row>
      <xdr:rowOff>38100</xdr:rowOff>
    </xdr:to>
    <xdr:sp macro="" textlink="">
      <xdr:nvSpPr>
        <xdr:cNvPr id="577" name="正方形/長方形 576">
          <a:extLst>
            <a:ext uri="{FF2B5EF4-FFF2-40B4-BE49-F238E27FC236}">
              <a16:creationId xmlns:a16="http://schemas.microsoft.com/office/drawing/2014/main" id="{FBD39126-E258-4E6E-ACD3-CB3D5D1A14DF}"/>
            </a:ext>
          </a:extLst>
        </xdr:cNvPr>
        <xdr:cNvSpPr/>
      </xdr:nvSpPr>
      <xdr:spPr>
        <a:xfrm>
          <a:off x="18415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73</xdr:row>
      <xdr:rowOff>158750</xdr:rowOff>
    </xdr:from>
    <xdr:to>
      <xdr:col>104</xdr:col>
      <xdr:colOff>127000</xdr:colOff>
      <xdr:row>75</xdr:row>
      <xdr:rowOff>69850</xdr:rowOff>
    </xdr:to>
    <xdr:sp macro="" textlink="">
      <xdr:nvSpPr>
        <xdr:cNvPr id="578" name="正方形/長方形 577">
          <a:extLst>
            <a:ext uri="{FF2B5EF4-FFF2-40B4-BE49-F238E27FC236}">
              <a16:creationId xmlns:a16="http://schemas.microsoft.com/office/drawing/2014/main" id="{A4F6A846-C0E3-43BC-85B6-F8AB7EB9DC1E}"/>
            </a:ext>
          </a:extLst>
        </xdr:cNvPr>
        <xdr:cNvSpPr/>
      </xdr:nvSpPr>
      <xdr:spPr>
        <a:xfrm>
          <a:off x="18415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44/44</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72</xdr:row>
      <xdr:rowOff>127000</xdr:rowOff>
    </xdr:from>
    <xdr:to>
      <xdr:col>110</xdr:col>
      <xdr:colOff>0</xdr:colOff>
      <xdr:row>74</xdr:row>
      <xdr:rowOff>38100</xdr:rowOff>
    </xdr:to>
    <xdr:sp macro="" textlink="">
      <xdr:nvSpPr>
        <xdr:cNvPr id="579" name="正方形/長方形 578">
          <a:extLst>
            <a:ext uri="{FF2B5EF4-FFF2-40B4-BE49-F238E27FC236}">
              <a16:creationId xmlns:a16="http://schemas.microsoft.com/office/drawing/2014/main" id="{C982BD8E-A576-4E97-A725-9347DA575525}"/>
            </a:ext>
          </a:extLst>
        </xdr:cNvPr>
        <xdr:cNvSpPr/>
      </xdr:nvSpPr>
      <xdr:spPr>
        <a:xfrm>
          <a:off x="19431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73</xdr:row>
      <xdr:rowOff>158750</xdr:rowOff>
    </xdr:from>
    <xdr:to>
      <xdr:col>110</xdr:col>
      <xdr:colOff>0</xdr:colOff>
      <xdr:row>75</xdr:row>
      <xdr:rowOff>69850</xdr:rowOff>
    </xdr:to>
    <xdr:sp macro="" textlink="">
      <xdr:nvSpPr>
        <xdr:cNvPr id="580" name="正方形/長方形 579">
          <a:extLst>
            <a:ext uri="{FF2B5EF4-FFF2-40B4-BE49-F238E27FC236}">
              <a16:creationId xmlns:a16="http://schemas.microsoft.com/office/drawing/2014/main" id="{C5151B07-A7BD-49BC-9091-10DD4AF9A3F5}"/>
            </a:ext>
          </a:extLst>
        </xdr:cNvPr>
        <xdr:cNvSpPr/>
      </xdr:nvSpPr>
      <xdr:spPr>
        <a:xfrm>
          <a:off x="19431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0.082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72</xdr:row>
      <xdr:rowOff>127000</xdr:rowOff>
    </xdr:from>
    <xdr:to>
      <xdr:col>116</xdr:col>
      <xdr:colOff>0</xdr:colOff>
      <xdr:row>74</xdr:row>
      <xdr:rowOff>38100</xdr:rowOff>
    </xdr:to>
    <xdr:sp macro="" textlink="">
      <xdr:nvSpPr>
        <xdr:cNvPr id="581" name="正方形/長方形 580">
          <a:extLst>
            <a:ext uri="{FF2B5EF4-FFF2-40B4-BE49-F238E27FC236}">
              <a16:creationId xmlns:a16="http://schemas.microsoft.com/office/drawing/2014/main" id="{F3DA2EEC-CB6C-4DD8-AA4E-58F9D042D26C}"/>
            </a:ext>
          </a:extLst>
        </xdr:cNvPr>
        <xdr:cNvSpPr/>
      </xdr:nvSpPr>
      <xdr:spPr>
        <a:xfrm>
          <a:off x="20574000" y="1247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73</xdr:row>
      <xdr:rowOff>158750</xdr:rowOff>
    </xdr:from>
    <xdr:to>
      <xdr:col>116</xdr:col>
      <xdr:colOff>0</xdr:colOff>
      <xdr:row>75</xdr:row>
      <xdr:rowOff>69850</xdr:rowOff>
    </xdr:to>
    <xdr:sp macro="" textlink="">
      <xdr:nvSpPr>
        <xdr:cNvPr id="582" name="正方形/長方形 581">
          <a:extLst>
            <a:ext uri="{FF2B5EF4-FFF2-40B4-BE49-F238E27FC236}">
              <a16:creationId xmlns:a16="http://schemas.microsoft.com/office/drawing/2014/main" id="{9CF8F417-8594-4A14-A0B0-578E9F5D883A}"/>
            </a:ext>
          </a:extLst>
        </xdr:cNvPr>
        <xdr:cNvSpPr/>
      </xdr:nvSpPr>
      <xdr:spPr>
        <a:xfrm>
          <a:off x="20574000" y="1267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0.057</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75</xdr:row>
      <xdr:rowOff>95250</xdr:rowOff>
    </xdr:from>
    <xdr:to>
      <xdr:col>120</xdr:col>
      <xdr:colOff>152400</xdr:colOff>
      <xdr:row>88</xdr:row>
      <xdr:rowOff>152400</xdr:rowOff>
    </xdr:to>
    <xdr:sp macro="" textlink="">
      <xdr:nvSpPr>
        <xdr:cNvPr id="583" name="正方形/長方形 582">
          <a:extLst>
            <a:ext uri="{FF2B5EF4-FFF2-40B4-BE49-F238E27FC236}">
              <a16:creationId xmlns:a16="http://schemas.microsoft.com/office/drawing/2014/main" id="{AA7521A3-4345-4AFC-981D-B91D1B55917E}"/>
            </a:ext>
          </a:extLst>
        </xdr:cNvPr>
        <xdr:cNvSpPr/>
      </xdr:nvSpPr>
      <xdr:spPr>
        <a:xfrm>
          <a:off x="18288000" y="1295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74</xdr:row>
      <xdr:rowOff>76200</xdr:rowOff>
    </xdr:from>
    <xdr:ext cx="349839" cy="225703"/>
    <xdr:sp macro="" textlink="">
      <xdr:nvSpPr>
        <xdr:cNvPr id="584" name="テキスト ボックス 583">
          <a:extLst>
            <a:ext uri="{FF2B5EF4-FFF2-40B4-BE49-F238E27FC236}">
              <a16:creationId xmlns:a16="http://schemas.microsoft.com/office/drawing/2014/main" id="{1410616D-ED35-41C1-B6A5-F631B74BD362}"/>
            </a:ext>
          </a:extLst>
        </xdr:cNvPr>
        <xdr:cNvSpPr txBox="1"/>
      </xdr:nvSpPr>
      <xdr:spPr>
        <a:xfrm>
          <a:off x="18249900" y="1276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88</xdr:row>
      <xdr:rowOff>152400</xdr:rowOff>
    </xdr:from>
    <xdr:to>
      <xdr:col>120</xdr:col>
      <xdr:colOff>114300</xdr:colOff>
      <xdr:row>88</xdr:row>
      <xdr:rowOff>152400</xdr:rowOff>
    </xdr:to>
    <xdr:cxnSp macro="">
      <xdr:nvCxnSpPr>
        <xdr:cNvPr id="585" name="直線コネクタ 584">
          <a:extLst>
            <a:ext uri="{FF2B5EF4-FFF2-40B4-BE49-F238E27FC236}">
              <a16:creationId xmlns:a16="http://schemas.microsoft.com/office/drawing/2014/main" id="{E6859BBC-DE51-407D-9785-CF92969F51C5}"/>
            </a:ext>
          </a:extLst>
        </xdr:cNvPr>
        <xdr:cNvCxnSpPr/>
      </xdr:nvCxnSpPr>
      <xdr:spPr>
        <a:xfrm>
          <a:off x="18288000" y="1524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86</xdr:row>
      <xdr:rowOff>38100</xdr:rowOff>
    </xdr:from>
    <xdr:to>
      <xdr:col>120</xdr:col>
      <xdr:colOff>114300</xdr:colOff>
      <xdr:row>86</xdr:row>
      <xdr:rowOff>38100</xdr:rowOff>
    </xdr:to>
    <xdr:cxnSp macro="">
      <xdr:nvCxnSpPr>
        <xdr:cNvPr id="586" name="直線コネクタ 585">
          <a:extLst>
            <a:ext uri="{FF2B5EF4-FFF2-40B4-BE49-F238E27FC236}">
              <a16:creationId xmlns:a16="http://schemas.microsoft.com/office/drawing/2014/main" id="{CDD086BF-844D-4A8D-B1F2-CE280BB9B1FD}"/>
            </a:ext>
          </a:extLst>
        </xdr:cNvPr>
        <xdr:cNvCxnSpPr/>
      </xdr:nvCxnSpPr>
      <xdr:spPr>
        <a:xfrm>
          <a:off x="18288000" y="1478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85</xdr:row>
      <xdr:rowOff>67327</xdr:rowOff>
    </xdr:from>
    <xdr:ext cx="467179" cy="259045"/>
    <xdr:sp macro="" textlink="">
      <xdr:nvSpPr>
        <xdr:cNvPr id="587" name="テキスト ボックス 586">
          <a:extLst>
            <a:ext uri="{FF2B5EF4-FFF2-40B4-BE49-F238E27FC236}">
              <a16:creationId xmlns:a16="http://schemas.microsoft.com/office/drawing/2014/main" id="{672CB103-41F0-401E-BF0B-4D0F0D749EB4}"/>
            </a:ext>
          </a:extLst>
        </xdr:cNvPr>
        <xdr:cNvSpPr txBox="1"/>
      </xdr:nvSpPr>
      <xdr:spPr>
        <a:xfrm>
          <a:off x="17820821" y="146405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83</xdr:row>
      <xdr:rowOff>95250</xdr:rowOff>
    </xdr:from>
    <xdr:to>
      <xdr:col>120</xdr:col>
      <xdr:colOff>114300</xdr:colOff>
      <xdr:row>83</xdr:row>
      <xdr:rowOff>95250</xdr:rowOff>
    </xdr:to>
    <xdr:cxnSp macro="">
      <xdr:nvCxnSpPr>
        <xdr:cNvPr id="588" name="直線コネクタ 587">
          <a:extLst>
            <a:ext uri="{FF2B5EF4-FFF2-40B4-BE49-F238E27FC236}">
              <a16:creationId xmlns:a16="http://schemas.microsoft.com/office/drawing/2014/main" id="{F074A376-1CF5-4AE5-B047-6175B996F240}"/>
            </a:ext>
          </a:extLst>
        </xdr:cNvPr>
        <xdr:cNvCxnSpPr/>
      </xdr:nvCxnSpPr>
      <xdr:spPr>
        <a:xfrm>
          <a:off x="18288000" y="1432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82</xdr:row>
      <xdr:rowOff>124477</xdr:rowOff>
    </xdr:from>
    <xdr:ext cx="467179" cy="259045"/>
    <xdr:sp macro="" textlink="">
      <xdr:nvSpPr>
        <xdr:cNvPr id="589" name="テキスト ボックス 588">
          <a:extLst>
            <a:ext uri="{FF2B5EF4-FFF2-40B4-BE49-F238E27FC236}">
              <a16:creationId xmlns:a16="http://schemas.microsoft.com/office/drawing/2014/main" id="{10E6AC76-DBD7-49E4-9005-FC9FDCFCAFFB}"/>
            </a:ext>
          </a:extLst>
        </xdr:cNvPr>
        <xdr:cNvSpPr txBox="1"/>
      </xdr:nvSpPr>
      <xdr:spPr>
        <a:xfrm>
          <a:off x="17820821" y="141833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0.100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80</xdr:row>
      <xdr:rowOff>152400</xdr:rowOff>
    </xdr:from>
    <xdr:to>
      <xdr:col>120</xdr:col>
      <xdr:colOff>114300</xdr:colOff>
      <xdr:row>80</xdr:row>
      <xdr:rowOff>152400</xdr:rowOff>
    </xdr:to>
    <xdr:cxnSp macro="">
      <xdr:nvCxnSpPr>
        <xdr:cNvPr id="590" name="直線コネクタ 589">
          <a:extLst>
            <a:ext uri="{FF2B5EF4-FFF2-40B4-BE49-F238E27FC236}">
              <a16:creationId xmlns:a16="http://schemas.microsoft.com/office/drawing/2014/main" id="{E810C2A8-0A8F-4F43-984A-CF63469669E7}"/>
            </a:ext>
          </a:extLst>
        </xdr:cNvPr>
        <xdr:cNvCxnSpPr/>
      </xdr:nvCxnSpPr>
      <xdr:spPr>
        <a:xfrm>
          <a:off x="18288000" y="1386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80</xdr:row>
      <xdr:rowOff>10177</xdr:rowOff>
    </xdr:from>
    <xdr:ext cx="467179" cy="259045"/>
    <xdr:sp macro="" textlink="">
      <xdr:nvSpPr>
        <xdr:cNvPr id="591" name="テキスト ボックス 590">
          <a:extLst>
            <a:ext uri="{FF2B5EF4-FFF2-40B4-BE49-F238E27FC236}">
              <a16:creationId xmlns:a16="http://schemas.microsoft.com/office/drawing/2014/main" id="{A71167B1-0C22-4C07-8C38-8B3DC21F24C8}"/>
            </a:ext>
          </a:extLst>
        </xdr:cNvPr>
        <xdr:cNvSpPr txBox="1"/>
      </xdr:nvSpPr>
      <xdr:spPr>
        <a:xfrm>
          <a:off x="17820821" y="137261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78</xdr:row>
      <xdr:rowOff>38100</xdr:rowOff>
    </xdr:from>
    <xdr:to>
      <xdr:col>120</xdr:col>
      <xdr:colOff>114300</xdr:colOff>
      <xdr:row>78</xdr:row>
      <xdr:rowOff>38100</xdr:rowOff>
    </xdr:to>
    <xdr:cxnSp macro="">
      <xdr:nvCxnSpPr>
        <xdr:cNvPr id="592" name="直線コネクタ 591">
          <a:extLst>
            <a:ext uri="{FF2B5EF4-FFF2-40B4-BE49-F238E27FC236}">
              <a16:creationId xmlns:a16="http://schemas.microsoft.com/office/drawing/2014/main" id="{253DAB13-1395-4E66-9E52-7DA7ABEF1B24}"/>
            </a:ext>
          </a:extLst>
        </xdr:cNvPr>
        <xdr:cNvCxnSpPr/>
      </xdr:nvCxnSpPr>
      <xdr:spPr>
        <a:xfrm>
          <a:off x="18288000" y="1341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77</xdr:row>
      <xdr:rowOff>67327</xdr:rowOff>
    </xdr:from>
    <xdr:ext cx="467179" cy="259045"/>
    <xdr:sp macro="" textlink="">
      <xdr:nvSpPr>
        <xdr:cNvPr id="593" name="テキスト ボックス 592">
          <a:extLst>
            <a:ext uri="{FF2B5EF4-FFF2-40B4-BE49-F238E27FC236}">
              <a16:creationId xmlns:a16="http://schemas.microsoft.com/office/drawing/2014/main" id="{E52B872F-ABB9-45FB-A20C-CFE10B9B94A7}"/>
            </a:ext>
          </a:extLst>
        </xdr:cNvPr>
        <xdr:cNvSpPr txBox="1"/>
      </xdr:nvSpPr>
      <xdr:spPr>
        <a:xfrm>
          <a:off x="17820821" y="132689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0.300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114300</xdr:colOff>
      <xdr:row>75</xdr:row>
      <xdr:rowOff>95250</xdr:rowOff>
    </xdr:to>
    <xdr:cxnSp macro="">
      <xdr:nvCxnSpPr>
        <xdr:cNvPr id="594" name="直線コネクタ 593">
          <a:extLst>
            <a:ext uri="{FF2B5EF4-FFF2-40B4-BE49-F238E27FC236}">
              <a16:creationId xmlns:a16="http://schemas.microsoft.com/office/drawing/2014/main" id="{CF285BD5-86E2-47DA-AEBE-CD041A4594E1}"/>
            </a:ext>
          </a:extLst>
        </xdr:cNvPr>
        <xdr:cNvCxnSpPr/>
      </xdr:nvCxnSpPr>
      <xdr:spPr>
        <a:xfrm>
          <a:off x="18288000" y="1295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74</xdr:row>
      <xdr:rowOff>124477</xdr:rowOff>
    </xdr:from>
    <xdr:ext cx="467179" cy="259045"/>
    <xdr:sp macro="" textlink="">
      <xdr:nvSpPr>
        <xdr:cNvPr id="595" name="テキスト ボックス 594">
          <a:extLst>
            <a:ext uri="{FF2B5EF4-FFF2-40B4-BE49-F238E27FC236}">
              <a16:creationId xmlns:a16="http://schemas.microsoft.com/office/drawing/2014/main" id="{4E2658A0-9A7D-4F6E-8937-28317E1CED54}"/>
            </a:ext>
          </a:extLst>
        </xdr:cNvPr>
        <xdr:cNvSpPr txBox="1"/>
      </xdr:nvSpPr>
      <xdr:spPr>
        <a:xfrm>
          <a:off x="17820821" y="1281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75</xdr:row>
      <xdr:rowOff>95250</xdr:rowOff>
    </xdr:from>
    <xdr:to>
      <xdr:col>120</xdr:col>
      <xdr:colOff>152400</xdr:colOff>
      <xdr:row>88</xdr:row>
      <xdr:rowOff>152400</xdr:rowOff>
    </xdr:to>
    <xdr:sp macro="" textlink="">
      <xdr:nvSpPr>
        <xdr:cNvPr id="596" name="【消防施設】&#10;一人当たり面積グラフ枠">
          <a:extLst>
            <a:ext uri="{FF2B5EF4-FFF2-40B4-BE49-F238E27FC236}">
              <a16:creationId xmlns:a16="http://schemas.microsoft.com/office/drawing/2014/main" id="{FA3CF83D-6D47-4ADF-984C-A2A5505929F3}"/>
            </a:ext>
          </a:extLst>
        </xdr:cNvPr>
        <xdr:cNvSpPr/>
      </xdr:nvSpPr>
      <xdr:spPr>
        <a:xfrm>
          <a:off x="18288000" y="1295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78</xdr:row>
      <xdr:rowOff>152400</xdr:rowOff>
    </xdr:from>
    <xdr:to>
      <xdr:col>116</xdr:col>
      <xdr:colOff>62864</xdr:colOff>
      <xdr:row>85</xdr:row>
      <xdr:rowOff>49530</xdr:rowOff>
    </xdr:to>
    <xdr:cxnSp macro="">
      <xdr:nvCxnSpPr>
        <xdr:cNvPr id="597" name="直線コネクタ 596">
          <a:extLst>
            <a:ext uri="{FF2B5EF4-FFF2-40B4-BE49-F238E27FC236}">
              <a16:creationId xmlns:a16="http://schemas.microsoft.com/office/drawing/2014/main" id="{9DAFB381-C0F0-439C-BB09-3409EABB325D}"/>
            </a:ext>
          </a:extLst>
        </xdr:cNvPr>
        <xdr:cNvCxnSpPr/>
      </xdr:nvCxnSpPr>
      <xdr:spPr>
        <a:xfrm flipV="1">
          <a:off x="22160864" y="13525500"/>
          <a:ext cx="0" cy="109728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85</xdr:row>
      <xdr:rowOff>53357</xdr:rowOff>
    </xdr:from>
    <xdr:ext cx="469744" cy="259045"/>
    <xdr:sp macro="" textlink="">
      <xdr:nvSpPr>
        <xdr:cNvPr id="598" name="【消防施設】&#10;一人当たり面積最小値テキスト">
          <a:extLst>
            <a:ext uri="{FF2B5EF4-FFF2-40B4-BE49-F238E27FC236}">
              <a16:creationId xmlns:a16="http://schemas.microsoft.com/office/drawing/2014/main" id="{D42B6D81-F4EA-4ABA-8FFF-C216000991AF}"/>
            </a:ext>
          </a:extLst>
        </xdr:cNvPr>
        <xdr:cNvSpPr txBox="1"/>
      </xdr:nvSpPr>
      <xdr:spPr>
        <a:xfrm>
          <a:off x="22199600" y="146266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0.035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85</xdr:row>
      <xdr:rowOff>49530</xdr:rowOff>
    </xdr:from>
    <xdr:to>
      <xdr:col>116</xdr:col>
      <xdr:colOff>152400</xdr:colOff>
      <xdr:row>85</xdr:row>
      <xdr:rowOff>49530</xdr:rowOff>
    </xdr:to>
    <xdr:cxnSp macro="">
      <xdr:nvCxnSpPr>
        <xdr:cNvPr id="599" name="直線コネクタ 598">
          <a:extLst>
            <a:ext uri="{FF2B5EF4-FFF2-40B4-BE49-F238E27FC236}">
              <a16:creationId xmlns:a16="http://schemas.microsoft.com/office/drawing/2014/main" id="{63045CB4-1D2F-404C-AF21-A467273BDCE7}"/>
            </a:ext>
          </a:extLst>
        </xdr:cNvPr>
        <xdr:cNvCxnSpPr/>
      </xdr:nvCxnSpPr>
      <xdr:spPr>
        <a:xfrm>
          <a:off x="22072600" y="146227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77</xdr:row>
      <xdr:rowOff>99077</xdr:rowOff>
    </xdr:from>
    <xdr:ext cx="469744" cy="259045"/>
    <xdr:sp macro="" textlink="">
      <xdr:nvSpPr>
        <xdr:cNvPr id="600" name="【消防施設】&#10;一人当たり面積最大値テキスト">
          <a:extLst>
            <a:ext uri="{FF2B5EF4-FFF2-40B4-BE49-F238E27FC236}">
              <a16:creationId xmlns:a16="http://schemas.microsoft.com/office/drawing/2014/main" id="{F244A2C2-28CE-4C34-9212-32E4AB221C94}"/>
            </a:ext>
          </a:extLst>
        </xdr:cNvPr>
        <xdr:cNvSpPr txBox="1"/>
      </xdr:nvSpPr>
      <xdr:spPr>
        <a:xfrm>
          <a:off x="22199600" y="133007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0.275</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78</xdr:row>
      <xdr:rowOff>152400</xdr:rowOff>
    </xdr:from>
    <xdr:to>
      <xdr:col>116</xdr:col>
      <xdr:colOff>152400</xdr:colOff>
      <xdr:row>78</xdr:row>
      <xdr:rowOff>152400</xdr:rowOff>
    </xdr:to>
    <xdr:cxnSp macro="">
      <xdr:nvCxnSpPr>
        <xdr:cNvPr id="601" name="直線コネクタ 600">
          <a:extLst>
            <a:ext uri="{FF2B5EF4-FFF2-40B4-BE49-F238E27FC236}">
              <a16:creationId xmlns:a16="http://schemas.microsoft.com/office/drawing/2014/main" id="{FDEB0C37-B38A-4439-8A32-B6071C75E791}"/>
            </a:ext>
          </a:extLst>
        </xdr:cNvPr>
        <xdr:cNvCxnSpPr/>
      </xdr:nvCxnSpPr>
      <xdr:spPr>
        <a:xfrm>
          <a:off x="22072600" y="13525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81</xdr:row>
      <xdr:rowOff>147338</xdr:rowOff>
    </xdr:from>
    <xdr:ext cx="469744" cy="259045"/>
    <xdr:sp macro="" textlink="">
      <xdr:nvSpPr>
        <xdr:cNvPr id="602" name="【消防施設】&#10;一人当たり面積平均値テキスト">
          <a:extLst>
            <a:ext uri="{FF2B5EF4-FFF2-40B4-BE49-F238E27FC236}">
              <a16:creationId xmlns:a16="http://schemas.microsoft.com/office/drawing/2014/main" id="{9B34714F-6D32-4FCC-BB14-D04385880956}"/>
            </a:ext>
          </a:extLst>
        </xdr:cNvPr>
        <xdr:cNvSpPr txBox="1"/>
      </xdr:nvSpPr>
      <xdr:spPr>
        <a:xfrm>
          <a:off x="22199600" y="14034788"/>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82</xdr:row>
      <xdr:rowOff>124461</xdr:rowOff>
    </xdr:from>
    <xdr:to>
      <xdr:col>116</xdr:col>
      <xdr:colOff>114300</xdr:colOff>
      <xdr:row>83</xdr:row>
      <xdr:rowOff>54611</xdr:rowOff>
    </xdr:to>
    <xdr:sp macro="" textlink="">
      <xdr:nvSpPr>
        <xdr:cNvPr id="603" name="フローチャート: 判断 602">
          <a:extLst>
            <a:ext uri="{FF2B5EF4-FFF2-40B4-BE49-F238E27FC236}">
              <a16:creationId xmlns:a16="http://schemas.microsoft.com/office/drawing/2014/main" id="{07C3C90C-D5A2-4A99-90C9-2D9F6D3156F1}"/>
            </a:ext>
          </a:extLst>
        </xdr:cNvPr>
        <xdr:cNvSpPr/>
      </xdr:nvSpPr>
      <xdr:spPr>
        <a:xfrm>
          <a:off x="221107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82</xdr:row>
      <xdr:rowOff>124461</xdr:rowOff>
    </xdr:from>
    <xdr:to>
      <xdr:col>112</xdr:col>
      <xdr:colOff>38100</xdr:colOff>
      <xdr:row>83</xdr:row>
      <xdr:rowOff>54611</xdr:rowOff>
    </xdr:to>
    <xdr:sp macro="" textlink="">
      <xdr:nvSpPr>
        <xdr:cNvPr id="604" name="フローチャート: 判断 603">
          <a:extLst>
            <a:ext uri="{FF2B5EF4-FFF2-40B4-BE49-F238E27FC236}">
              <a16:creationId xmlns:a16="http://schemas.microsoft.com/office/drawing/2014/main" id="{981C16CA-68A2-4EAA-BE97-6BCA5AB4F58A}"/>
            </a:ext>
          </a:extLst>
        </xdr:cNvPr>
        <xdr:cNvSpPr/>
      </xdr:nvSpPr>
      <xdr:spPr>
        <a:xfrm>
          <a:off x="21272500" y="14183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82</xdr:row>
      <xdr:rowOff>133604</xdr:rowOff>
    </xdr:from>
    <xdr:to>
      <xdr:col>107</xdr:col>
      <xdr:colOff>101600</xdr:colOff>
      <xdr:row>83</xdr:row>
      <xdr:rowOff>63754</xdr:rowOff>
    </xdr:to>
    <xdr:sp macro="" textlink="">
      <xdr:nvSpPr>
        <xdr:cNvPr id="605" name="フローチャート: 判断 604">
          <a:extLst>
            <a:ext uri="{FF2B5EF4-FFF2-40B4-BE49-F238E27FC236}">
              <a16:creationId xmlns:a16="http://schemas.microsoft.com/office/drawing/2014/main" id="{FB1DE1B5-E09A-4E95-82EA-F38BCBDE5479}"/>
            </a:ext>
          </a:extLst>
        </xdr:cNvPr>
        <xdr:cNvSpPr/>
      </xdr:nvSpPr>
      <xdr:spPr>
        <a:xfrm>
          <a:off x="20383500" y="141925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82</xdr:row>
      <xdr:rowOff>138176</xdr:rowOff>
    </xdr:from>
    <xdr:to>
      <xdr:col>102</xdr:col>
      <xdr:colOff>165100</xdr:colOff>
      <xdr:row>83</xdr:row>
      <xdr:rowOff>68326</xdr:rowOff>
    </xdr:to>
    <xdr:sp macro="" textlink="">
      <xdr:nvSpPr>
        <xdr:cNvPr id="606" name="フローチャート: 判断 605">
          <a:extLst>
            <a:ext uri="{FF2B5EF4-FFF2-40B4-BE49-F238E27FC236}">
              <a16:creationId xmlns:a16="http://schemas.microsoft.com/office/drawing/2014/main" id="{726D09FB-7B02-4F2A-A5ED-6B28EDCC53AB}"/>
            </a:ext>
          </a:extLst>
        </xdr:cNvPr>
        <xdr:cNvSpPr/>
      </xdr:nvSpPr>
      <xdr:spPr>
        <a:xfrm>
          <a:off x="19494500" y="141970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84</xdr:row>
      <xdr:rowOff>51308</xdr:rowOff>
    </xdr:from>
    <xdr:to>
      <xdr:col>98</xdr:col>
      <xdr:colOff>38100</xdr:colOff>
      <xdr:row>84</xdr:row>
      <xdr:rowOff>152908</xdr:rowOff>
    </xdr:to>
    <xdr:sp macro="" textlink="">
      <xdr:nvSpPr>
        <xdr:cNvPr id="607" name="フローチャート: 判断 606">
          <a:extLst>
            <a:ext uri="{FF2B5EF4-FFF2-40B4-BE49-F238E27FC236}">
              <a16:creationId xmlns:a16="http://schemas.microsoft.com/office/drawing/2014/main" id="{05499856-BE65-4569-B5BB-945F43F53F77}"/>
            </a:ext>
          </a:extLst>
        </xdr:cNvPr>
        <xdr:cNvSpPr/>
      </xdr:nvSpPr>
      <xdr:spPr>
        <a:xfrm>
          <a:off x="18605500" y="14453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88</xdr:row>
      <xdr:rowOff>149877</xdr:rowOff>
    </xdr:from>
    <xdr:ext cx="762000" cy="259045"/>
    <xdr:sp macro="" textlink="">
      <xdr:nvSpPr>
        <xdr:cNvPr id="608" name="テキスト ボックス 607">
          <a:extLst>
            <a:ext uri="{FF2B5EF4-FFF2-40B4-BE49-F238E27FC236}">
              <a16:creationId xmlns:a16="http://schemas.microsoft.com/office/drawing/2014/main" id="{830A72D9-DC19-4D9C-AE9C-ED9EE26C9B1C}"/>
            </a:ext>
          </a:extLst>
        </xdr:cNvPr>
        <xdr:cNvSpPr txBox="1"/>
      </xdr:nvSpPr>
      <xdr:spPr>
        <a:xfrm>
          <a:off x="219710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88</xdr:row>
      <xdr:rowOff>149877</xdr:rowOff>
    </xdr:from>
    <xdr:ext cx="762000" cy="259045"/>
    <xdr:sp macro="" textlink="">
      <xdr:nvSpPr>
        <xdr:cNvPr id="609" name="テキスト ボックス 608">
          <a:extLst>
            <a:ext uri="{FF2B5EF4-FFF2-40B4-BE49-F238E27FC236}">
              <a16:creationId xmlns:a16="http://schemas.microsoft.com/office/drawing/2014/main" id="{8C47620A-CB15-4284-91F8-49E9037EF33C}"/>
            </a:ext>
          </a:extLst>
        </xdr:cNvPr>
        <xdr:cNvSpPr txBox="1"/>
      </xdr:nvSpPr>
      <xdr:spPr>
        <a:xfrm>
          <a:off x="21132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88</xdr:row>
      <xdr:rowOff>149877</xdr:rowOff>
    </xdr:from>
    <xdr:ext cx="762000" cy="259045"/>
    <xdr:sp macro="" textlink="">
      <xdr:nvSpPr>
        <xdr:cNvPr id="610" name="テキスト ボックス 609">
          <a:extLst>
            <a:ext uri="{FF2B5EF4-FFF2-40B4-BE49-F238E27FC236}">
              <a16:creationId xmlns:a16="http://schemas.microsoft.com/office/drawing/2014/main" id="{B7E56324-4B4D-4AF0-836E-2549F47B9668}"/>
            </a:ext>
          </a:extLst>
        </xdr:cNvPr>
        <xdr:cNvSpPr txBox="1"/>
      </xdr:nvSpPr>
      <xdr:spPr>
        <a:xfrm>
          <a:off x="20243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88</xdr:row>
      <xdr:rowOff>149877</xdr:rowOff>
    </xdr:from>
    <xdr:ext cx="762000" cy="259045"/>
    <xdr:sp macro="" textlink="">
      <xdr:nvSpPr>
        <xdr:cNvPr id="611" name="テキスト ボックス 610">
          <a:extLst>
            <a:ext uri="{FF2B5EF4-FFF2-40B4-BE49-F238E27FC236}">
              <a16:creationId xmlns:a16="http://schemas.microsoft.com/office/drawing/2014/main" id="{54889AD3-1D4F-48B1-B91E-E5E1BF0C0624}"/>
            </a:ext>
          </a:extLst>
        </xdr:cNvPr>
        <xdr:cNvSpPr txBox="1"/>
      </xdr:nvSpPr>
      <xdr:spPr>
        <a:xfrm>
          <a:off x="19354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88</xdr:row>
      <xdr:rowOff>149877</xdr:rowOff>
    </xdr:from>
    <xdr:ext cx="762000" cy="259045"/>
    <xdr:sp macro="" textlink="">
      <xdr:nvSpPr>
        <xdr:cNvPr id="612" name="テキスト ボックス 611">
          <a:extLst>
            <a:ext uri="{FF2B5EF4-FFF2-40B4-BE49-F238E27FC236}">
              <a16:creationId xmlns:a16="http://schemas.microsoft.com/office/drawing/2014/main" id="{FFF0183F-8E50-482C-B474-7E407A28BFFC}"/>
            </a:ext>
          </a:extLst>
        </xdr:cNvPr>
        <xdr:cNvSpPr txBox="1"/>
      </xdr:nvSpPr>
      <xdr:spPr>
        <a:xfrm>
          <a:off x="18465800" y="1523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84</xdr:row>
      <xdr:rowOff>170180</xdr:rowOff>
    </xdr:from>
    <xdr:to>
      <xdr:col>116</xdr:col>
      <xdr:colOff>114300</xdr:colOff>
      <xdr:row>85</xdr:row>
      <xdr:rowOff>100330</xdr:rowOff>
    </xdr:to>
    <xdr:sp macro="" textlink="">
      <xdr:nvSpPr>
        <xdr:cNvPr id="613" name="楕円 612">
          <a:extLst>
            <a:ext uri="{FF2B5EF4-FFF2-40B4-BE49-F238E27FC236}">
              <a16:creationId xmlns:a16="http://schemas.microsoft.com/office/drawing/2014/main" id="{1D405DB2-0FD8-48A6-A563-0963F5240AA7}"/>
            </a:ext>
          </a:extLst>
        </xdr:cNvPr>
        <xdr:cNvSpPr/>
      </xdr:nvSpPr>
      <xdr:spPr>
        <a:xfrm>
          <a:off x="221107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84</xdr:row>
      <xdr:rowOff>85107</xdr:rowOff>
    </xdr:from>
    <xdr:ext cx="469744" cy="259045"/>
    <xdr:sp macro="" textlink="">
      <xdr:nvSpPr>
        <xdr:cNvPr id="614" name="【消防施設】&#10;一人当たり面積該当値テキスト">
          <a:extLst>
            <a:ext uri="{FF2B5EF4-FFF2-40B4-BE49-F238E27FC236}">
              <a16:creationId xmlns:a16="http://schemas.microsoft.com/office/drawing/2014/main" id="{5D3B8AB3-9F64-4836-B4C0-59D31D3A599B}"/>
            </a:ext>
          </a:extLst>
        </xdr:cNvPr>
        <xdr:cNvSpPr txBox="1"/>
      </xdr:nvSpPr>
      <xdr:spPr>
        <a:xfrm>
          <a:off x="22199600" y="144869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84</xdr:row>
      <xdr:rowOff>170180</xdr:rowOff>
    </xdr:from>
    <xdr:to>
      <xdr:col>112</xdr:col>
      <xdr:colOff>38100</xdr:colOff>
      <xdr:row>85</xdr:row>
      <xdr:rowOff>100330</xdr:rowOff>
    </xdr:to>
    <xdr:sp macro="" textlink="">
      <xdr:nvSpPr>
        <xdr:cNvPr id="615" name="楕円 614">
          <a:extLst>
            <a:ext uri="{FF2B5EF4-FFF2-40B4-BE49-F238E27FC236}">
              <a16:creationId xmlns:a16="http://schemas.microsoft.com/office/drawing/2014/main" id="{6E0CE962-744B-43F4-AB8B-223CDC1C7B68}"/>
            </a:ext>
          </a:extLst>
        </xdr:cNvPr>
        <xdr:cNvSpPr/>
      </xdr:nvSpPr>
      <xdr:spPr>
        <a:xfrm>
          <a:off x="21272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85</xdr:row>
      <xdr:rowOff>49530</xdr:rowOff>
    </xdr:from>
    <xdr:to>
      <xdr:col>116</xdr:col>
      <xdr:colOff>63500</xdr:colOff>
      <xdr:row>85</xdr:row>
      <xdr:rowOff>49530</xdr:rowOff>
    </xdr:to>
    <xdr:cxnSp macro="">
      <xdr:nvCxnSpPr>
        <xdr:cNvPr id="616" name="直線コネクタ 615">
          <a:extLst>
            <a:ext uri="{FF2B5EF4-FFF2-40B4-BE49-F238E27FC236}">
              <a16:creationId xmlns:a16="http://schemas.microsoft.com/office/drawing/2014/main" id="{016B0D43-4226-4D50-95CA-B4ADCA5F9709}"/>
            </a:ext>
          </a:extLst>
        </xdr:cNvPr>
        <xdr:cNvCxnSpPr/>
      </xdr:nvCxnSpPr>
      <xdr:spPr>
        <a:xfrm>
          <a:off x="21323300" y="1462278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84</xdr:row>
      <xdr:rowOff>170180</xdr:rowOff>
    </xdr:from>
    <xdr:to>
      <xdr:col>107</xdr:col>
      <xdr:colOff>101600</xdr:colOff>
      <xdr:row>85</xdr:row>
      <xdr:rowOff>100330</xdr:rowOff>
    </xdr:to>
    <xdr:sp macro="" textlink="">
      <xdr:nvSpPr>
        <xdr:cNvPr id="617" name="楕円 616">
          <a:extLst>
            <a:ext uri="{FF2B5EF4-FFF2-40B4-BE49-F238E27FC236}">
              <a16:creationId xmlns:a16="http://schemas.microsoft.com/office/drawing/2014/main" id="{A6D21FDF-FAE6-4A22-A55A-FA567ED59159}"/>
            </a:ext>
          </a:extLst>
        </xdr:cNvPr>
        <xdr:cNvSpPr/>
      </xdr:nvSpPr>
      <xdr:spPr>
        <a:xfrm>
          <a:off x="20383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85</xdr:row>
      <xdr:rowOff>49530</xdr:rowOff>
    </xdr:from>
    <xdr:to>
      <xdr:col>111</xdr:col>
      <xdr:colOff>177800</xdr:colOff>
      <xdr:row>85</xdr:row>
      <xdr:rowOff>49530</xdr:rowOff>
    </xdr:to>
    <xdr:cxnSp macro="">
      <xdr:nvCxnSpPr>
        <xdr:cNvPr id="618" name="直線コネクタ 617">
          <a:extLst>
            <a:ext uri="{FF2B5EF4-FFF2-40B4-BE49-F238E27FC236}">
              <a16:creationId xmlns:a16="http://schemas.microsoft.com/office/drawing/2014/main" id="{DFA7D633-A6BC-4EC3-AE56-50B70C044073}"/>
            </a:ext>
          </a:extLst>
        </xdr:cNvPr>
        <xdr:cNvCxnSpPr/>
      </xdr:nvCxnSpPr>
      <xdr:spPr>
        <a:xfrm>
          <a:off x="20434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84</xdr:row>
      <xdr:rowOff>170180</xdr:rowOff>
    </xdr:from>
    <xdr:to>
      <xdr:col>102</xdr:col>
      <xdr:colOff>165100</xdr:colOff>
      <xdr:row>85</xdr:row>
      <xdr:rowOff>100330</xdr:rowOff>
    </xdr:to>
    <xdr:sp macro="" textlink="">
      <xdr:nvSpPr>
        <xdr:cNvPr id="619" name="楕円 618">
          <a:extLst>
            <a:ext uri="{FF2B5EF4-FFF2-40B4-BE49-F238E27FC236}">
              <a16:creationId xmlns:a16="http://schemas.microsoft.com/office/drawing/2014/main" id="{6CE3C7FE-FE72-439A-8240-C98FD053FC45}"/>
            </a:ext>
          </a:extLst>
        </xdr:cNvPr>
        <xdr:cNvSpPr/>
      </xdr:nvSpPr>
      <xdr:spPr>
        <a:xfrm>
          <a:off x="19494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85</xdr:row>
      <xdr:rowOff>49530</xdr:rowOff>
    </xdr:from>
    <xdr:to>
      <xdr:col>107</xdr:col>
      <xdr:colOff>50800</xdr:colOff>
      <xdr:row>85</xdr:row>
      <xdr:rowOff>49530</xdr:rowOff>
    </xdr:to>
    <xdr:cxnSp macro="">
      <xdr:nvCxnSpPr>
        <xdr:cNvPr id="620" name="直線コネクタ 619">
          <a:extLst>
            <a:ext uri="{FF2B5EF4-FFF2-40B4-BE49-F238E27FC236}">
              <a16:creationId xmlns:a16="http://schemas.microsoft.com/office/drawing/2014/main" id="{B7571D6C-47BC-4A5D-A7DC-3D2E20C7AEFA}"/>
            </a:ext>
          </a:extLst>
        </xdr:cNvPr>
        <xdr:cNvCxnSpPr/>
      </xdr:nvCxnSpPr>
      <xdr:spPr>
        <a:xfrm>
          <a:off x="19545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84</xdr:row>
      <xdr:rowOff>170180</xdr:rowOff>
    </xdr:from>
    <xdr:to>
      <xdr:col>98</xdr:col>
      <xdr:colOff>38100</xdr:colOff>
      <xdr:row>85</xdr:row>
      <xdr:rowOff>100330</xdr:rowOff>
    </xdr:to>
    <xdr:sp macro="" textlink="">
      <xdr:nvSpPr>
        <xdr:cNvPr id="621" name="楕円 620">
          <a:extLst>
            <a:ext uri="{FF2B5EF4-FFF2-40B4-BE49-F238E27FC236}">
              <a16:creationId xmlns:a16="http://schemas.microsoft.com/office/drawing/2014/main" id="{0391B766-4036-4B98-BAD8-0CD462E58421}"/>
            </a:ext>
          </a:extLst>
        </xdr:cNvPr>
        <xdr:cNvSpPr/>
      </xdr:nvSpPr>
      <xdr:spPr>
        <a:xfrm>
          <a:off x="18605500" y="14571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85</xdr:row>
      <xdr:rowOff>49530</xdr:rowOff>
    </xdr:from>
    <xdr:to>
      <xdr:col>102</xdr:col>
      <xdr:colOff>114300</xdr:colOff>
      <xdr:row>85</xdr:row>
      <xdr:rowOff>49530</xdr:rowOff>
    </xdr:to>
    <xdr:cxnSp macro="">
      <xdr:nvCxnSpPr>
        <xdr:cNvPr id="622" name="直線コネクタ 621">
          <a:extLst>
            <a:ext uri="{FF2B5EF4-FFF2-40B4-BE49-F238E27FC236}">
              <a16:creationId xmlns:a16="http://schemas.microsoft.com/office/drawing/2014/main" id="{8312A02F-C5E7-4F7D-9F6A-DF089F2E41F2}"/>
            </a:ext>
          </a:extLst>
        </xdr:cNvPr>
        <xdr:cNvCxnSpPr/>
      </xdr:nvCxnSpPr>
      <xdr:spPr>
        <a:xfrm>
          <a:off x="18656300" y="146227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81</xdr:row>
      <xdr:rowOff>71138</xdr:rowOff>
    </xdr:from>
    <xdr:ext cx="469744" cy="259045"/>
    <xdr:sp macro="" textlink="">
      <xdr:nvSpPr>
        <xdr:cNvPr id="623" name="n_1aveValue【消防施設】&#10;一人当たり面積">
          <a:extLst>
            <a:ext uri="{FF2B5EF4-FFF2-40B4-BE49-F238E27FC236}">
              <a16:creationId xmlns:a16="http://schemas.microsoft.com/office/drawing/2014/main" id="{AE0F008C-2964-4782-BF16-F5E52ABDD0A8}"/>
            </a:ext>
          </a:extLst>
        </xdr:cNvPr>
        <xdr:cNvSpPr txBox="1"/>
      </xdr:nvSpPr>
      <xdr:spPr>
        <a:xfrm>
          <a:off x="21075727" y="139585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81</xdr:row>
      <xdr:rowOff>80281</xdr:rowOff>
    </xdr:from>
    <xdr:ext cx="469744" cy="259045"/>
    <xdr:sp macro="" textlink="">
      <xdr:nvSpPr>
        <xdr:cNvPr id="624" name="n_2aveValue【消防施設】&#10;一人当たり面積">
          <a:extLst>
            <a:ext uri="{FF2B5EF4-FFF2-40B4-BE49-F238E27FC236}">
              <a16:creationId xmlns:a16="http://schemas.microsoft.com/office/drawing/2014/main" id="{50897057-EB25-450A-8EB5-0BC3CF606C50}"/>
            </a:ext>
          </a:extLst>
        </xdr:cNvPr>
        <xdr:cNvSpPr txBox="1"/>
      </xdr:nvSpPr>
      <xdr:spPr>
        <a:xfrm>
          <a:off x="20199427" y="139677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81</xdr:row>
      <xdr:rowOff>84853</xdr:rowOff>
    </xdr:from>
    <xdr:ext cx="469744" cy="259045"/>
    <xdr:sp macro="" textlink="">
      <xdr:nvSpPr>
        <xdr:cNvPr id="625" name="n_3aveValue【消防施設】&#10;一人当たり面積">
          <a:extLst>
            <a:ext uri="{FF2B5EF4-FFF2-40B4-BE49-F238E27FC236}">
              <a16:creationId xmlns:a16="http://schemas.microsoft.com/office/drawing/2014/main" id="{E7AAA690-8498-4308-B599-28BD6CA14A0B}"/>
            </a:ext>
          </a:extLst>
        </xdr:cNvPr>
        <xdr:cNvSpPr txBox="1"/>
      </xdr:nvSpPr>
      <xdr:spPr>
        <a:xfrm>
          <a:off x="19310427" y="139723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0.117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82</xdr:row>
      <xdr:rowOff>169435</xdr:rowOff>
    </xdr:from>
    <xdr:ext cx="469744" cy="259045"/>
    <xdr:sp macro="" textlink="">
      <xdr:nvSpPr>
        <xdr:cNvPr id="626" name="n_4aveValue【消防施設】&#10;一人当たり面積">
          <a:extLst>
            <a:ext uri="{FF2B5EF4-FFF2-40B4-BE49-F238E27FC236}">
              <a16:creationId xmlns:a16="http://schemas.microsoft.com/office/drawing/2014/main" id="{4C0E257D-C100-4A1C-845C-766EB2DA853E}"/>
            </a:ext>
          </a:extLst>
        </xdr:cNvPr>
        <xdr:cNvSpPr txBox="1"/>
      </xdr:nvSpPr>
      <xdr:spPr>
        <a:xfrm>
          <a:off x="18421427" y="1422833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0.061</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85</xdr:row>
      <xdr:rowOff>91457</xdr:rowOff>
    </xdr:from>
    <xdr:ext cx="469744" cy="259045"/>
    <xdr:sp macro="" textlink="">
      <xdr:nvSpPr>
        <xdr:cNvPr id="627" name="n_1mainValue【消防施設】&#10;一人当たり面積">
          <a:extLst>
            <a:ext uri="{FF2B5EF4-FFF2-40B4-BE49-F238E27FC236}">
              <a16:creationId xmlns:a16="http://schemas.microsoft.com/office/drawing/2014/main" id="{9D061D88-50F1-4F46-A480-D02FA9899ACD}"/>
            </a:ext>
          </a:extLst>
        </xdr:cNvPr>
        <xdr:cNvSpPr txBox="1"/>
      </xdr:nvSpPr>
      <xdr:spPr>
        <a:xfrm>
          <a:off x="210757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85</xdr:row>
      <xdr:rowOff>91457</xdr:rowOff>
    </xdr:from>
    <xdr:ext cx="469744" cy="259045"/>
    <xdr:sp macro="" textlink="">
      <xdr:nvSpPr>
        <xdr:cNvPr id="628" name="n_2mainValue【消防施設】&#10;一人当たり面積">
          <a:extLst>
            <a:ext uri="{FF2B5EF4-FFF2-40B4-BE49-F238E27FC236}">
              <a16:creationId xmlns:a16="http://schemas.microsoft.com/office/drawing/2014/main" id="{E4567518-743A-4445-BAFF-AD8C0B575A34}"/>
            </a:ext>
          </a:extLst>
        </xdr:cNvPr>
        <xdr:cNvSpPr txBox="1"/>
      </xdr:nvSpPr>
      <xdr:spPr>
        <a:xfrm>
          <a:off x="20199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85</xdr:row>
      <xdr:rowOff>91457</xdr:rowOff>
    </xdr:from>
    <xdr:ext cx="469744" cy="259045"/>
    <xdr:sp macro="" textlink="">
      <xdr:nvSpPr>
        <xdr:cNvPr id="629" name="n_3mainValue【消防施設】&#10;一人当たり面積">
          <a:extLst>
            <a:ext uri="{FF2B5EF4-FFF2-40B4-BE49-F238E27FC236}">
              <a16:creationId xmlns:a16="http://schemas.microsoft.com/office/drawing/2014/main" id="{FE8E4BAC-4D26-4F91-B596-5C862B578130}"/>
            </a:ext>
          </a:extLst>
        </xdr:cNvPr>
        <xdr:cNvSpPr txBox="1"/>
      </xdr:nvSpPr>
      <xdr:spPr>
        <a:xfrm>
          <a:off x="19310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85</xdr:row>
      <xdr:rowOff>91457</xdr:rowOff>
    </xdr:from>
    <xdr:ext cx="469744" cy="259045"/>
    <xdr:sp macro="" textlink="">
      <xdr:nvSpPr>
        <xdr:cNvPr id="630" name="n_4mainValue【消防施設】&#10;一人当たり面積">
          <a:extLst>
            <a:ext uri="{FF2B5EF4-FFF2-40B4-BE49-F238E27FC236}">
              <a16:creationId xmlns:a16="http://schemas.microsoft.com/office/drawing/2014/main" id="{144D8294-2FFA-4969-BAEC-7D1A5BB1886E}"/>
            </a:ext>
          </a:extLst>
        </xdr:cNvPr>
        <xdr:cNvSpPr txBox="1"/>
      </xdr:nvSpPr>
      <xdr:spPr>
        <a:xfrm>
          <a:off x="18421427" y="1466470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0.035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91</xdr:row>
      <xdr:rowOff>19050</xdr:rowOff>
    </xdr:from>
    <xdr:to>
      <xdr:col>90</xdr:col>
      <xdr:colOff>25400</xdr:colOff>
      <xdr:row>94</xdr:row>
      <xdr:rowOff>139700</xdr:rowOff>
    </xdr:to>
    <xdr:sp macro="" textlink="">
      <xdr:nvSpPr>
        <xdr:cNvPr id="631" name="正方形/長方形 630">
          <a:extLst>
            <a:ext uri="{FF2B5EF4-FFF2-40B4-BE49-F238E27FC236}">
              <a16:creationId xmlns:a16="http://schemas.microsoft.com/office/drawing/2014/main" id="{8E284754-6BA0-474D-AEB2-FEC9E1FB2378}"/>
            </a:ext>
          </a:extLst>
        </xdr:cNvPr>
        <xdr:cNvSpPr/>
      </xdr:nvSpPr>
      <xdr:spPr>
        <a:xfrm>
          <a:off x="12446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有形固定資産減価償却率</a:t>
          </a:r>
        </a:p>
      </xdr:txBody>
    </xdr:sp>
    <xdr:clientData/>
  </xdr:twoCellAnchor>
  <xdr:twoCellAnchor>
    <xdr:from>
      <xdr:col>66</xdr:col>
      <xdr:colOff>0</xdr:colOff>
      <xdr:row>94</xdr:row>
      <xdr:rowOff>165100</xdr:rowOff>
    </xdr:from>
    <xdr:to>
      <xdr:col>74</xdr:col>
      <xdr:colOff>0</xdr:colOff>
      <xdr:row>96</xdr:row>
      <xdr:rowOff>76200</xdr:rowOff>
    </xdr:to>
    <xdr:sp macro="" textlink="">
      <xdr:nvSpPr>
        <xdr:cNvPr id="632" name="正方形/長方形 631">
          <a:extLst>
            <a:ext uri="{FF2B5EF4-FFF2-40B4-BE49-F238E27FC236}">
              <a16:creationId xmlns:a16="http://schemas.microsoft.com/office/drawing/2014/main" id="{8A0BE452-49F6-41EC-AD14-B05D92696FCD}"/>
            </a:ext>
          </a:extLst>
        </xdr:cNvPr>
        <xdr:cNvSpPr/>
      </xdr:nvSpPr>
      <xdr:spPr>
        <a:xfrm>
          <a:off x="12573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66</xdr:col>
      <xdr:colOff>0</xdr:colOff>
      <xdr:row>96</xdr:row>
      <xdr:rowOff>25400</xdr:rowOff>
    </xdr:from>
    <xdr:to>
      <xdr:col>74</xdr:col>
      <xdr:colOff>0</xdr:colOff>
      <xdr:row>97</xdr:row>
      <xdr:rowOff>107950</xdr:rowOff>
    </xdr:to>
    <xdr:sp macro="" textlink="">
      <xdr:nvSpPr>
        <xdr:cNvPr id="633" name="正方形/長方形 632">
          <a:extLst>
            <a:ext uri="{FF2B5EF4-FFF2-40B4-BE49-F238E27FC236}">
              <a16:creationId xmlns:a16="http://schemas.microsoft.com/office/drawing/2014/main" id="{EDAF36FB-3092-478D-9B0D-3A4DDAEF1ACA}"/>
            </a:ext>
          </a:extLst>
        </xdr:cNvPr>
        <xdr:cNvSpPr/>
      </xdr:nvSpPr>
      <xdr:spPr>
        <a:xfrm>
          <a:off x="12573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19/46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71</xdr:col>
      <xdr:colOff>63500</xdr:colOff>
      <xdr:row>94</xdr:row>
      <xdr:rowOff>165100</xdr:rowOff>
    </xdr:from>
    <xdr:to>
      <xdr:col>79</xdr:col>
      <xdr:colOff>63500</xdr:colOff>
      <xdr:row>96</xdr:row>
      <xdr:rowOff>76200</xdr:rowOff>
    </xdr:to>
    <xdr:sp macro="" textlink="">
      <xdr:nvSpPr>
        <xdr:cNvPr id="634" name="正方形/長方形 633">
          <a:extLst>
            <a:ext uri="{FF2B5EF4-FFF2-40B4-BE49-F238E27FC236}">
              <a16:creationId xmlns:a16="http://schemas.microsoft.com/office/drawing/2014/main" id="{AE8A7E90-CF8B-4973-B073-3AFD489FF68D}"/>
            </a:ext>
          </a:extLst>
        </xdr:cNvPr>
        <xdr:cNvSpPr/>
      </xdr:nvSpPr>
      <xdr:spPr>
        <a:xfrm>
          <a:off x="13589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71</xdr:col>
      <xdr:colOff>63500</xdr:colOff>
      <xdr:row>96</xdr:row>
      <xdr:rowOff>25400</xdr:rowOff>
    </xdr:from>
    <xdr:to>
      <xdr:col>79</xdr:col>
      <xdr:colOff>63500</xdr:colOff>
      <xdr:row>97</xdr:row>
      <xdr:rowOff>107950</xdr:rowOff>
    </xdr:to>
    <xdr:sp macro="" textlink="">
      <xdr:nvSpPr>
        <xdr:cNvPr id="635" name="正方形/長方形 634">
          <a:extLst>
            <a:ext uri="{FF2B5EF4-FFF2-40B4-BE49-F238E27FC236}">
              <a16:creationId xmlns:a16="http://schemas.microsoft.com/office/drawing/2014/main" id="{78CC784E-6323-4275-9024-216FD80F1F3D}"/>
            </a:ext>
          </a:extLst>
        </xdr:cNvPr>
        <xdr:cNvSpPr/>
      </xdr:nvSpPr>
      <xdr:spPr>
        <a:xfrm>
          <a:off x="13589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51.2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77</xdr:col>
      <xdr:colOff>63500</xdr:colOff>
      <xdr:row>94</xdr:row>
      <xdr:rowOff>165100</xdr:rowOff>
    </xdr:from>
    <xdr:to>
      <xdr:col>85</xdr:col>
      <xdr:colOff>63500</xdr:colOff>
      <xdr:row>96</xdr:row>
      <xdr:rowOff>76200</xdr:rowOff>
    </xdr:to>
    <xdr:sp macro="" textlink="">
      <xdr:nvSpPr>
        <xdr:cNvPr id="636" name="正方形/長方形 635">
          <a:extLst>
            <a:ext uri="{FF2B5EF4-FFF2-40B4-BE49-F238E27FC236}">
              <a16:creationId xmlns:a16="http://schemas.microsoft.com/office/drawing/2014/main" id="{B80BE707-AAFB-498C-B931-7A3251D10FC1}"/>
            </a:ext>
          </a:extLst>
        </xdr:cNvPr>
        <xdr:cNvSpPr/>
      </xdr:nvSpPr>
      <xdr:spPr>
        <a:xfrm>
          <a:off x="14732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77</xdr:col>
      <xdr:colOff>63500</xdr:colOff>
      <xdr:row>96</xdr:row>
      <xdr:rowOff>25400</xdr:rowOff>
    </xdr:from>
    <xdr:to>
      <xdr:col>85</xdr:col>
      <xdr:colOff>63500</xdr:colOff>
      <xdr:row>97</xdr:row>
      <xdr:rowOff>107950</xdr:rowOff>
    </xdr:to>
    <xdr:sp macro="" textlink="">
      <xdr:nvSpPr>
        <xdr:cNvPr id="637" name="正方形/長方形 636">
          <a:extLst>
            <a:ext uri="{FF2B5EF4-FFF2-40B4-BE49-F238E27FC236}">
              <a16:creationId xmlns:a16="http://schemas.microsoft.com/office/drawing/2014/main" id="{EC6F174B-2895-46FC-8FB8-277DDAA81159}"/>
            </a:ext>
          </a:extLst>
        </xdr:cNvPr>
        <xdr:cNvSpPr/>
      </xdr:nvSpPr>
      <xdr:spPr>
        <a:xfrm>
          <a:off x="14732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35.3</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38" name="正方形/長方形 637">
          <a:extLst>
            <a:ext uri="{FF2B5EF4-FFF2-40B4-BE49-F238E27FC236}">
              <a16:creationId xmlns:a16="http://schemas.microsoft.com/office/drawing/2014/main" id="{28090710-ECB5-4C1E-8F20-C5E92FF49208}"/>
            </a:ext>
          </a:extLst>
        </xdr:cNvPr>
        <xdr:cNvSpPr/>
      </xdr:nvSpPr>
      <xdr:spPr>
        <a:xfrm>
          <a:off x="12446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65</xdr:col>
      <xdr:colOff>25400</xdr:colOff>
      <xdr:row>96</xdr:row>
      <xdr:rowOff>114300</xdr:rowOff>
    </xdr:from>
    <xdr:ext cx="298543" cy="225703"/>
    <xdr:sp macro="" textlink="">
      <xdr:nvSpPr>
        <xdr:cNvPr id="639" name="テキスト ボックス 638">
          <a:extLst>
            <a:ext uri="{FF2B5EF4-FFF2-40B4-BE49-F238E27FC236}">
              <a16:creationId xmlns:a16="http://schemas.microsoft.com/office/drawing/2014/main" id="{326B360E-576F-4CE0-B8D8-13D1F05D0788}"/>
            </a:ext>
          </a:extLst>
        </xdr:cNvPr>
        <xdr:cNvSpPr txBox="1"/>
      </xdr:nvSpPr>
      <xdr:spPr>
        <a:xfrm>
          <a:off x="12407900" y="165735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111</xdr:row>
      <xdr:rowOff>19050</xdr:rowOff>
    </xdr:from>
    <xdr:to>
      <xdr:col>89</xdr:col>
      <xdr:colOff>177800</xdr:colOff>
      <xdr:row>111</xdr:row>
      <xdr:rowOff>19050</xdr:rowOff>
    </xdr:to>
    <xdr:cxnSp macro="">
      <xdr:nvCxnSpPr>
        <xdr:cNvPr id="640" name="直線コネクタ 639">
          <a:extLst>
            <a:ext uri="{FF2B5EF4-FFF2-40B4-BE49-F238E27FC236}">
              <a16:creationId xmlns:a16="http://schemas.microsoft.com/office/drawing/2014/main" id="{3F9162DA-0DA8-4C75-8C51-37E36CD07356}"/>
            </a:ext>
          </a:extLst>
        </xdr:cNvPr>
        <xdr:cNvCxnSpPr/>
      </xdr:nvCxnSpPr>
      <xdr:spPr>
        <a:xfrm>
          <a:off x="12446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110</xdr:row>
      <xdr:rowOff>48277</xdr:rowOff>
    </xdr:from>
    <xdr:ext cx="467179" cy="259045"/>
    <xdr:sp macro="" textlink="">
      <xdr:nvSpPr>
        <xdr:cNvPr id="641" name="テキスト ボックス 640">
          <a:extLst>
            <a:ext uri="{FF2B5EF4-FFF2-40B4-BE49-F238E27FC236}">
              <a16:creationId xmlns:a16="http://schemas.microsoft.com/office/drawing/2014/main" id="{EB6C4C53-140A-4006-8DF9-DF6CE76FA6FC}"/>
            </a:ext>
          </a:extLst>
        </xdr:cNvPr>
        <xdr:cNvSpPr txBox="1"/>
      </xdr:nvSpPr>
      <xdr:spPr>
        <a:xfrm>
          <a:off x="11978821" y="18907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109</xdr:row>
      <xdr:rowOff>35379</xdr:rowOff>
    </xdr:from>
    <xdr:to>
      <xdr:col>89</xdr:col>
      <xdr:colOff>177800</xdr:colOff>
      <xdr:row>109</xdr:row>
      <xdr:rowOff>35379</xdr:rowOff>
    </xdr:to>
    <xdr:cxnSp macro="">
      <xdr:nvCxnSpPr>
        <xdr:cNvPr id="642" name="直線コネクタ 641">
          <a:extLst>
            <a:ext uri="{FF2B5EF4-FFF2-40B4-BE49-F238E27FC236}">
              <a16:creationId xmlns:a16="http://schemas.microsoft.com/office/drawing/2014/main" id="{D050DBD4-1BF9-497D-8B92-02C95B8ECC22}"/>
            </a:ext>
          </a:extLst>
        </xdr:cNvPr>
        <xdr:cNvCxnSpPr/>
      </xdr:nvCxnSpPr>
      <xdr:spPr>
        <a:xfrm>
          <a:off x="12446000" y="1872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62</xdr:col>
      <xdr:colOff>167821</xdr:colOff>
      <xdr:row>108</xdr:row>
      <xdr:rowOff>64606</xdr:rowOff>
    </xdr:from>
    <xdr:ext cx="467179" cy="259045"/>
    <xdr:sp macro="" textlink="">
      <xdr:nvSpPr>
        <xdr:cNvPr id="643" name="テキスト ボックス 642">
          <a:extLst>
            <a:ext uri="{FF2B5EF4-FFF2-40B4-BE49-F238E27FC236}">
              <a16:creationId xmlns:a16="http://schemas.microsoft.com/office/drawing/2014/main" id="{423760A5-534E-484F-BB54-A080BAC92F95}"/>
            </a:ext>
          </a:extLst>
        </xdr:cNvPr>
        <xdr:cNvSpPr txBox="1"/>
      </xdr:nvSpPr>
      <xdr:spPr>
        <a:xfrm>
          <a:off x="11978821" y="18581206"/>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107</xdr:row>
      <xdr:rowOff>51707</xdr:rowOff>
    </xdr:from>
    <xdr:to>
      <xdr:col>89</xdr:col>
      <xdr:colOff>177800</xdr:colOff>
      <xdr:row>107</xdr:row>
      <xdr:rowOff>51707</xdr:rowOff>
    </xdr:to>
    <xdr:cxnSp macro="">
      <xdr:nvCxnSpPr>
        <xdr:cNvPr id="644" name="直線コネクタ 643">
          <a:extLst>
            <a:ext uri="{FF2B5EF4-FFF2-40B4-BE49-F238E27FC236}">
              <a16:creationId xmlns:a16="http://schemas.microsoft.com/office/drawing/2014/main" id="{C27C0600-E4F2-49AF-8A65-968366A8C0F9}"/>
            </a:ext>
          </a:extLst>
        </xdr:cNvPr>
        <xdr:cNvCxnSpPr/>
      </xdr:nvCxnSpPr>
      <xdr:spPr>
        <a:xfrm>
          <a:off x="12446000" y="1839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106</xdr:row>
      <xdr:rowOff>80934</xdr:rowOff>
    </xdr:from>
    <xdr:ext cx="403059" cy="259045"/>
    <xdr:sp macro="" textlink="">
      <xdr:nvSpPr>
        <xdr:cNvPr id="645" name="テキスト ボックス 644">
          <a:extLst>
            <a:ext uri="{FF2B5EF4-FFF2-40B4-BE49-F238E27FC236}">
              <a16:creationId xmlns:a16="http://schemas.microsoft.com/office/drawing/2014/main" id="{7ECE39EF-BB34-496E-9FAF-8D2336806E0E}"/>
            </a:ext>
          </a:extLst>
        </xdr:cNvPr>
        <xdr:cNvSpPr txBox="1"/>
      </xdr:nvSpPr>
      <xdr:spPr>
        <a:xfrm>
          <a:off x="12042941" y="18254634"/>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105</xdr:row>
      <xdr:rowOff>68036</xdr:rowOff>
    </xdr:from>
    <xdr:to>
      <xdr:col>89</xdr:col>
      <xdr:colOff>177800</xdr:colOff>
      <xdr:row>105</xdr:row>
      <xdr:rowOff>68036</xdr:rowOff>
    </xdr:to>
    <xdr:cxnSp macro="">
      <xdr:nvCxnSpPr>
        <xdr:cNvPr id="646" name="直線コネクタ 645">
          <a:extLst>
            <a:ext uri="{FF2B5EF4-FFF2-40B4-BE49-F238E27FC236}">
              <a16:creationId xmlns:a16="http://schemas.microsoft.com/office/drawing/2014/main" id="{96D114F5-B9E7-4353-8707-DECF366003E9}"/>
            </a:ext>
          </a:extLst>
        </xdr:cNvPr>
        <xdr:cNvCxnSpPr/>
      </xdr:nvCxnSpPr>
      <xdr:spPr>
        <a:xfrm>
          <a:off x="12446000" y="18070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104</xdr:row>
      <xdr:rowOff>97263</xdr:rowOff>
    </xdr:from>
    <xdr:ext cx="403059" cy="259045"/>
    <xdr:sp macro="" textlink="">
      <xdr:nvSpPr>
        <xdr:cNvPr id="647" name="テキスト ボックス 646">
          <a:extLst>
            <a:ext uri="{FF2B5EF4-FFF2-40B4-BE49-F238E27FC236}">
              <a16:creationId xmlns:a16="http://schemas.microsoft.com/office/drawing/2014/main" id="{710F5704-2E2C-46C0-9B55-C3A1D4D5C158}"/>
            </a:ext>
          </a:extLst>
        </xdr:cNvPr>
        <xdr:cNvSpPr txBox="1"/>
      </xdr:nvSpPr>
      <xdr:spPr>
        <a:xfrm>
          <a:off x="12042941" y="17928063"/>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103</xdr:row>
      <xdr:rowOff>84364</xdr:rowOff>
    </xdr:from>
    <xdr:to>
      <xdr:col>89</xdr:col>
      <xdr:colOff>177800</xdr:colOff>
      <xdr:row>103</xdr:row>
      <xdr:rowOff>84364</xdr:rowOff>
    </xdr:to>
    <xdr:cxnSp macro="">
      <xdr:nvCxnSpPr>
        <xdr:cNvPr id="648" name="直線コネクタ 647">
          <a:extLst>
            <a:ext uri="{FF2B5EF4-FFF2-40B4-BE49-F238E27FC236}">
              <a16:creationId xmlns:a16="http://schemas.microsoft.com/office/drawing/2014/main" id="{D4DF53C7-4D6D-4211-A7A2-F8082CE7CF66}"/>
            </a:ext>
          </a:extLst>
        </xdr:cNvPr>
        <xdr:cNvCxnSpPr/>
      </xdr:nvCxnSpPr>
      <xdr:spPr>
        <a:xfrm>
          <a:off x="12446000" y="17743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102</xdr:row>
      <xdr:rowOff>113591</xdr:rowOff>
    </xdr:from>
    <xdr:ext cx="403059" cy="259045"/>
    <xdr:sp macro="" textlink="">
      <xdr:nvSpPr>
        <xdr:cNvPr id="649" name="テキスト ボックス 648">
          <a:extLst>
            <a:ext uri="{FF2B5EF4-FFF2-40B4-BE49-F238E27FC236}">
              <a16:creationId xmlns:a16="http://schemas.microsoft.com/office/drawing/2014/main" id="{714E6BEA-CD8E-4CF8-B384-1374887A934D}"/>
            </a:ext>
          </a:extLst>
        </xdr:cNvPr>
        <xdr:cNvSpPr txBox="1"/>
      </xdr:nvSpPr>
      <xdr:spPr>
        <a:xfrm>
          <a:off x="12042941" y="17601491"/>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101</xdr:row>
      <xdr:rowOff>100693</xdr:rowOff>
    </xdr:from>
    <xdr:to>
      <xdr:col>89</xdr:col>
      <xdr:colOff>177800</xdr:colOff>
      <xdr:row>101</xdr:row>
      <xdr:rowOff>100693</xdr:rowOff>
    </xdr:to>
    <xdr:cxnSp macro="">
      <xdr:nvCxnSpPr>
        <xdr:cNvPr id="650" name="直線コネクタ 649">
          <a:extLst>
            <a:ext uri="{FF2B5EF4-FFF2-40B4-BE49-F238E27FC236}">
              <a16:creationId xmlns:a16="http://schemas.microsoft.com/office/drawing/2014/main" id="{3EBE8EF1-8815-4290-A3FA-CB6895A927C2}"/>
            </a:ext>
          </a:extLst>
        </xdr:cNvPr>
        <xdr:cNvCxnSpPr/>
      </xdr:nvCxnSpPr>
      <xdr:spPr>
        <a:xfrm>
          <a:off x="12446000" y="1741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41441</xdr:colOff>
      <xdr:row>100</xdr:row>
      <xdr:rowOff>129920</xdr:rowOff>
    </xdr:from>
    <xdr:ext cx="403059" cy="259045"/>
    <xdr:sp macro="" textlink="">
      <xdr:nvSpPr>
        <xdr:cNvPr id="651" name="テキスト ボックス 650">
          <a:extLst>
            <a:ext uri="{FF2B5EF4-FFF2-40B4-BE49-F238E27FC236}">
              <a16:creationId xmlns:a16="http://schemas.microsoft.com/office/drawing/2014/main" id="{6C5C1849-5751-409A-8402-164F69ECA6C4}"/>
            </a:ext>
          </a:extLst>
        </xdr:cNvPr>
        <xdr:cNvSpPr txBox="1"/>
      </xdr:nvSpPr>
      <xdr:spPr>
        <a:xfrm>
          <a:off x="12042941" y="17274920"/>
          <a:ext cx="40305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99</xdr:row>
      <xdr:rowOff>117021</xdr:rowOff>
    </xdr:from>
    <xdr:to>
      <xdr:col>89</xdr:col>
      <xdr:colOff>177800</xdr:colOff>
      <xdr:row>99</xdr:row>
      <xdr:rowOff>117021</xdr:rowOff>
    </xdr:to>
    <xdr:cxnSp macro="">
      <xdr:nvCxnSpPr>
        <xdr:cNvPr id="652" name="直線コネクタ 651">
          <a:extLst>
            <a:ext uri="{FF2B5EF4-FFF2-40B4-BE49-F238E27FC236}">
              <a16:creationId xmlns:a16="http://schemas.microsoft.com/office/drawing/2014/main" id="{887203CF-A008-43A9-9A91-4AC559F591A0}"/>
            </a:ext>
          </a:extLst>
        </xdr:cNvPr>
        <xdr:cNvCxnSpPr/>
      </xdr:nvCxnSpPr>
      <xdr:spPr>
        <a:xfrm>
          <a:off x="12446000" y="17090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63</xdr:col>
      <xdr:colOff>105561</xdr:colOff>
      <xdr:row>98</xdr:row>
      <xdr:rowOff>146248</xdr:rowOff>
    </xdr:from>
    <xdr:ext cx="338939" cy="259045"/>
    <xdr:sp macro="" textlink="">
      <xdr:nvSpPr>
        <xdr:cNvPr id="653" name="テキスト ボックス 652">
          <a:extLst>
            <a:ext uri="{FF2B5EF4-FFF2-40B4-BE49-F238E27FC236}">
              <a16:creationId xmlns:a16="http://schemas.microsoft.com/office/drawing/2014/main" id="{E35FB452-4A53-4A5A-A443-00693EE2732D}"/>
            </a:ext>
          </a:extLst>
        </xdr:cNvPr>
        <xdr:cNvSpPr txBox="1"/>
      </xdr:nvSpPr>
      <xdr:spPr>
        <a:xfrm>
          <a:off x="12107061" y="16948348"/>
          <a:ext cx="33893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65</xdr:col>
      <xdr:colOff>63500</xdr:colOff>
      <xdr:row>97</xdr:row>
      <xdr:rowOff>133350</xdr:rowOff>
    </xdr:from>
    <xdr:to>
      <xdr:col>89</xdr:col>
      <xdr:colOff>177800</xdr:colOff>
      <xdr:row>97</xdr:row>
      <xdr:rowOff>133350</xdr:rowOff>
    </xdr:to>
    <xdr:cxnSp macro="">
      <xdr:nvCxnSpPr>
        <xdr:cNvPr id="654" name="直線コネクタ 653">
          <a:extLst>
            <a:ext uri="{FF2B5EF4-FFF2-40B4-BE49-F238E27FC236}">
              <a16:creationId xmlns:a16="http://schemas.microsoft.com/office/drawing/2014/main" id="{588176D9-C96A-4381-AFFC-22C4DC20DF76}"/>
            </a:ext>
          </a:extLst>
        </xdr:cNvPr>
        <xdr:cNvCxnSpPr/>
      </xdr:nvCxnSpPr>
      <xdr:spPr>
        <a:xfrm>
          <a:off x="12446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65</xdr:col>
      <xdr:colOff>63500</xdr:colOff>
      <xdr:row>97</xdr:row>
      <xdr:rowOff>133350</xdr:rowOff>
    </xdr:from>
    <xdr:to>
      <xdr:col>90</xdr:col>
      <xdr:colOff>25400</xdr:colOff>
      <xdr:row>111</xdr:row>
      <xdr:rowOff>19050</xdr:rowOff>
    </xdr:to>
    <xdr:sp macro="" textlink="">
      <xdr:nvSpPr>
        <xdr:cNvPr id="655" name="【庁舎】&#10;有形固定資産減価償却率グラフ枠">
          <a:extLst>
            <a:ext uri="{FF2B5EF4-FFF2-40B4-BE49-F238E27FC236}">
              <a16:creationId xmlns:a16="http://schemas.microsoft.com/office/drawing/2014/main" id="{E808CE40-A0B7-4CF9-8C20-63C55D1E648D}"/>
            </a:ext>
          </a:extLst>
        </xdr:cNvPr>
        <xdr:cNvSpPr/>
      </xdr:nvSpPr>
      <xdr:spPr>
        <a:xfrm>
          <a:off x="12446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85</xdr:col>
      <xdr:colOff>126364</xdr:colOff>
      <xdr:row>100</xdr:row>
      <xdr:rowOff>167639</xdr:rowOff>
    </xdr:from>
    <xdr:to>
      <xdr:col>85</xdr:col>
      <xdr:colOff>126364</xdr:colOff>
      <xdr:row>108</xdr:row>
      <xdr:rowOff>45176</xdr:rowOff>
    </xdr:to>
    <xdr:cxnSp macro="">
      <xdr:nvCxnSpPr>
        <xdr:cNvPr id="656" name="直線コネクタ 655">
          <a:extLst>
            <a:ext uri="{FF2B5EF4-FFF2-40B4-BE49-F238E27FC236}">
              <a16:creationId xmlns:a16="http://schemas.microsoft.com/office/drawing/2014/main" id="{63A3DB7D-DFDB-4374-AC02-E190FD0D9E4C}"/>
            </a:ext>
          </a:extLst>
        </xdr:cNvPr>
        <xdr:cNvCxnSpPr/>
      </xdr:nvCxnSpPr>
      <xdr:spPr>
        <a:xfrm flipV="1">
          <a:off x="16318864" y="17312639"/>
          <a:ext cx="0" cy="124913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108</xdr:row>
      <xdr:rowOff>49003</xdr:rowOff>
    </xdr:from>
    <xdr:ext cx="405111" cy="259045"/>
    <xdr:sp macro="" textlink="">
      <xdr:nvSpPr>
        <xdr:cNvPr id="657" name="【庁舎】&#10;有形固定資産減価償却率最小値テキスト">
          <a:extLst>
            <a:ext uri="{FF2B5EF4-FFF2-40B4-BE49-F238E27FC236}">
              <a16:creationId xmlns:a16="http://schemas.microsoft.com/office/drawing/2014/main" id="{E6560134-CCFB-4EF1-B769-09438CED98C3}"/>
            </a:ext>
          </a:extLst>
        </xdr:cNvPr>
        <xdr:cNvSpPr txBox="1"/>
      </xdr:nvSpPr>
      <xdr:spPr>
        <a:xfrm>
          <a:off x="16357600" y="18565603"/>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90.1</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108</xdr:row>
      <xdr:rowOff>45176</xdr:rowOff>
    </xdr:from>
    <xdr:to>
      <xdr:col>86</xdr:col>
      <xdr:colOff>25400</xdr:colOff>
      <xdr:row>108</xdr:row>
      <xdr:rowOff>45176</xdr:rowOff>
    </xdr:to>
    <xdr:cxnSp macro="">
      <xdr:nvCxnSpPr>
        <xdr:cNvPr id="658" name="直線コネクタ 657">
          <a:extLst>
            <a:ext uri="{FF2B5EF4-FFF2-40B4-BE49-F238E27FC236}">
              <a16:creationId xmlns:a16="http://schemas.microsoft.com/office/drawing/2014/main" id="{4E602F9A-18A3-42C7-B6BF-22A3349BE07B}"/>
            </a:ext>
          </a:extLst>
        </xdr:cNvPr>
        <xdr:cNvCxnSpPr/>
      </xdr:nvCxnSpPr>
      <xdr:spPr>
        <a:xfrm>
          <a:off x="16230600" y="185617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99</xdr:row>
      <xdr:rowOff>114316</xdr:rowOff>
    </xdr:from>
    <xdr:ext cx="405111" cy="259045"/>
    <xdr:sp macro="" textlink="">
      <xdr:nvSpPr>
        <xdr:cNvPr id="659" name="【庁舎】&#10;有形固定資産減価償却率最大値テキスト">
          <a:extLst>
            <a:ext uri="{FF2B5EF4-FFF2-40B4-BE49-F238E27FC236}">
              <a16:creationId xmlns:a16="http://schemas.microsoft.com/office/drawing/2014/main" id="{5D66C69E-025A-4027-87BA-14D407F0C7D7}"/>
            </a:ext>
          </a:extLst>
        </xdr:cNvPr>
        <xdr:cNvSpPr txBox="1"/>
      </xdr:nvSpPr>
      <xdr:spPr>
        <a:xfrm>
          <a:off x="16357600" y="17087866"/>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13.6</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38100</xdr:colOff>
      <xdr:row>100</xdr:row>
      <xdr:rowOff>167639</xdr:rowOff>
    </xdr:from>
    <xdr:to>
      <xdr:col>86</xdr:col>
      <xdr:colOff>25400</xdr:colOff>
      <xdr:row>100</xdr:row>
      <xdr:rowOff>167639</xdr:rowOff>
    </xdr:to>
    <xdr:cxnSp macro="">
      <xdr:nvCxnSpPr>
        <xdr:cNvPr id="660" name="直線コネクタ 659">
          <a:extLst>
            <a:ext uri="{FF2B5EF4-FFF2-40B4-BE49-F238E27FC236}">
              <a16:creationId xmlns:a16="http://schemas.microsoft.com/office/drawing/2014/main" id="{8B2F926F-64CD-417A-8675-782E09F535C3}"/>
            </a:ext>
          </a:extLst>
        </xdr:cNvPr>
        <xdr:cNvCxnSpPr/>
      </xdr:nvCxnSpPr>
      <xdr:spPr>
        <a:xfrm>
          <a:off x="16230600" y="173126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85</xdr:col>
      <xdr:colOff>165100</xdr:colOff>
      <xdr:row>102</xdr:row>
      <xdr:rowOff>126654</xdr:rowOff>
    </xdr:from>
    <xdr:ext cx="405111" cy="259045"/>
    <xdr:sp macro="" textlink="">
      <xdr:nvSpPr>
        <xdr:cNvPr id="661" name="【庁舎】&#10;有形固定資産減価償却率平均値テキスト">
          <a:extLst>
            <a:ext uri="{FF2B5EF4-FFF2-40B4-BE49-F238E27FC236}">
              <a16:creationId xmlns:a16="http://schemas.microsoft.com/office/drawing/2014/main" id="{48F68187-276B-4F0D-9B07-78A16A1A6402}"/>
            </a:ext>
          </a:extLst>
        </xdr:cNvPr>
        <xdr:cNvSpPr txBox="1"/>
      </xdr:nvSpPr>
      <xdr:spPr>
        <a:xfrm>
          <a:off x="16357600" y="17614554"/>
          <a:ext cx="405111"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44.3</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103777</xdr:rowOff>
    </xdr:from>
    <xdr:to>
      <xdr:col>85</xdr:col>
      <xdr:colOff>177800</xdr:colOff>
      <xdr:row>104</xdr:row>
      <xdr:rowOff>33927</xdr:rowOff>
    </xdr:to>
    <xdr:sp macro="" textlink="">
      <xdr:nvSpPr>
        <xdr:cNvPr id="662" name="フローチャート: 判断 661">
          <a:extLst>
            <a:ext uri="{FF2B5EF4-FFF2-40B4-BE49-F238E27FC236}">
              <a16:creationId xmlns:a16="http://schemas.microsoft.com/office/drawing/2014/main" id="{4452AC9A-D5A1-48D1-B132-F08687141691}"/>
            </a:ext>
          </a:extLst>
        </xdr:cNvPr>
        <xdr:cNvSpPr/>
      </xdr:nvSpPr>
      <xdr:spPr>
        <a:xfrm>
          <a:off x="16268700" y="1776312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0</xdr:colOff>
      <xdr:row>103</xdr:row>
      <xdr:rowOff>89081</xdr:rowOff>
    </xdr:from>
    <xdr:to>
      <xdr:col>81</xdr:col>
      <xdr:colOff>101600</xdr:colOff>
      <xdr:row>104</xdr:row>
      <xdr:rowOff>19231</xdr:rowOff>
    </xdr:to>
    <xdr:sp macro="" textlink="">
      <xdr:nvSpPr>
        <xdr:cNvPr id="663" name="フローチャート: 判断 662">
          <a:extLst>
            <a:ext uri="{FF2B5EF4-FFF2-40B4-BE49-F238E27FC236}">
              <a16:creationId xmlns:a16="http://schemas.microsoft.com/office/drawing/2014/main" id="{944D01FF-31B1-4374-90E5-60ABD80EE0C5}"/>
            </a:ext>
          </a:extLst>
        </xdr:cNvPr>
        <xdr:cNvSpPr/>
      </xdr:nvSpPr>
      <xdr:spPr>
        <a:xfrm>
          <a:off x="15430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63500</xdr:colOff>
      <xdr:row>103</xdr:row>
      <xdr:rowOff>121738</xdr:rowOff>
    </xdr:from>
    <xdr:to>
      <xdr:col>76</xdr:col>
      <xdr:colOff>165100</xdr:colOff>
      <xdr:row>104</xdr:row>
      <xdr:rowOff>51888</xdr:rowOff>
    </xdr:to>
    <xdr:sp macro="" textlink="">
      <xdr:nvSpPr>
        <xdr:cNvPr id="664" name="フローチャート: 判断 663">
          <a:extLst>
            <a:ext uri="{FF2B5EF4-FFF2-40B4-BE49-F238E27FC236}">
              <a16:creationId xmlns:a16="http://schemas.microsoft.com/office/drawing/2014/main" id="{BDB8BAE4-7BA6-4E76-A0F4-853F4C9F4B02}"/>
            </a:ext>
          </a:extLst>
        </xdr:cNvPr>
        <xdr:cNvSpPr/>
      </xdr:nvSpPr>
      <xdr:spPr>
        <a:xfrm>
          <a:off x="14541500" y="177810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127000</xdr:colOff>
      <xdr:row>103</xdr:row>
      <xdr:rowOff>89081</xdr:rowOff>
    </xdr:from>
    <xdr:to>
      <xdr:col>72</xdr:col>
      <xdr:colOff>38100</xdr:colOff>
      <xdr:row>104</xdr:row>
      <xdr:rowOff>19231</xdr:rowOff>
    </xdr:to>
    <xdr:sp macro="" textlink="">
      <xdr:nvSpPr>
        <xdr:cNvPr id="665" name="フローチャート: 判断 664">
          <a:extLst>
            <a:ext uri="{FF2B5EF4-FFF2-40B4-BE49-F238E27FC236}">
              <a16:creationId xmlns:a16="http://schemas.microsoft.com/office/drawing/2014/main" id="{7A9BF8AA-02E2-441C-9AD3-896288388D77}"/>
            </a:ext>
          </a:extLst>
        </xdr:cNvPr>
        <xdr:cNvSpPr/>
      </xdr:nvSpPr>
      <xdr:spPr>
        <a:xfrm>
          <a:off x="13652500" y="17748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0</xdr:colOff>
      <xdr:row>104</xdr:row>
      <xdr:rowOff>89081</xdr:rowOff>
    </xdr:from>
    <xdr:to>
      <xdr:col>67</xdr:col>
      <xdr:colOff>101600</xdr:colOff>
      <xdr:row>105</xdr:row>
      <xdr:rowOff>19231</xdr:rowOff>
    </xdr:to>
    <xdr:sp macro="" textlink="">
      <xdr:nvSpPr>
        <xdr:cNvPr id="666" name="フローチャート: 判断 665">
          <a:extLst>
            <a:ext uri="{FF2B5EF4-FFF2-40B4-BE49-F238E27FC236}">
              <a16:creationId xmlns:a16="http://schemas.microsoft.com/office/drawing/2014/main" id="{1BF8737D-0E01-4A58-952B-597BA7989C21}"/>
            </a:ext>
          </a:extLst>
        </xdr:cNvPr>
        <xdr:cNvSpPr/>
      </xdr:nvSpPr>
      <xdr:spPr>
        <a:xfrm>
          <a:off x="12763500" y="179198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84</xdr:col>
      <xdr:colOff>127000</xdr:colOff>
      <xdr:row>111</xdr:row>
      <xdr:rowOff>16527</xdr:rowOff>
    </xdr:from>
    <xdr:ext cx="762000" cy="259045"/>
    <xdr:sp macro="" textlink="">
      <xdr:nvSpPr>
        <xdr:cNvPr id="667" name="テキスト ボックス 666">
          <a:extLst>
            <a:ext uri="{FF2B5EF4-FFF2-40B4-BE49-F238E27FC236}">
              <a16:creationId xmlns:a16="http://schemas.microsoft.com/office/drawing/2014/main" id="{28E2F5BC-658D-4C8A-8514-9D4A3D36B481}"/>
            </a:ext>
          </a:extLst>
        </xdr:cNvPr>
        <xdr:cNvSpPr txBox="1"/>
      </xdr:nvSpPr>
      <xdr:spPr>
        <a:xfrm>
          <a:off x="16129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50800</xdr:colOff>
      <xdr:row>111</xdr:row>
      <xdr:rowOff>16527</xdr:rowOff>
    </xdr:from>
    <xdr:ext cx="762000" cy="259045"/>
    <xdr:sp macro="" textlink="">
      <xdr:nvSpPr>
        <xdr:cNvPr id="668" name="テキスト ボックス 667">
          <a:extLst>
            <a:ext uri="{FF2B5EF4-FFF2-40B4-BE49-F238E27FC236}">
              <a16:creationId xmlns:a16="http://schemas.microsoft.com/office/drawing/2014/main" id="{E9AA34F3-C3B4-4EAB-AF20-EE8A4CB0E9E5}"/>
            </a:ext>
          </a:extLst>
        </xdr:cNvPr>
        <xdr:cNvSpPr txBox="1"/>
      </xdr:nvSpPr>
      <xdr:spPr>
        <a:xfrm>
          <a:off x="15290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114300</xdr:colOff>
      <xdr:row>111</xdr:row>
      <xdr:rowOff>16527</xdr:rowOff>
    </xdr:from>
    <xdr:ext cx="762000" cy="259045"/>
    <xdr:sp macro="" textlink="">
      <xdr:nvSpPr>
        <xdr:cNvPr id="669" name="テキスト ボックス 668">
          <a:extLst>
            <a:ext uri="{FF2B5EF4-FFF2-40B4-BE49-F238E27FC236}">
              <a16:creationId xmlns:a16="http://schemas.microsoft.com/office/drawing/2014/main" id="{0DCFB88D-F961-48E4-985F-5FE3F8304537}"/>
            </a:ext>
          </a:extLst>
        </xdr:cNvPr>
        <xdr:cNvSpPr txBox="1"/>
      </xdr:nvSpPr>
      <xdr:spPr>
        <a:xfrm>
          <a:off x="14401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177800</xdr:colOff>
      <xdr:row>111</xdr:row>
      <xdr:rowOff>16527</xdr:rowOff>
    </xdr:from>
    <xdr:ext cx="762000" cy="259045"/>
    <xdr:sp macro="" textlink="">
      <xdr:nvSpPr>
        <xdr:cNvPr id="670" name="テキスト ボックス 669">
          <a:extLst>
            <a:ext uri="{FF2B5EF4-FFF2-40B4-BE49-F238E27FC236}">
              <a16:creationId xmlns:a16="http://schemas.microsoft.com/office/drawing/2014/main" id="{F638FAA9-D975-4838-B656-95180F3C9C13}"/>
            </a:ext>
          </a:extLst>
        </xdr:cNvPr>
        <xdr:cNvSpPr txBox="1"/>
      </xdr:nvSpPr>
      <xdr:spPr>
        <a:xfrm>
          <a:off x="1351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50800</xdr:colOff>
      <xdr:row>111</xdr:row>
      <xdr:rowOff>16527</xdr:rowOff>
    </xdr:from>
    <xdr:ext cx="762000" cy="259045"/>
    <xdr:sp macro="" textlink="">
      <xdr:nvSpPr>
        <xdr:cNvPr id="671" name="テキスト ボックス 670">
          <a:extLst>
            <a:ext uri="{FF2B5EF4-FFF2-40B4-BE49-F238E27FC236}">
              <a16:creationId xmlns:a16="http://schemas.microsoft.com/office/drawing/2014/main" id="{9BE65C40-9AE4-433C-9D1B-6364D677ADF9}"/>
            </a:ext>
          </a:extLst>
        </xdr:cNvPr>
        <xdr:cNvSpPr txBox="1"/>
      </xdr:nvSpPr>
      <xdr:spPr>
        <a:xfrm>
          <a:off x="1262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85</xdr:col>
      <xdr:colOff>76200</xdr:colOff>
      <xdr:row>103</xdr:row>
      <xdr:rowOff>123371</xdr:rowOff>
    </xdr:from>
    <xdr:to>
      <xdr:col>85</xdr:col>
      <xdr:colOff>177800</xdr:colOff>
      <xdr:row>104</xdr:row>
      <xdr:rowOff>53521</xdr:rowOff>
    </xdr:to>
    <xdr:sp macro="" textlink="">
      <xdr:nvSpPr>
        <xdr:cNvPr id="672" name="楕円 671">
          <a:extLst>
            <a:ext uri="{FF2B5EF4-FFF2-40B4-BE49-F238E27FC236}">
              <a16:creationId xmlns:a16="http://schemas.microsoft.com/office/drawing/2014/main" id="{2ACCA442-0831-4C2B-A705-5FBDCAEA141E}"/>
            </a:ext>
          </a:extLst>
        </xdr:cNvPr>
        <xdr:cNvSpPr/>
      </xdr:nvSpPr>
      <xdr:spPr>
        <a:xfrm>
          <a:off x="16268700" y="1778272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85</xdr:col>
      <xdr:colOff>165100</xdr:colOff>
      <xdr:row>103</xdr:row>
      <xdr:rowOff>101798</xdr:rowOff>
    </xdr:from>
    <xdr:ext cx="405111" cy="259045"/>
    <xdr:sp macro="" textlink="">
      <xdr:nvSpPr>
        <xdr:cNvPr id="673" name="【庁舎】&#10;有形固定資産減価償却率該当値テキスト">
          <a:extLst>
            <a:ext uri="{FF2B5EF4-FFF2-40B4-BE49-F238E27FC236}">
              <a16:creationId xmlns:a16="http://schemas.microsoft.com/office/drawing/2014/main" id="{BBF7B124-F92B-46C4-A679-C39119B25142}"/>
            </a:ext>
          </a:extLst>
        </xdr:cNvPr>
        <xdr:cNvSpPr txBox="1"/>
      </xdr:nvSpPr>
      <xdr:spPr>
        <a:xfrm>
          <a:off x="16357600" y="1776114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45.5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81</xdr:col>
      <xdr:colOff>0</xdr:colOff>
      <xdr:row>103</xdr:row>
      <xdr:rowOff>90714</xdr:rowOff>
    </xdr:from>
    <xdr:to>
      <xdr:col>81</xdr:col>
      <xdr:colOff>101600</xdr:colOff>
      <xdr:row>104</xdr:row>
      <xdr:rowOff>20864</xdr:rowOff>
    </xdr:to>
    <xdr:sp macro="" textlink="">
      <xdr:nvSpPr>
        <xdr:cNvPr id="674" name="楕円 673">
          <a:extLst>
            <a:ext uri="{FF2B5EF4-FFF2-40B4-BE49-F238E27FC236}">
              <a16:creationId xmlns:a16="http://schemas.microsoft.com/office/drawing/2014/main" id="{EB272567-4646-4469-BEF6-9603195145CD}"/>
            </a:ext>
          </a:extLst>
        </xdr:cNvPr>
        <xdr:cNvSpPr/>
      </xdr:nvSpPr>
      <xdr:spPr>
        <a:xfrm>
          <a:off x="15430500" y="177500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81</xdr:col>
      <xdr:colOff>50800</xdr:colOff>
      <xdr:row>103</xdr:row>
      <xdr:rowOff>141514</xdr:rowOff>
    </xdr:from>
    <xdr:to>
      <xdr:col>85</xdr:col>
      <xdr:colOff>127000</xdr:colOff>
      <xdr:row>104</xdr:row>
      <xdr:rowOff>2721</xdr:rowOff>
    </xdr:to>
    <xdr:cxnSp macro="">
      <xdr:nvCxnSpPr>
        <xdr:cNvPr id="675" name="直線コネクタ 674">
          <a:extLst>
            <a:ext uri="{FF2B5EF4-FFF2-40B4-BE49-F238E27FC236}">
              <a16:creationId xmlns:a16="http://schemas.microsoft.com/office/drawing/2014/main" id="{51E4679D-4236-4C2F-8A9C-C1DC1D0B2A25}"/>
            </a:ext>
          </a:extLst>
        </xdr:cNvPr>
        <xdr:cNvCxnSpPr/>
      </xdr:nvCxnSpPr>
      <xdr:spPr>
        <a:xfrm>
          <a:off x="15481300" y="17800864"/>
          <a:ext cx="8382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76</xdr:col>
      <xdr:colOff>63500</xdr:colOff>
      <xdr:row>103</xdr:row>
      <xdr:rowOff>58057</xdr:rowOff>
    </xdr:from>
    <xdr:to>
      <xdr:col>76</xdr:col>
      <xdr:colOff>165100</xdr:colOff>
      <xdr:row>103</xdr:row>
      <xdr:rowOff>159657</xdr:rowOff>
    </xdr:to>
    <xdr:sp macro="" textlink="">
      <xdr:nvSpPr>
        <xdr:cNvPr id="676" name="楕円 675">
          <a:extLst>
            <a:ext uri="{FF2B5EF4-FFF2-40B4-BE49-F238E27FC236}">
              <a16:creationId xmlns:a16="http://schemas.microsoft.com/office/drawing/2014/main" id="{EF27DA2E-5FC6-46EE-9DA4-E1964412AFE2}"/>
            </a:ext>
          </a:extLst>
        </xdr:cNvPr>
        <xdr:cNvSpPr/>
      </xdr:nvSpPr>
      <xdr:spPr>
        <a:xfrm>
          <a:off x="14541500" y="1771740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76</xdr:col>
      <xdr:colOff>114300</xdr:colOff>
      <xdr:row>103</xdr:row>
      <xdr:rowOff>108857</xdr:rowOff>
    </xdr:from>
    <xdr:to>
      <xdr:col>81</xdr:col>
      <xdr:colOff>50800</xdr:colOff>
      <xdr:row>103</xdr:row>
      <xdr:rowOff>141514</xdr:rowOff>
    </xdr:to>
    <xdr:cxnSp macro="">
      <xdr:nvCxnSpPr>
        <xdr:cNvPr id="677" name="直線コネクタ 676">
          <a:extLst>
            <a:ext uri="{FF2B5EF4-FFF2-40B4-BE49-F238E27FC236}">
              <a16:creationId xmlns:a16="http://schemas.microsoft.com/office/drawing/2014/main" id="{426A0B30-5ED4-444B-BF06-E0F478AA36D4}"/>
            </a:ext>
          </a:extLst>
        </xdr:cNvPr>
        <xdr:cNvCxnSpPr/>
      </xdr:nvCxnSpPr>
      <xdr:spPr>
        <a:xfrm>
          <a:off x="14592300" y="17768207"/>
          <a:ext cx="889000" cy="326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71</xdr:col>
      <xdr:colOff>127000</xdr:colOff>
      <xdr:row>103</xdr:row>
      <xdr:rowOff>27032</xdr:rowOff>
    </xdr:from>
    <xdr:to>
      <xdr:col>72</xdr:col>
      <xdr:colOff>38100</xdr:colOff>
      <xdr:row>103</xdr:row>
      <xdr:rowOff>128632</xdr:rowOff>
    </xdr:to>
    <xdr:sp macro="" textlink="">
      <xdr:nvSpPr>
        <xdr:cNvPr id="678" name="楕円 677">
          <a:extLst>
            <a:ext uri="{FF2B5EF4-FFF2-40B4-BE49-F238E27FC236}">
              <a16:creationId xmlns:a16="http://schemas.microsoft.com/office/drawing/2014/main" id="{A68873CA-E456-4214-B14C-6D8EB5CD40ED}"/>
            </a:ext>
          </a:extLst>
        </xdr:cNvPr>
        <xdr:cNvSpPr/>
      </xdr:nvSpPr>
      <xdr:spPr>
        <a:xfrm>
          <a:off x="13652500" y="176863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71</xdr:col>
      <xdr:colOff>177800</xdr:colOff>
      <xdr:row>103</xdr:row>
      <xdr:rowOff>77832</xdr:rowOff>
    </xdr:from>
    <xdr:to>
      <xdr:col>76</xdr:col>
      <xdr:colOff>114300</xdr:colOff>
      <xdr:row>103</xdr:row>
      <xdr:rowOff>108857</xdr:rowOff>
    </xdr:to>
    <xdr:cxnSp macro="">
      <xdr:nvCxnSpPr>
        <xdr:cNvPr id="679" name="直線コネクタ 678">
          <a:extLst>
            <a:ext uri="{FF2B5EF4-FFF2-40B4-BE49-F238E27FC236}">
              <a16:creationId xmlns:a16="http://schemas.microsoft.com/office/drawing/2014/main" id="{3F4981EA-9347-4F2C-A663-DEB921B4D771}"/>
            </a:ext>
          </a:extLst>
        </xdr:cNvPr>
        <xdr:cNvCxnSpPr/>
      </xdr:nvCxnSpPr>
      <xdr:spPr>
        <a:xfrm>
          <a:off x="13703300" y="17737182"/>
          <a:ext cx="889000" cy="310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67</xdr:col>
      <xdr:colOff>0</xdr:colOff>
      <xdr:row>102</xdr:row>
      <xdr:rowOff>164193</xdr:rowOff>
    </xdr:from>
    <xdr:to>
      <xdr:col>67</xdr:col>
      <xdr:colOff>101600</xdr:colOff>
      <xdr:row>103</xdr:row>
      <xdr:rowOff>94343</xdr:rowOff>
    </xdr:to>
    <xdr:sp macro="" textlink="">
      <xdr:nvSpPr>
        <xdr:cNvPr id="680" name="楕円 679">
          <a:extLst>
            <a:ext uri="{FF2B5EF4-FFF2-40B4-BE49-F238E27FC236}">
              <a16:creationId xmlns:a16="http://schemas.microsoft.com/office/drawing/2014/main" id="{B818D9B3-EA51-4C65-8C85-D043676FAA25}"/>
            </a:ext>
          </a:extLst>
        </xdr:cNvPr>
        <xdr:cNvSpPr/>
      </xdr:nvSpPr>
      <xdr:spPr>
        <a:xfrm>
          <a:off x="12763500" y="1765209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67</xdr:col>
      <xdr:colOff>50800</xdr:colOff>
      <xdr:row>103</xdr:row>
      <xdr:rowOff>43543</xdr:rowOff>
    </xdr:from>
    <xdr:to>
      <xdr:col>71</xdr:col>
      <xdr:colOff>177800</xdr:colOff>
      <xdr:row>103</xdr:row>
      <xdr:rowOff>77832</xdr:rowOff>
    </xdr:to>
    <xdr:cxnSp macro="">
      <xdr:nvCxnSpPr>
        <xdr:cNvPr id="681" name="直線コネクタ 680">
          <a:extLst>
            <a:ext uri="{FF2B5EF4-FFF2-40B4-BE49-F238E27FC236}">
              <a16:creationId xmlns:a16="http://schemas.microsoft.com/office/drawing/2014/main" id="{CA9F40F7-6698-4721-8A32-F9CC4CA95721}"/>
            </a:ext>
          </a:extLst>
        </xdr:cNvPr>
        <xdr:cNvCxnSpPr/>
      </xdr:nvCxnSpPr>
      <xdr:spPr>
        <a:xfrm>
          <a:off x="12814300" y="17702893"/>
          <a:ext cx="889000" cy="34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80</xdr:col>
      <xdr:colOff>26044</xdr:colOff>
      <xdr:row>102</xdr:row>
      <xdr:rowOff>35758</xdr:rowOff>
    </xdr:from>
    <xdr:ext cx="405111" cy="259045"/>
    <xdr:sp macro="" textlink="">
      <xdr:nvSpPr>
        <xdr:cNvPr id="682" name="n_1aveValue【庁舎】&#10;有形固定資産減価償却率">
          <a:extLst>
            <a:ext uri="{FF2B5EF4-FFF2-40B4-BE49-F238E27FC236}">
              <a16:creationId xmlns:a16="http://schemas.microsoft.com/office/drawing/2014/main" id="{74012188-359C-401E-B9BA-3BB9EB29051C}"/>
            </a:ext>
          </a:extLst>
        </xdr:cNvPr>
        <xdr:cNvSpPr txBox="1"/>
      </xdr:nvSpPr>
      <xdr:spPr>
        <a:xfrm>
          <a:off x="15266044" y="175236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104</xdr:row>
      <xdr:rowOff>43015</xdr:rowOff>
    </xdr:from>
    <xdr:ext cx="405111" cy="259045"/>
    <xdr:sp macro="" textlink="">
      <xdr:nvSpPr>
        <xdr:cNvPr id="683" name="n_2aveValue【庁舎】&#10;有形固定資産減価償却率">
          <a:extLst>
            <a:ext uri="{FF2B5EF4-FFF2-40B4-BE49-F238E27FC236}">
              <a16:creationId xmlns:a16="http://schemas.microsoft.com/office/drawing/2014/main" id="{FB338F0D-51BA-470F-AA02-50B119F7A651}"/>
            </a:ext>
          </a:extLst>
        </xdr:cNvPr>
        <xdr:cNvSpPr txBox="1"/>
      </xdr:nvSpPr>
      <xdr:spPr>
        <a:xfrm>
          <a:off x="14389744" y="17873815"/>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45.4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104</xdr:row>
      <xdr:rowOff>10358</xdr:rowOff>
    </xdr:from>
    <xdr:ext cx="405111" cy="259045"/>
    <xdr:sp macro="" textlink="">
      <xdr:nvSpPr>
        <xdr:cNvPr id="684" name="n_3aveValue【庁舎】&#10;有形固定資産減価償却率">
          <a:extLst>
            <a:ext uri="{FF2B5EF4-FFF2-40B4-BE49-F238E27FC236}">
              <a16:creationId xmlns:a16="http://schemas.microsoft.com/office/drawing/2014/main" id="{4944F48B-5B90-4208-B0E3-162A1CADE9EF}"/>
            </a:ext>
          </a:extLst>
        </xdr:cNvPr>
        <xdr:cNvSpPr txBox="1"/>
      </xdr:nvSpPr>
      <xdr:spPr>
        <a:xfrm>
          <a:off x="13500744" y="1784115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43.4</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105</xdr:row>
      <xdr:rowOff>10358</xdr:rowOff>
    </xdr:from>
    <xdr:ext cx="405111" cy="259045"/>
    <xdr:sp macro="" textlink="">
      <xdr:nvSpPr>
        <xdr:cNvPr id="685" name="n_4aveValue【庁舎】&#10;有形固定資産減価償却率">
          <a:extLst>
            <a:ext uri="{FF2B5EF4-FFF2-40B4-BE49-F238E27FC236}">
              <a16:creationId xmlns:a16="http://schemas.microsoft.com/office/drawing/2014/main" id="{C8A3D643-0B1E-4624-BDF6-F570DF72883B}"/>
            </a:ext>
          </a:extLst>
        </xdr:cNvPr>
        <xdr:cNvSpPr txBox="1"/>
      </xdr:nvSpPr>
      <xdr:spPr>
        <a:xfrm>
          <a:off x="12611744" y="18012608"/>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53.9</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80</xdr:col>
      <xdr:colOff>26044</xdr:colOff>
      <xdr:row>104</xdr:row>
      <xdr:rowOff>11991</xdr:rowOff>
    </xdr:from>
    <xdr:ext cx="405111" cy="259045"/>
    <xdr:sp macro="" textlink="">
      <xdr:nvSpPr>
        <xdr:cNvPr id="686" name="n_1mainValue【庁舎】&#10;有形固定資産減価償却率">
          <a:extLst>
            <a:ext uri="{FF2B5EF4-FFF2-40B4-BE49-F238E27FC236}">
              <a16:creationId xmlns:a16="http://schemas.microsoft.com/office/drawing/2014/main" id="{5E3EAFA9-9665-443D-B413-3D3B00B15B9A}"/>
            </a:ext>
          </a:extLst>
        </xdr:cNvPr>
        <xdr:cNvSpPr txBox="1"/>
      </xdr:nvSpPr>
      <xdr:spPr>
        <a:xfrm>
          <a:off x="15266044" y="17842791"/>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43.5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75</xdr:col>
      <xdr:colOff>102244</xdr:colOff>
      <xdr:row>102</xdr:row>
      <xdr:rowOff>4734</xdr:rowOff>
    </xdr:from>
    <xdr:ext cx="405111" cy="259045"/>
    <xdr:sp macro="" textlink="">
      <xdr:nvSpPr>
        <xdr:cNvPr id="687" name="n_2mainValue【庁舎】&#10;有形固定資産減価償却率">
          <a:extLst>
            <a:ext uri="{FF2B5EF4-FFF2-40B4-BE49-F238E27FC236}">
              <a16:creationId xmlns:a16="http://schemas.microsoft.com/office/drawing/2014/main" id="{D2AF0749-5D7E-44B6-ABA7-3822A927D226}"/>
            </a:ext>
          </a:extLst>
        </xdr:cNvPr>
        <xdr:cNvSpPr txBox="1"/>
      </xdr:nvSpPr>
      <xdr:spPr>
        <a:xfrm>
          <a:off x="14389744" y="17492634"/>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41.5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70</xdr:col>
      <xdr:colOff>165744</xdr:colOff>
      <xdr:row>101</xdr:row>
      <xdr:rowOff>145159</xdr:rowOff>
    </xdr:from>
    <xdr:ext cx="405111" cy="259045"/>
    <xdr:sp macro="" textlink="">
      <xdr:nvSpPr>
        <xdr:cNvPr id="688" name="n_3mainValue【庁舎】&#10;有形固定資産減価償却率">
          <a:extLst>
            <a:ext uri="{FF2B5EF4-FFF2-40B4-BE49-F238E27FC236}">
              <a16:creationId xmlns:a16="http://schemas.microsoft.com/office/drawing/2014/main" id="{EC647ACA-87D7-4461-84AE-DDD509AD36D6}"/>
            </a:ext>
          </a:extLst>
        </xdr:cNvPr>
        <xdr:cNvSpPr txBox="1"/>
      </xdr:nvSpPr>
      <xdr:spPr>
        <a:xfrm>
          <a:off x="13500744" y="17461609"/>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39.6</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66</xdr:col>
      <xdr:colOff>38744</xdr:colOff>
      <xdr:row>101</xdr:row>
      <xdr:rowOff>110870</xdr:rowOff>
    </xdr:from>
    <xdr:ext cx="405111" cy="259045"/>
    <xdr:sp macro="" textlink="">
      <xdr:nvSpPr>
        <xdr:cNvPr id="689" name="n_4mainValue【庁舎】&#10;有形固定資産減価償却率">
          <a:extLst>
            <a:ext uri="{FF2B5EF4-FFF2-40B4-BE49-F238E27FC236}">
              <a16:creationId xmlns:a16="http://schemas.microsoft.com/office/drawing/2014/main" id="{75C83BBA-5B53-4A6E-9B3B-53CB98D251C5}"/>
            </a:ext>
          </a:extLst>
        </xdr:cNvPr>
        <xdr:cNvSpPr txBox="1"/>
      </xdr:nvSpPr>
      <xdr:spPr>
        <a:xfrm>
          <a:off x="12611744" y="17427320"/>
          <a:ext cx="40511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37.5</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91</xdr:row>
      <xdr:rowOff>19050</xdr:rowOff>
    </xdr:from>
    <xdr:to>
      <xdr:col>120</xdr:col>
      <xdr:colOff>152400</xdr:colOff>
      <xdr:row>94</xdr:row>
      <xdr:rowOff>139700</xdr:rowOff>
    </xdr:to>
    <xdr:sp macro="" textlink="">
      <xdr:nvSpPr>
        <xdr:cNvPr id="690" name="正方形/長方形 689">
          <a:extLst>
            <a:ext uri="{FF2B5EF4-FFF2-40B4-BE49-F238E27FC236}">
              <a16:creationId xmlns:a16="http://schemas.microsoft.com/office/drawing/2014/main" id="{D0F347CC-63DD-4E92-BA30-13A11C9D7D94}"/>
            </a:ext>
          </a:extLst>
        </xdr:cNvPr>
        <xdr:cNvSpPr/>
      </xdr:nvSpPr>
      <xdr:spPr>
        <a:xfrm>
          <a:off x="18288000" y="15621000"/>
          <a:ext cx="4724400" cy="63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rot="0" spcFirstLastPara="0" vertOverflow="overflow" horzOverflow="overflow" vert="horz" wrap="square" lIns="91440" tIns="45720" rIns="91440" bIns="45720" numCol="1" spcCol="0" rtlCol="0" fromWordArt="0" anchor="ctr" anchorCtr="0" forceAA="0" compatLnSpc="1">
          <a:prstTxWarp prst="textNoShape">
            <a:avLst/>
          </a:prstTxWarp>
          <a:noAutofit/>
        </a:bodyPr>
        <a:lstStyle/>
        <a:p>
          <a:pPr algn="ct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庁舎</a:t>
          </a:r>
          <a:r>
            <a:rPr kumimoji="1" lang="en-US" altLang="ja-JP" sz="1600" b="1">
              <a:solidFill>
                <a:sysClr val="windowText" lastClr="000000"/>
              </a:solidFill>
              <a:latin typeface="ＭＳ Ｐゴシック" panose="020B0600070205080204" pitchFamily="50" charset="-128"/>
              <a:ea typeface="ＭＳ Ｐゴシック" panose="020B0600070205080204" pitchFamily="50" charset="-128"/>
            </a:rPr>
            <a:t>】
</a:t>
          </a:r>
          <a:r>
            <a:rPr kumimoji="1" lang="ja-JP" altLang="en-US" sz="1600" b="1">
              <a:solidFill>
                <a:sysClr val="windowText" lastClr="000000"/>
              </a:solidFill>
              <a:latin typeface="ＭＳ Ｐゴシック" panose="020B0600070205080204" pitchFamily="50" charset="-128"/>
              <a:ea typeface="ＭＳ Ｐゴシック" panose="020B0600070205080204" pitchFamily="50" charset="-128"/>
            </a:rPr>
            <a:t>一人当たり面積</a:t>
          </a:r>
        </a:p>
      </xdr:txBody>
    </xdr:sp>
    <xdr:clientData/>
  </xdr:twoCellAnchor>
  <xdr:twoCellAnchor>
    <xdr:from>
      <xdr:col>96</xdr:col>
      <xdr:colOff>127000</xdr:colOff>
      <xdr:row>94</xdr:row>
      <xdr:rowOff>165100</xdr:rowOff>
    </xdr:from>
    <xdr:to>
      <xdr:col>104</xdr:col>
      <xdr:colOff>127000</xdr:colOff>
      <xdr:row>96</xdr:row>
      <xdr:rowOff>76200</xdr:rowOff>
    </xdr:to>
    <xdr:sp macro="" textlink="">
      <xdr:nvSpPr>
        <xdr:cNvPr id="691" name="正方形/長方形 690">
          <a:extLst>
            <a:ext uri="{FF2B5EF4-FFF2-40B4-BE49-F238E27FC236}">
              <a16:creationId xmlns:a16="http://schemas.microsoft.com/office/drawing/2014/main" id="{F5815277-BD6F-45E4-A498-C2EF330C39E7}"/>
            </a:ext>
          </a:extLst>
        </xdr:cNvPr>
        <xdr:cNvSpPr/>
      </xdr:nvSpPr>
      <xdr:spPr>
        <a:xfrm>
          <a:off x="18415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類似団体内順位</a:t>
          </a:r>
        </a:p>
      </xdr:txBody>
    </xdr:sp>
    <xdr:clientData/>
  </xdr:twoCellAnchor>
  <xdr:twoCellAnchor>
    <xdr:from>
      <xdr:col>96</xdr:col>
      <xdr:colOff>127000</xdr:colOff>
      <xdr:row>96</xdr:row>
      <xdr:rowOff>25400</xdr:rowOff>
    </xdr:from>
    <xdr:to>
      <xdr:col>104</xdr:col>
      <xdr:colOff>127000</xdr:colOff>
      <xdr:row>97</xdr:row>
      <xdr:rowOff>107950</xdr:rowOff>
    </xdr:to>
    <xdr:sp macro="" textlink="">
      <xdr:nvSpPr>
        <xdr:cNvPr id="692" name="正方形/長方形 691">
          <a:extLst>
            <a:ext uri="{FF2B5EF4-FFF2-40B4-BE49-F238E27FC236}">
              <a16:creationId xmlns:a16="http://schemas.microsoft.com/office/drawing/2014/main" id="{A172D1D9-8E8B-4E20-86A5-2DE1CDB28BC9}"/>
            </a:ext>
          </a:extLst>
        </xdr:cNvPr>
        <xdr:cNvSpPr/>
      </xdr:nvSpPr>
      <xdr:spPr>
        <a:xfrm>
          <a:off x="18415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36/46</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102</xdr:col>
      <xdr:colOff>0</xdr:colOff>
      <xdr:row>94</xdr:row>
      <xdr:rowOff>165100</xdr:rowOff>
    </xdr:from>
    <xdr:to>
      <xdr:col>110</xdr:col>
      <xdr:colOff>0</xdr:colOff>
      <xdr:row>96</xdr:row>
      <xdr:rowOff>76200</xdr:rowOff>
    </xdr:to>
    <xdr:sp macro="" textlink="">
      <xdr:nvSpPr>
        <xdr:cNvPr id="693" name="正方形/長方形 692">
          <a:extLst>
            <a:ext uri="{FF2B5EF4-FFF2-40B4-BE49-F238E27FC236}">
              <a16:creationId xmlns:a16="http://schemas.microsoft.com/office/drawing/2014/main" id="{FDBF24C4-7DF4-41FF-8121-CFF47F58EB32}"/>
            </a:ext>
          </a:extLst>
        </xdr:cNvPr>
        <xdr:cNvSpPr/>
      </xdr:nvSpPr>
      <xdr:spPr>
        <a:xfrm>
          <a:off x="19431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全国平均</a:t>
          </a:r>
        </a:p>
      </xdr:txBody>
    </xdr:sp>
    <xdr:clientData/>
  </xdr:twoCellAnchor>
  <xdr:twoCellAnchor>
    <xdr:from>
      <xdr:col>102</xdr:col>
      <xdr:colOff>0</xdr:colOff>
      <xdr:row>96</xdr:row>
      <xdr:rowOff>25400</xdr:rowOff>
    </xdr:from>
    <xdr:to>
      <xdr:col>110</xdr:col>
      <xdr:colOff>0</xdr:colOff>
      <xdr:row>97</xdr:row>
      <xdr:rowOff>107950</xdr:rowOff>
    </xdr:to>
    <xdr:sp macro="" textlink="">
      <xdr:nvSpPr>
        <xdr:cNvPr id="694" name="正方形/長方形 693">
          <a:extLst>
            <a:ext uri="{FF2B5EF4-FFF2-40B4-BE49-F238E27FC236}">
              <a16:creationId xmlns:a16="http://schemas.microsoft.com/office/drawing/2014/main" id="{536CF4EF-6D4E-4C01-BA5C-47A9ADBDCA77}"/>
            </a:ext>
          </a:extLst>
        </xdr:cNvPr>
        <xdr:cNvSpPr/>
      </xdr:nvSpPr>
      <xdr:spPr>
        <a:xfrm>
          <a:off x="19431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0.201</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108</xdr:col>
      <xdr:colOff>0</xdr:colOff>
      <xdr:row>94</xdr:row>
      <xdr:rowOff>165100</xdr:rowOff>
    </xdr:from>
    <xdr:to>
      <xdr:col>116</xdr:col>
      <xdr:colOff>0</xdr:colOff>
      <xdr:row>96</xdr:row>
      <xdr:rowOff>76200</xdr:rowOff>
    </xdr:to>
    <xdr:sp macro="" textlink="">
      <xdr:nvSpPr>
        <xdr:cNvPr id="695" name="正方形/長方形 694">
          <a:extLst>
            <a:ext uri="{FF2B5EF4-FFF2-40B4-BE49-F238E27FC236}">
              <a16:creationId xmlns:a16="http://schemas.microsoft.com/office/drawing/2014/main" id="{67AD1B17-F89B-46A3-B9E0-90D154DE3A88}"/>
            </a:ext>
          </a:extLst>
        </xdr:cNvPr>
        <xdr:cNvSpPr/>
      </xdr:nvSpPr>
      <xdr:spPr>
        <a:xfrm>
          <a:off x="20574000" y="1628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panose="020B0600070205080204" pitchFamily="50" charset="-128"/>
              <a:ea typeface="ＭＳ Ｐゴシック" panose="020B0600070205080204" pitchFamily="50" charset="-128"/>
            </a:rPr>
            <a:t>沖縄県平均</a:t>
          </a:r>
        </a:p>
      </xdr:txBody>
    </xdr:sp>
    <xdr:clientData/>
  </xdr:twoCellAnchor>
  <xdr:twoCellAnchor>
    <xdr:from>
      <xdr:col>108</xdr:col>
      <xdr:colOff>0</xdr:colOff>
      <xdr:row>96</xdr:row>
      <xdr:rowOff>25400</xdr:rowOff>
    </xdr:from>
    <xdr:to>
      <xdr:col>116</xdr:col>
      <xdr:colOff>0</xdr:colOff>
      <xdr:row>97</xdr:row>
      <xdr:rowOff>107950</xdr:rowOff>
    </xdr:to>
    <xdr:sp macro="" textlink="">
      <xdr:nvSpPr>
        <xdr:cNvPr id="696" name="正方形/長方形 695">
          <a:extLst>
            <a:ext uri="{FF2B5EF4-FFF2-40B4-BE49-F238E27FC236}">
              <a16:creationId xmlns:a16="http://schemas.microsoft.com/office/drawing/2014/main" id="{70DBD829-5F80-4C68-A5EA-9C796F61D238}"/>
            </a:ext>
          </a:extLst>
        </xdr:cNvPr>
        <xdr:cNvSpPr/>
      </xdr:nvSpPr>
      <xdr:spPr>
        <a:xfrm>
          <a:off x="20574000" y="1648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panose="020B0600070205080204" pitchFamily="50" charset="-128"/>
              <a:ea typeface="ＭＳ Ｐゴシック" panose="020B0600070205080204" pitchFamily="50" charset="-128"/>
            </a:rPr>
            <a:t>0.272</a:t>
          </a:r>
          <a:endParaRPr kumimoji="1" lang="ja-JP" altLang="en-US" sz="1200" b="1" i="1">
            <a:solidFill>
              <a:srgbClr val="4080FF"/>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96</xdr:col>
      <xdr:colOff>0</xdr:colOff>
      <xdr:row>97</xdr:row>
      <xdr:rowOff>133350</xdr:rowOff>
    </xdr:from>
    <xdr:to>
      <xdr:col>120</xdr:col>
      <xdr:colOff>152400</xdr:colOff>
      <xdr:row>111</xdr:row>
      <xdr:rowOff>19050</xdr:rowOff>
    </xdr:to>
    <xdr:sp macro="" textlink="">
      <xdr:nvSpPr>
        <xdr:cNvPr id="697" name="正方形/長方形 696">
          <a:extLst>
            <a:ext uri="{FF2B5EF4-FFF2-40B4-BE49-F238E27FC236}">
              <a16:creationId xmlns:a16="http://schemas.microsoft.com/office/drawing/2014/main" id="{044FA98C-F972-4FD1-9CCD-E3FC85042682}"/>
            </a:ext>
          </a:extLst>
        </xdr:cNvPr>
        <xdr:cNvSpPr/>
      </xdr:nvSpPr>
      <xdr:spPr>
        <a:xfrm>
          <a:off x="18288000" y="16764000"/>
          <a:ext cx="47244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95</xdr:col>
      <xdr:colOff>152400</xdr:colOff>
      <xdr:row>96</xdr:row>
      <xdr:rowOff>114300</xdr:rowOff>
    </xdr:from>
    <xdr:ext cx="349839" cy="225703"/>
    <xdr:sp macro="" textlink="">
      <xdr:nvSpPr>
        <xdr:cNvPr id="698" name="テキスト ボックス 697">
          <a:extLst>
            <a:ext uri="{FF2B5EF4-FFF2-40B4-BE49-F238E27FC236}">
              <a16:creationId xmlns:a16="http://schemas.microsoft.com/office/drawing/2014/main" id="{884C3F4E-EFEF-4E17-BC12-D4367EF60B41}"/>
            </a:ext>
          </a:extLst>
        </xdr:cNvPr>
        <xdr:cNvSpPr txBox="1"/>
      </xdr:nvSpPr>
      <xdr:spPr>
        <a:xfrm>
          <a:off x="18249900" y="1657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panose="020B0600070205080204" pitchFamily="50" charset="-128"/>
              <a:ea typeface="ＭＳ Ｐゴシック" panose="020B0600070205080204" pitchFamily="50" charset="-128"/>
            </a:rPr>
            <a:t>(㎡)</a:t>
          </a:r>
          <a:endParaRPr kumimoji="1" lang="ja-JP" altLang="en-US" sz="8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111</xdr:row>
      <xdr:rowOff>19050</xdr:rowOff>
    </xdr:from>
    <xdr:to>
      <xdr:col>120</xdr:col>
      <xdr:colOff>114300</xdr:colOff>
      <xdr:row>111</xdr:row>
      <xdr:rowOff>19050</xdr:rowOff>
    </xdr:to>
    <xdr:cxnSp macro="">
      <xdr:nvCxnSpPr>
        <xdr:cNvPr id="699" name="直線コネクタ 698">
          <a:extLst>
            <a:ext uri="{FF2B5EF4-FFF2-40B4-BE49-F238E27FC236}">
              <a16:creationId xmlns:a16="http://schemas.microsoft.com/office/drawing/2014/main" id="{1BF174EA-C337-48BD-9100-A4B0E530B1FC}"/>
            </a:ext>
          </a:extLst>
        </xdr:cNvPr>
        <xdr:cNvCxnSpPr/>
      </xdr:nvCxnSpPr>
      <xdr:spPr>
        <a:xfrm>
          <a:off x="18288000" y="190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96</xdr:col>
      <xdr:colOff>0</xdr:colOff>
      <xdr:row>108</xdr:row>
      <xdr:rowOff>152400</xdr:rowOff>
    </xdr:from>
    <xdr:to>
      <xdr:col>120</xdr:col>
      <xdr:colOff>114300</xdr:colOff>
      <xdr:row>108</xdr:row>
      <xdr:rowOff>152400</xdr:rowOff>
    </xdr:to>
    <xdr:cxnSp macro="">
      <xdr:nvCxnSpPr>
        <xdr:cNvPr id="700" name="直線コネクタ 699">
          <a:extLst>
            <a:ext uri="{FF2B5EF4-FFF2-40B4-BE49-F238E27FC236}">
              <a16:creationId xmlns:a16="http://schemas.microsoft.com/office/drawing/2014/main" id="{9E24807C-03AD-4F45-8B54-F240B902FE1D}"/>
            </a:ext>
          </a:extLst>
        </xdr:cNvPr>
        <xdr:cNvCxnSpPr/>
      </xdr:nvCxnSpPr>
      <xdr:spPr>
        <a:xfrm>
          <a:off x="18288000" y="186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108</xdr:row>
      <xdr:rowOff>10177</xdr:rowOff>
    </xdr:from>
    <xdr:ext cx="467179" cy="259045"/>
    <xdr:sp macro="" textlink="">
      <xdr:nvSpPr>
        <xdr:cNvPr id="701" name="テキスト ボックス 700">
          <a:extLst>
            <a:ext uri="{FF2B5EF4-FFF2-40B4-BE49-F238E27FC236}">
              <a16:creationId xmlns:a16="http://schemas.microsoft.com/office/drawing/2014/main" id="{D5F57322-DF67-48FA-8981-DE87EDCAF02A}"/>
            </a:ext>
          </a:extLst>
        </xdr:cNvPr>
        <xdr:cNvSpPr txBox="1"/>
      </xdr:nvSpPr>
      <xdr:spPr>
        <a:xfrm>
          <a:off x="17820821" y="18526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106</xdr:row>
      <xdr:rowOff>114300</xdr:rowOff>
    </xdr:from>
    <xdr:to>
      <xdr:col>120</xdr:col>
      <xdr:colOff>114300</xdr:colOff>
      <xdr:row>106</xdr:row>
      <xdr:rowOff>114300</xdr:rowOff>
    </xdr:to>
    <xdr:cxnSp macro="">
      <xdr:nvCxnSpPr>
        <xdr:cNvPr id="702" name="直線コネクタ 701">
          <a:extLst>
            <a:ext uri="{FF2B5EF4-FFF2-40B4-BE49-F238E27FC236}">
              <a16:creationId xmlns:a16="http://schemas.microsoft.com/office/drawing/2014/main" id="{070D7F53-6272-4234-9C5F-D1EB5F8A7759}"/>
            </a:ext>
          </a:extLst>
        </xdr:cNvPr>
        <xdr:cNvCxnSpPr/>
      </xdr:nvCxnSpPr>
      <xdr:spPr>
        <a:xfrm>
          <a:off x="18288000" y="182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105</xdr:row>
      <xdr:rowOff>143527</xdr:rowOff>
    </xdr:from>
    <xdr:ext cx="467179" cy="259045"/>
    <xdr:sp macro="" textlink="">
      <xdr:nvSpPr>
        <xdr:cNvPr id="703" name="テキスト ボックス 702">
          <a:extLst>
            <a:ext uri="{FF2B5EF4-FFF2-40B4-BE49-F238E27FC236}">
              <a16:creationId xmlns:a16="http://schemas.microsoft.com/office/drawing/2014/main" id="{4F549B34-FA81-4860-9EC3-D5B0B1CD9C9E}"/>
            </a:ext>
          </a:extLst>
        </xdr:cNvPr>
        <xdr:cNvSpPr txBox="1"/>
      </xdr:nvSpPr>
      <xdr:spPr>
        <a:xfrm>
          <a:off x="17820821" y="18145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0.200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104</xdr:row>
      <xdr:rowOff>76200</xdr:rowOff>
    </xdr:from>
    <xdr:to>
      <xdr:col>120</xdr:col>
      <xdr:colOff>114300</xdr:colOff>
      <xdr:row>104</xdr:row>
      <xdr:rowOff>76200</xdr:rowOff>
    </xdr:to>
    <xdr:cxnSp macro="">
      <xdr:nvCxnSpPr>
        <xdr:cNvPr id="704" name="直線コネクタ 703">
          <a:extLst>
            <a:ext uri="{FF2B5EF4-FFF2-40B4-BE49-F238E27FC236}">
              <a16:creationId xmlns:a16="http://schemas.microsoft.com/office/drawing/2014/main" id="{9AD2B040-DE5D-4EEE-8D20-0392A93E2EF9}"/>
            </a:ext>
          </a:extLst>
        </xdr:cNvPr>
        <xdr:cNvCxnSpPr/>
      </xdr:nvCxnSpPr>
      <xdr:spPr>
        <a:xfrm>
          <a:off x="18288000" y="179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103</xdr:row>
      <xdr:rowOff>105427</xdr:rowOff>
    </xdr:from>
    <xdr:ext cx="467179" cy="259045"/>
    <xdr:sp macro="" textlink="">
      <xdr:nvSpPr>
        <xdr:cNvPr id="705" name="テキスト ボックス 704">
          <a:extLst>
            <a:ext uri="{FF2B5EF4-FFF2-40B4-BE49-F238E27FC236}">
              <a16:creationId xmlns:a16="http://schemas.microsoft.com/office/drawing/2014/main" id="{53C84B6D-A781-4B9F-AD9A-BEC251363E45}"/>
            </a:ext>
          </a:extLst>
        </xdr:cNvPr>
        <xdr:cNvSpPr txBox="1"/>
      </xdr:nvSpPr>
      <xdr:spPr>
        <a:xfrm>
          <a:off x="17820821" y="17764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0.400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102</xdr:row>
      <xdr:rowOff>38100</xdr:rowOff>
    </xdr:from>
    <xdr:to>
      <xdr:col>120</xdr:col>
      <xdr:colOff>114300</xdr:colOff>
      <xdr:row>102</xdr:row>
      <xdr:rowOff>38100</xdr:rowOff>
    </xdr:to>
    <xdr:cxnSp macro="">
      <xdr:nvCxnSpPr>
        <xdr:cNvPr id="706" name="直線コネクタ 705">
          <a:extLst>
            <a:ext uri="{FF2B5EF4-FFF2-40B4-BE49-F238E27FC236}">
              <a16:creationId xmlns:a16="http://schemas.microsoft.com/office/drawing/2014/main" id="{A29B6619-74F7-48B4-9313-1B1C2D4ECB55}"/>
            </a:ext>
          </a:extLst>
        </xdr:cNvPr>
        <xdr:cNvCxnSpPr/>
      </xdr:nvCxnSpPr>
      <xdr:spPr>
        <a:xfrm>
          <a:off x="18288000" y="175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101</xdr:row>
      <xdr:rowOff>67327</xdr:rowOff>
    </xdr:from>
    <xdr:ext cx="467179" cy="259045"/>
    <xdr:sp macro="" textlink="">
      <xdr:nvSpPr>
        <xdr:cNvPr id="707" name="テキスト ボックス 706">
          <a:extLst>
            <a:ext uri="{FF2B5EF4-FFF2-40B4-BE49-F238E27FC236}">
              <a16:creationId xmlns:a16="http://schemas.microsoft.com/office/drawing/2014/main" id="{DE83084F-324D-4452-918E-3C87769DB9C5}"/>
            </a:ext>
          </a:extLst>
        </xdr:cNvPr>
        <xdr:cNvSpPr txBox="1"/>
      </xdr:nvSpPr>
      <xdr:spPr>
        <a:xfrm>
          <a:off x="17820821" y="173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0.600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100</xdr:row>
      <xdr:rowOff>0</xdr:rowOff>
    </xdr:from>
    <xdr:to>
      <xdr:col>120</xdr:col>
      <xdr:colOff>114300</xdr:colOff>
      <xdr:row>100</xdr:row>
      <xdr:rowOff>0</xdr:rowOff>
    </xdr:to>
    <xdr:cxnSp macro="">
      <xdr:nvCxnSpPr>
        <xdr:cNvPr id="708" name="直線コネクタ 707">
          <a:extLst>
            <a:ext uri="{FF2B5EF4-FFF2-40B4-BE49-F238E27FC236}">
              <a16:creationId xmlns:a16="http://schemas.microsoft.com/office/drawing/2014/main" id="{8F0B3CE0-F5B3-45F3-B776-6BD2A60E7C20}"/>
            </a:ext>
          </a:extLst>
        </xdr:cNvPr>
        <xdr:cNvCxnSpPr/>
      </xdr:nvCxnSpPr>
      <xdr:spPr>
        <a:xfrm>
          <a:off x="18288000" y="1714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99</xdr:row>
      <xdr:rowOff>29227</xdr:rowOff>
    </xdr:from>
    <xdr:ext cx="467179" cy="259045"/>
    <xdr:sp macro="" textlink="">
      <xdr:nvSpPr>
        <xdr:cNvPr id="709" name="テキスト ボックス 708">
          <a:extLst>
            <a:ext uri="{FF2B5EF4-FFF2-40B4-BE49-F238E27FC236}">
              <a16:creationId xmlns:a16="http://schemas.microsoft.com/office/drawing/2014/main" id="{51730DE3-68D2-4B22-AB8D-BEE14E50C38D}"/>
            </a:ext>
          </a:extLst>
        </xdr:cNvPr>
        <xdr:cNvSpPr txBox="1"/>
      </xdr:nvSpPr>
      <xdr:spPr>
        <a:xfrm>
          <a:off x="17820821" y="17002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0.800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114300</xdr:colOff>
      <xdr:row>97</xdr:row>
      <xdr:rowOff>133350</xdr:rowOff>
    </xdr:to>
    <xdr:cxnSp macro="">
      <xdr:nvCxnSpPr>
        <xdr:cNvPr id="710" name="直線コネクタ 709">
          <a:extLst>
            <a:ext uri="{FF2B5EF4-FFF2-40B4-BE49-F238E27FC236}">
              <a16:creationId xmlns:a16="http://schemas.microsoft.com/office/drawing/2014/main" id="{EC43D0E9-6114-40DF-B59A-387A6447FC1E}"/>
            </a:ext>
          </a:extLst>
        </xdr:cNvPr>
        <xdr:cNvCxnSpPr/>
      </xdr:nvCxnSpPr>
      <xdr:spPr>
        <a:xfrm>
          <a:off x="18288000" y="1676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93</xdr:col>
      <xdr:colOff>104321</xdr:colOff>
      <xdr:row>96</xdr:row>
      <xdr:rowOff>162577</xdr:rowOff>
    </xdr:from>
    <xdr:ext cx="467179" cy="259045"/>
    <xdr:sp macro="" textlink="">
      <xdr:nvSpPr>
        <xdr:cNvPr id="711" name="テキスト ボックス 710">
          <a:extLst>
            <a:ext uri="{FF2B5EF4-FFF2-40B4-BE49-F238E27FC236}">
              <a16:creationId xmlns:a16="http://schemas.microsoft.com/office/drawing/2014/main" id="{866BAD95-219D-4D24-81E0-4C9795171F40}"/>
            </a:ext>
          </a:extLst>
        </xdr:cNvPr>
        <xdr:cNvSpPr txBox="1"/>
      </xdr:nvSpPr>
      <xdr:spPr>
        <a:xfrm>
          <a:off x="17820821" y="16621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panose="020B0600070205080204" pitchFamily="50" charset="-128"/>
              <a:ea typeface="ＭＳ Ｐゴシック" panose="020B0600070205080204" pitchFamily="50" charset="-128"/>
            </a:rPr>
            <a:t>1.000</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96</xdr:col>
      <xdr:colOff>0</xdr:colOff>
      <xdr:row>97</xdr:row>
      <xdr:rowOff>133350</xdr:rowOff>
    </xdr:from>
    <xdr:to>
      <xdr:col>120</xdr:col>
      <xdr:colOff>152400</xdr:colOff>
      <xdr:row>111</xdr:row>
      <xdr:rowOff>19050</xdr:rowOff>
    </xdr:to>
    <xdr:sp macro="" textlink="">
      <xdr:nvSpPr>
        <xdr:cNvPr id="712" name="【庁舎】&#10;一人当たり面積グラフ枠">
          <a:extLst>
            <a:ext uri="{FF2B5EF4-FFF2-40B4-BE49-F238E27FC236}">
              <a16:creationId xmlns:a16="http://schemas.microsoft.com/office/drawing/2014/main" id="{E8090643-C97F-4A50-97EF-9AC8D6DACAAC}"/>
            </a:ext>
          </a:extLst>
        </xdr:cNvPr>
        <xdr:cNvSpPr/>
      </xdr:nvSpPr>
      <xdr:spPr>
        <a:xfrm>
          <a:off x="18288000" y="16764000"/>
          <a:ext cx="47244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116</xdr:col>
      <xdr:colOff>62864</xdr:colOff>
      <xdr:row>100</xdr:row>
      <xdr:rowOff>146686</xdr:rowOff>
    </xdr:from>
    <xdr:to>
      <xdr:col>116</xdr:col>
      <xdr:colOff>62864</xdr:colOff>
      <xdr:row>108</xdr:row>
      <xdr:rowOff>24764</xdr:rowOff>
    </xdr:to>
    <xdr:cxnSp macro="">
      <xdr:nvCxnSpPr>
        <xdr:cNvPr id="713" name="直線コネクタ 712">
          <a:extLst>
            <a:ext uri="{FF2B5EF4-FFF2-40B4-BE49-F238E27FC236}">
              <a16:creationId xmlns:a16="http://schemas.microsoft.com/office/drawing/2014/main" id="{10D0BAA8-033B-4ED0-B026-B3D29E6EB4E5}"/>
            </a:ext>
          </a:extLst>
        </xdr:cNvPr>
        <xdr:cNvCxnSpPr/>
      </xdr:nvCxnSpPr>
      <xdr:spPr>
        <a:xfrm flipV="1">
          <a:off x="22160864" y="17291686"/>
          <a:ext cx="0" cy="124967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108</xdr:row>
      <xdr:rowOff>28591</xdr:rowOff>
    </xdr:from>
    <xdr:ext cx="469744" cy="259045"/>
    <xdr:sp macro="" textlink="">
      <xdr:nvSpPr>
        <xdr:cNvPr id="714" name="【庁舎】&#10;一人当たり面積最小値テキスト">
          <a:extLst>
            <a:ext uri="{FF2B5EF4-FFF2-40B4-BE49-F238E27FC236}">
              <a16:creationId xmlns:a16="http://schemas.microsoft.com/office/drawing/2014/main" id="{B91F10EC-77E2-44FE-91D8-B4A3A0AC2F15}"/>
            </a:ext>
          </a:extLst>
        </xdr:cNvPr>
        <xdr:cNvSpPr txBox="1"/>
      </xdr:nvSpPr>
      <xdr:spPr>
        <a:xfrm>
          <a:off x="22199600" y="185451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0.067</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108</xdr:row>
      <xdr:rowOff>24764</xdr:rowOff>
    </xdr:from>
    <xdr:to>
      <xdr:col>116</xdr:col>
      <xdr:colOff>152400</xdr:colOff>
      <xdr:row>108</xdr:row>
      <xdr:rowOff>24764</xdr:rowOff>
    </xdr:to>
    <xdr:cxnSp macro="">
      <xdr:nvCxnSpPr>
        <xdr:cNvPr id="715" name="直線コネクタ 714">
          <a:extLst>
            <a:ext uri="{FF2B5EF4-FFF2-40B4-BE49-F238E27FC236}">
              <a16:creationId xmlns:a16="http://schemas.microsoft.com/office/drawing/2014/main" id="{52D6C5DE-01DF-4A09-88E1-71453E5B67AF}"/>
            </a:ext>
          </a:extLst>
        </xdr:cNvPr>
        <xdr:cNvCxnSpPr/>
      </xdr:nvCxnSpPr>
      <xdr:spPr>
        <a:xfrm>
          <a:off x="22072600" y="1854136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99</xdr:row>
      <xdr:rowOff>93363</xdr:rowOff>
    </xdr:from>
    <xdr:ext cx="469744" cy="259045"/>
    <xdr:sp macro="" textlink="">
      <xdr:nvSpPr>
        <xdr:cNvPr id="716" name="【庁舎】&#10;一人当たり面積最大値テキスト">
          <a:extLst>
            <a:ext uri="{FF2B5EF4-FFF2-40B4-BE49-F238E27FC236}">
              <a16:creationId xmlns:a16="http://schemas.microsoft.com/office/drawing/2014/main" id="{21495851-2352-4CC7-ABA3-9D0C7D6E1787}"/>
            </a:ext>
          </a:extLst>
        </xdr:cNvPr>
        <xdr:cNvSpPr txBox="1"/>
      </xdr:nvSpPr>
      <xdr:spPr>
        <a:xfrm>
          <a:off x="22199600" y="1706691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panose="020B0600070205080204" pitchFamily="50" charset="-128"/>
              <a:ea typeface="ＭＳ Ｐゴシック" panose="020B0600070205080204" pitchFamily="50" charset="-128"/>
            </a:rPr>
            <a:t>0.723</a:t>
          </a:r>
          <a:endParaRPr kumimoji="1" lang="ja-JP" altLang="en-US" sz="1000" b="1">
            <a:latin typeface="ＭＳ Ｐゴシック" panose="020B0600070205080204" pitchFamily="50" charset="-128"/>
            <a:ea typeface="ＭＳ Ｐゴシック" panose="020B0600070205080204" pitchFamily="50" charset="-128"/>
          </a:endParaRPr>
        </a:p>
      </xdr:txBody>
    </xdr:sp>
    <xdr:clientData/>
  </xdr:oneCellAnchor>
  <xdr:twoCellAnchor>
    <xdr:from>
      <xdr:col>115</xdr:col>
      <xdr:colOff>165100</xdr:colOff>
      <xdr:row>100</xdr:row>
      <xdr:rowOff>146686</xdr:rowOff>
    </xdr:from>
    <xdr:to>
      <xdr:col>116</xdr:col>
      <xdr:colOff>152400</xdr:colOff>
      <xdr:row>100</xdr:row>
      <xdr:rowOff>146686</xdr:rowOff>
    </xdr:to>
    <xdr:cxnSp macro="">
      <xdr:nvCxnSpPr>
        <xdr:cNvPr id="717" name="直線コネクタ 716">
          <a:extLst>
            <a:ext uri="{FF2B5EF4-FFF2-40B4-BE49-F238E27FC236}">
              <a16:creationId xmlns:a16="http://schemas.microsoft.com/office/drawing/2014/main" id="{BA41D33E-71FF-4BB1-BEFC-A6A3B4F68247}"/>
            </a:ext>
          </a:extLst>
        </xdr:cNvPr>
        <xdr:cNvCxnSpPr/>
      </xdr:nvCxnSpPr>
      <xdr:spPr>
        <a:xfrm>
          <a:off x="22072600" y="17291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116</xdr:col>
      <xdr:colOff>101600</xdr:colOff>
      <xdr:row>103</xdr:row>
      <xdr:rowOff>149241</xdr:rowOff>
    </xdr:from>
    <xdr:ext cx="469744" cy="259045"/>
    <xdr:sp macro="" textlink="">
      <xdr:nvSpPr>
        <xdr:cNvPr id="718" name="【庁舎】&#10;一人当たり面積平均値テキスト">
          <a:extLst>
            <a:ext uri="{FF2B5EF4-FFF2-40B4-BE49-F238E27FC236}">
              <a16:creationId xmlns:a16="http://schemas.microsoft.com/office/drawing/2014/main" id="{4292A21D-F195-4D5F-9FB9-B7A34080671D}"/>
            </a:ext>
          </a:extLst>
        </xdr:cNvPr>
        <xdr:cNvSpPr txBox="1"/>
      </xdr:nvSpPr>
      <xdr:spPr>
        <a:xfrm>
          <a:off x="22199600" y="17808591"/>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panose="020B0600070205080204" pitchFamily="50" charset="-128"/>
              <a:ea typeface="ＭＳ Ｐゴシック" panose="020B0600070205080204" pitchFamily="50" charset="-128"/>
            </a:rPr>
            <a:t>0.347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104</xdr:row>
      <xdr:rowOff>126364</xdr:rowOff>
    </xdr:from>
    <xdr:to>
      <xdr:col>116</xdr:col>
      <xdr:colOff>114300</xdr:colOff>
      <xdr:row>105</xdr:row>
      <xdr:rowOff>56514</xdr:rowOff>
    </xdr:to>
    <xdr:sp macro="" textlink="">
      <xdr:nvSpPr>
        <xdr:cNvPr id="719" name="フローチャート: 判断 718">
          <a:extLst>
            <a:ext uri="{FF2B5EF4-FFF2-40B4-BE49-F238E27FC236}">
              <a16:creationId xmlns:a16="http://schemas.microsoft.com/office/drawing/2014/main" id="{E5576FE1-B88A-4417-A327-6BF65C78D555}"/>
            </a:ext>
          </a:extLst>
        </xdr:cNvPr>
        <xdr:cNvSpPr/>
      </xdr:nvSpPr>
      <xdr:spPr>
        <a:xfrm>
          <a:off x="22110700" y="179571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127000</xdr:colOff>
      <xdr:row>104</xdr:row>
      <xdr:rowOff>128270</xdr:rowOff>
    </xdr:from>
    <xdr:to>
      <xdr:col>112</xdr:col>
      <xdr:colOff>38100</xdr:colOff>
      <xdr:row>105</xdr:row>
      <xdr:rowOff>58420</xdr:rowOff>
    </xdr:to>
    <xdr:sp macro="" textlink="">
      <xdr:nvSpPr>
        <xdr:cNvPr id="720" name="フローチャート: 判断 719">
          <a:extLst>
            <a:ext uri="{FF2B5EF4-FFF2-40B4-BE49-F238E27FC236}">
              <a16:creationId xmlns:a16="http://schemas.microsoft.com/office/drawing/2014/main" id="{83BA411E-AD31-4C32-B2E5-5E55815E540A}"/>
            </a:ext>
          </a:extLst>
        </xdr:cNvPr>
        <xdr:cNvSpPr/>
      </xdr:nvSpPr>
      <xdr:spPr>
        <a:xfrm>
          <a:off x="21272500" y="179590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0</xdr:colOff>
      <xdr:row>105</xdr:row>
      <xdr:rowOff>6350</xdr:rowOff>
    </xdr:from>
    <xdr:to>
      <xdr:col>107</xdr:col>
      <xdr:colOff>101600</xdr:colOff>
      <xdr:row>105</xdr:row>
      <xdr:rowOff>107950</xdr:rowOff>
    </xdr:to>
    <xdr:sp macro="" textlink="">
      <xdr:nvSpPr>
        <xdr:cNvPr id="721" name="フローチャート: 判断 720">
          <a:extLst>
            <a:ext uri="{FF2B5EF4-FFF2-40B4-BE49-F238E27FC236}">
              <a16:creationId xmlns:a16="http://schemas.microsoft.com/office/drawing/2014/main" id="{DB9305B5-DA2F-431E-9711-0D0E6248C085}"/>
            </a:ext>
          </a:extLst>
        </xdr:cNvPr>
        <xdr:cNvSpPr/>
      </xdr:nvSpPr>
      <xdr:spPr>
        <a:xfrm>
          <a:off x="20383500" y="18008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63500</xdr:colOff>
      <xdr:row>105</xdr:row>
      <xdr:rowOff>10161</xdr:rowOff>
    </xdr:from>
    <xdr:to>
      <xdr:col>102</xdr:col>
      <xdr:colOff>165100</xdr:colOff>
      <xdr:row>105</xdr:row>
      <xdr:rowOff>111761</xdr:rowOff>
    </xdr:to>
    <xdr:sp macro="" textlink="">
      <xdr:nvSpPr>
        <xdr:cNvPr id="722" name="フローチャート: 判断 721">
          <a:extLst>
            <a:ext uri="{FF2B5EF4-FFF2-40B4-BE49-F238E27FC236}">
              <a16:creationId xmlns:a16="http://schemas.microsoft.com/office/drawing/2014/main" id="{62DFBCA0-CFF1-4864-9B7C-B96C20D67486}"/>
            </a:ext>
          </a:extLst>
        </xdr:cNvPr>
        <xdr:cNvSpPr/>
      </xdr:nvSpPr>
      <xdr:spPr>
        <a:xfrm>
          <a:off x="19494500" y="180124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127000</xdr:colOff>
      <xdr:row>106</xdr:row>
      <xdr:rowOff>107314</xdr:rowOff>
    </xdr:from>
    <xdr:to>
      <xdr:col>98</xdr:col>
      <xdr:colOff>38100</xdr:colOff>
      <xdr:row>107</xdr:row>
      <xdr:rowOff>37464</xdr:rowOff>
    </xdr:to>
    <xdr:sp macro="" textlink="">
      <xdr:nvSpPr>
        <xdr:cNvPr id="723" name="フローチャート: 判断 722">
          <a:extLst>
            <a:ext uri="{FF2B5EF4-FFF2-40B4-BE49-F238E27FC236}">
              <a16:creationId xmlns:a16="http://schemas.microsoft.com/office/drawing/2014/main" id="{176C0FDE-943E-4DB2-AEB6-70A141CE1D89}"/>
            </a:ext>
          </a:extLst>
        </xdr:cNvPr>
        <xdr:cNvSpPr/>
      </xdr:nvSpPr>
      <xdr:spPr>
        <a:xfrm>
          <a:off x="18605500" y="182810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115</xdr:col>
      <xdr:colOff>63500</xdr:colOff>
      <xdr:row>111</xdr:row>
      <xdr:rowOff>16527</xdr:rowOff>
    </xdr:from>
    <xdr:ext cx="762000" cy="259045"/>
    <xdr:sp macro="" textlink="">
      <xdr:nvSpPr>
        <xdr:cNvPr id="724" name="テキスト ボックス 723">
          <a:extLst>
            <a:ext uri="{FF2B5EF4-FFF2-40B4-BE49-F238E27FC236}">
              <a16:creationId xmlns:a16="http://schemas.microsoft.com/office/drawing/2014/main" id="{C633B23D-455E-433B-B432-A922D0141D15}"/>
            </a:ext>
          </a:extLst>
        </xdr:cNvPr>
        <xdr:cNvSpPr txBox="1"/>
      </xdr:nvSpPr>
      <xdr:spPr>
        <a:xfrm>
          <a:off x="219710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R06</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177800</xdr:colOff>
      <xdr:row>111</xdr:row>
      <xdr:rowOff>16527</xdr:rowOff>
    </xdr:from>
    <xdr:ext cx="762000" cy="259045"/>
    <xdr:sp macro="" textlink="">
      <xdr:nvSpPr>
        <xdr:cNvPr id="725" name="テキスト ボックス 724">
          <a:extLst>
            <a:ext uri="{FF2B5EF4-FFF2-40B4-BE49-F238E27FC236}">
              <a16:creationId xmlns:a16="http://schemas.microsoft.com/office/drawing/2014/main" id="{238D2A90-5B04-442A-A1E0-EEC042031ED6}"/>
            </a:ext>
          </a:extLst>
        </xdr:cNvPr>
        <xdr:cNvSpPr txBox="1"/>
      </xdr:nvSpPr>
      <xdr:spPr>
        <a:xfrm>
          <a:off x="21132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R05</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50800</xdr:colOff>
      <xdr:row>111</xdr:row>
      <xdr:rowOff>16527</xdr:rowOff>
    </xdr:from>
    <xdr:ext cx="762000" cy="259045"/>
    <xdr:sp macro="" textlink="">
      <xdr:nvSpPr>
        <xdr:cNvPr id="726" name="テキスト ボックス 725">
          <a:extLst>
            <a:ext uri="{FF2B5EF4-FFF2-40B4-BE49-F238E27FC236}">
              <a16:creationId xmlns:a16="http://schemas.microsoft.com/office/drawing/2014/main" id="{5EABB6FA-8E8B-4AA4-9B74-DA9042A40052}"/>
            </a:ext>
          </a:extLst>
        </xdr:cNvPr>
        <xdr:cNvSpPr txBox="1"/>
      </xdr:nvSpPr>
      <xdr:spPr>
        <a:xfrm>
          <a:off x="20243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R04</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114300</xdr:colOff>
      <xdr:row>111</xdr:row>
      <xdr:rowOff>16527</xdr:rowOff>
    </xdr:from>
    <xdr:ext cx="762000" cy="259045"/>
    <xdr:sp macro="" textlink="">
      <xdr:nvSpPr>
        <xdr:cNvPr id="727" name="テキスト ボックス 726">
          <a:extLst>
            <a:ext uri="{FF2B5EF4-FFF2-40B4-BE49-F238E27FC236}">
              <a16:creationId xmlns:a16="http://schemas.microsoft.com/office/drawing/2014/main" id="{40A6BAF7-A30D-4561-978A-7DCC7C380BF4}"/>
            </a:ext>
          </a:extLst>
        </xdr:cNvPr>
        <xdr:cNvSpPr txBox="1"/>
      </xdr:nvSpPr>
      <xdr:spPr>
        <a:xfrm>
          <a:off x="19354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R03</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177800</xdr:colOff>
      <xdr:row>111</xdr:row>
      <xdr:rowOff>16527</xdr:rowOff>
    </xdr:from>
    <xdr:ext cx="762000" cy="259045"/>
    <xdr:sp macro="" textlink="">
      <xdr:nvSpPr>
        <xdr:cNvPr id="728" name="テキスト ボックス 727">
          <a:extLst>
            <a:ext uri="{FF2B5EF4-FFF2-40B4-BE49-F238E27FC236}">
              <a16:creationId xmlns:a16="http://schemas.microsoft.com/office/drawing/2014/main" id="{3A46111D-0E47-4D4F-BCF2-4BC5AA30848D}"/>
            </a:ext>
          </a:extLst>
        </xdr:cNvPr>
        <xdr:cNvSpPr txBox="1"/>
      </xdr:nvSpPr>
      <xdr:spPr>
        <a:xfrm>
          <a:off x="18465800" y="1904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panose="020B0600070205080204" pitchFamily="50" charset="-128"/>
              <a:ea typeface="ＭＳ Ｐゴシック" panose="020B0600070205080204" pitchFamily="50" charset="-128"/>
            </a:rPr>
            <a:t>R02</a:t>
          </a:r>
          <a:endParaRPr kumimoji="1" lang="ja-JP" altLang="en-US" sz="1000">
            <a:latin typeface="ＭＳ Ｐゴシック" panose="020B0600070205080204" pitchFamily="50" charset="-128"/>
            <a:ea typeface="ＭＳ Ｐゴシック" panose="020B0600070205080204" pitchFamily="50" charset="-128"/>
          </a:endParaRPr>
        </a:p>
      </xdr:txBody>
    </xdr:sp>
    <xdr:clientData/>
  </xdr:oneCellAnchor>
  <xdr:twoCellAnchor>
    <xdr:from>
      <xdr:col>116</xdr:col>
      <xdr:colOff>12700</xdr:colOff>
      <xdr:row>105</xdr:row>
      <xdr:rowOff>143511</xdr:rowOff>
    </xdr:from>
    <xdr:to>
      <xdr:col>116</xdr:col>
      <xdr:colOff>114300</xdr:colOff>
      <xdr:row>106</xdr:row>
      <xdr:rowOff>73661</xdr:rowOff>
    </xdr:to>
    <xdr:sp macro="" textlink="">
      <xdr:nvSpPr>
        <xdr:cNvPr id="729" name="楕円 728">
          <a:extLst>
            <a:ext uri="{FF2B5EF4-FFF2-40B4-BE49-F238E27FC236}">
              <a16:creationId xmlns:a16="http://schemas.microsoft.com/office/drawing/2014/main" id="{D65AB57B-ADA0-484A-AA7D-D25898D07D6F}"/>
            </a:ext>
          </a:extLst>
        </xdr:cNvPr>
        <xdr:cNvSpPr/>
      </xdr:nvSpPr>
      <xdr:spPr>
        <a:xfrm>
          <a:off x="221107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116</xdr:col>
      <xdr:colOff>101600</xdr:colOff>
      <xdr:row>105</xdr:row>
      <xdr:rowOff>121938</xdr:rowOff>
    </xdr:from>
    <xdr:ext cx="469744" cy="259045"/>
    <xdr:sp macro="" textlink="">
      <xdr:nvSpPr>
        <xdr:cNvPr id="730" name="【庁舎】&#10;一人当たり面積該当値テキスト">
          <a:extLst>
            <a:ext uri="{FF2B5EF4-FFF2-40B4-BE49-F238E27FC236}">
              <a16:creationId xmlns:a16="http://schemas.microsoft.com/office/drawing/2014/main" id="{62657BE6-F7D2-4D9E-A75D-0832AD3C1B8E}"/>
            </a:ext>
          </a:extLst>
        </xdr:cNvPr>
        <xdr:cNvSpPr txBox="1"/>
      </xdr:nvSpPr>
      <xdr:spPr>
        <a:xfrm>
          <a:off x="22199600" y="181241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111</xdr:col>
      <xdr:colOff>127000</xdr:colOff>
      <xdr:row>105</xdr:row>
      <xdr:rowOff>145414</xdr:rowOff>
    </xdr:from>
    <xdr:to>
      <xdr:col>112</xdr:col>
      <xdr:colOff>38100</xdr:colOff>
      <xdr:row>106</xdr:row>
      <xdr:rowOff>75564</xdr:rowOff>
    </xdr:to>
    <xdr:sp macro="" textlink="">
      <xdr:nvSpPr>
        <xdr:cNvPr id="731" name="楕円 730">
          <a:extLst>
            <a:ext uri="{FF2B5EF4-FFF2-40B4-BE49-F238E27FC236}">
              <a16:creationId xmlns:a16="http://schemas.microsoft.com/office/drawing/2014/main" id="{D85871EF-3509-483C-9AD8-9AB847B3CA84}"/>
            </a:ext>
          </a:extLst>
        </xdr:cNvPr>
        <xdr:cNvSpPr/>
      </xdr:nvSpPr>
      <xdr:spPr>
        <a:xfrm>
          <a:off x="212725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111</xdr:col>
      <xdr:colOff>177800</xdr:colOff>
      <xdr:row>106</xdr:row>
      <xdr:rowOff>22861</xdr:rowOff>
    </xdr:from>
    <xdr:to>
      <xdr:col>116</xdr:col>
      <xdr:colOff>63500</xdr:colOff>
      <xdr:row>106</xdr:row>
      <xdr:rowOff>24764</xdr:rowOff>
    </xdr:to>
    <xdr:cxnSp macro="">
      <xdr:nvCxnSpPr>
        <xdr:cNvPr id="732" name="直線コネクタ 731">
          <a:extLst>
            <a:ext uri="{FF2B5EF4-FFF2-40B4-BE49-F238E27FC236}">
              <a16:creationId xmlns:a16="http://schemas.microsoft.com/office/drawing/2014/main" id="{772CF961-D1CC-4AC4-BEDB-E900E8FE1D3C}"/>
            </a:ext>
          </a:extLst>
        </xdr:cNvPr>
        <xdr:cNvCxnSpPr/>
      </xdr:nvCxnSpPr>
      <xdr:spPr>
        <a:xfrm flipV="1">
          <a:off x="21323300" y="18196561"/>
          <a:ext cx="8382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107</xdr:col>
      <xdr:colOff>0</xdr:colOff>
      <xdr:row>105</xdr:row>
      <xdr:rowOff>145414</xdr:rowOff>
    </xdr:from>
    <xdr:to>
      <xdr:col>107</xdr:col>
      <xdr:colOff>101600</xdr:colOff>
      <xdr:row>106</xdr:row>
      <xdr:rowOff>75564</xdr:rowOff>
    </xdr:to>
    <xdr:sp macro="" textlink="">
      <xdr:nvSpPr>
        <xdr:cNvPr id="733" name="楕円 732">
          <a:extLst>
            <a:ext uri="{FF2B5EF4-FFF2-40B4-BE49-F238E27FC236}">
              <a16:creationId xmlns:a16="http://schemas.microsoft.com/office/drawing/2014/main" id="{264ACDE9-2949-4A1B-B7C7-0EA4DA2440DD}"/>
            </a:ext>
          </a:extLst>
        </xdr:cNvPr>
        <xdr:cNvSpPr/>
      </xdr:nvSpPr>
      <xdr:spPr>
        <a:xfrm>
          <a:off x="203835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107</xdr:col>
      <xdr:colOff>50800</xdr:colOff>
      <xdr:row>106</xdr:row>
      <xdr:rowOff>24764</xdr:rowOff>
    </xdr:from>
    <xdr:to>
      <xdr:col>111</xdr:col>
      <xdr:colOff>177800</xdr:colOff>
      <xdr:row>106</xdr:row>
      <xdr:rowOff>24764</xdr:rowOff>
    </xdr:to>
    <xdr:cxnSp macro="">
      <xdr:nvCxnSpPr>
        <xdr:cNvPr id="734" name="直線コネクタ 733">
          <a:extLst>
            <a:ext uri="{FF2B5EF4-FFF2-40B4-BE49-F238E27FC236}">
              <a16:creationId xmlns:a16="http://schemas.microsoft.com/office/drawing/2014/main" id="{3427F6F0-24C2-4278-935A-F68F3E279E97}"/>
            </a:ext>
          </a:extLst>
        </xdr:cNvPr>
        <xdr:cNvCxnSpPr/>
      </xdr:nvCxnSpPr>
      <xdr:spPr>
        <a:xfrm>
          <a:off x="20434300" y="18198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102</xdr:col>
      <xdr:colOff>63500</xdr:colOff>
      <xdr:row>105</xdr:row>
      <xdr:rowOff>145414</xdr:rowOff>
    </xdr:from>
    <xdr:to>
      <xdr:col>102</xdr:col>
      <xdr:colOff>165100</xdr:colOff>
      <xdr:row>106</xdr:row>
      <xdr:rowOff>75564</xdr:rowOff>
    </xdr:to>
    <xdr:sp macro="" textlink="">
      <xdr:nvSpPr>
        <xdr:cNvPr id="735" name="楕円 734">
          <a:extLst>
            <a:ext uri="{FF2B5EF4-FFF2-40B4-BE49-F238E27FC236}">
              <a16:creationId xmlns:a16="http://schemas.microsoft.com/office/drawing/2014/main" id="{C49F734C-94EA-458D-BAD5-4A3DC16665A1}"/>
            </a:ext>
          </a:extLst>
        </xdr:cNvPr>
        <xdr:cNvSpPr/>
      </xdr:nvSpPr>
      <xdr:spPr>
        <a:xfrm>
          <a:off x="19494500" y="1814766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102</xdr:col>
      <xdr:colOff>114300</xdr:colOff>
      <xdr:row>106</xdr:row>
      <xdr:rowOff>24764</xdr:rowOff>
    </xdr:from>
    <xdr:to>
      <xdr:col>107</xdr:col>
      <xdr:colOff>50800</xdr:colOff>
      <xdr:row>106</xdr:row>
      <xdr:rowOff>24764</xdr:rowOff>
    </xdr:to>
    <xdr:cxnSp macro="">
      <xdr:nvCxnSpPr>
        <xdr:cNvPr id="736" name="直線コネクタ 735">
          <a:extLst>
            <a:ext uri="{FF2B5EF4-FFF2-40B4-BE49-F238E27FC236}">
              <a16:creationId xmlns:a16="http://schemas.microsoft.com/office/drawing/2014/main" id="{C483328C-4E42-48D1-9198-B52CAA60D363}"/>
            </a:ext>
          </a:extLst>
        </xdr:cNvPr>
        <xdr:cNvCxnSpPr/>
      </xdr:nvCxnSpPr>
      <xdr:spPr>
        <a:xfrm>
          <a:off x="19545300" y="18198464"/>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97</xdr:col>
      <xdr:colOff>127000</xdr:colOff>
      <xdr:row>105</xdr:row>
      <xdr:rowOff>143511</xdr:rowOff>
    </xdr:from>
    <xdr:to>
      <xdr:col>98</xdr:col>
      <xdr:colOff>38100</xdr:colOff>
      <xdr:row>106</xdr:row>
      <xdr:rowOff>73661</xdr:rowOff>
    </xdr:to>
    <xdr:sp macro="" textlink="">
      <xdr:nvSpPr>
        <xdr:cNvPr id="737" name="楕円 736">
          <a:extLst>
            <a:ext uri="{FF2B5EF4-FFF2-40B4-BE49-F238E27FC236}">
              <a16:creationId xmlns:a16="http://schemas.microsoft.com/office/drawing/2014/main" id="{44F72BBF-47A3-4E3D-84C7-EFD8508D0594}"/>
            </a:ext>
          </a:extLst>
        </xdr:cNvPr>
        <xdr:cNvSpPr/>
      </xdr:nvSpPr>
      <xdr:spPr>
        <a:xfrm>
          <a:off x="18605500" y="1814576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97</xdr:col>
      <xdr:colOff>177800</xdr:colOff>
      <xdr:row>106</xdr:row>
      <xdr:rowOff>22861</xdr:rowOff>
    </xdr:from>
    <xdr:to>
      <xdr:col>102</xdr:col>
      <xdr:colOff>114300</xdr:colOff>
      <xdr:row>106</xdr:row>
      <xdr:rowOff>24764</xdr:rowOff>
    </xdr:to>
    <xdr:cxnSp macro="">
      <xdr:nvCxnSpPr>
        <xdr:cNvPr id="738" name="直線コネクタ 737">
          <a:extLst>
            <a:ext uri="{FF2B5EF4-FFF2-40B4-BE49-F238E27FC236}">
              <a16:creationId xmlns:a16="http://schemas.microsoft.com/office/drawing/2014/main" id="{D13C1725-93CF-4C5C-8DDC-308CFD7AD7A1}"/>
            </a:ext>
          </a:extLst>
        </xdr:cNvPr>
        <xdr:cNvCxnSpPr/>
      </xdr:nvCxnSpPr>
      <xdr:spPr>
        <a:xfrm>
          <a:off x="18656300" y="18196561"/>
          <a:ext cx="889000" cy="19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110</xdr:col>
      <xdr:colOff>120727</xdr:colOff>
      <xdr:row>103</xdr:row>
      <xdr:rowOff>74947</xdr:rowOff>
    </xdr:from>
    <xdr:ext cx="469744" cy="259045"/>
    <xdr:sp macro="" textlink="">
      <xdr:nvSpPr>
        <xdr:cNvPr id="739" name="n_1aveValue【庁舎】&#10;一人当たり面積">
          <a:extLst>
            <a:ext uri="{FF2B5EF4-FFF2-40B4-BE49-F238E27FC236}">
              <a16:creationId xmlns:a16="http://schemas.microsoft.com/office/drawing/2014/main" id="{F41399E2-9BD3-4244-88BC-8CFA373939EA}"/>
            </a:ext>
          </a:extLst>
        </xdr:cNvPr>
        <xdr:cNvSpPr txBox="1"/>
      </xdr:nvSpPr>
      <xdr:spPr>
        <a:xfrm>
          <a:off x="21075727" y="1773429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0.346</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103</xdr:row>
      <xdr:rowOff>124477</xdr:rowOff>
    </xdr:from>
    <xdr:ext cx="469744" cy="259045"/>
    <xdr:sp macro="" textlink="">
      <xdr:nvSpPr>
        <xdr:cNvPr id="740" name="n_2aveValue【庁舎】&#10;一人当たり面積">
          <a:extLst>
            <a:ext uri="{FF2B5EF4-FFF2-40B4-BE49-F238E27FC236}">
              <a16:creationId xmlns:a16="http://schemas.microsoft.com/office/drawing/2014/main" id="{95495C80-D7DB-4A74-B4D6-78C64AA47CEE}"/>
            </a:ext>
          </a:extLst>
        </xdr:cNvPr>
        <xdr:cNvSpPr txBox="1"/>
      </xdr:nvSpPr>
      <xdr:spPr>
        <a:xfrm>
          <a:off x="20199427" y="1778382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0.320</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103</xdr:row>
      <xdr:rowOff>128288</xdr:rowOff>
    </xdr:from>
    <xdr:ext cx="469744" cy="259045"/>
    <xdr:sp macro="" textlink="">
      <xdr:nvSpPr>
        <xdr:cNvPr id="741" name="n_3aveValue【庁舎】&#10;一人当たり面積">
          <a:extLst>
            <a:ext uri="{FF2B5EF4-FFF2-40B4-BE49-F238E27FC236}">
              <a16:creationId xmlns:a16="http://schemas.microsoft.com/office/drawing/2014/main" id="{4E37E83F-6E3E-4702-A763-49AE86B5E0D7}"/>
            </a:ext>
          </a:extLst>
        </xdr:cNvPr>
        <xdr:cNvSpPr txBox="1"/>
      </xdr:nvSpPr>
      <xdr:spPr>
        <a:xfrm>
          <a:off x="19310427" y="177876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0.318</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107</xdr:row>
      <xdr:rowOff>28591</xdr:rowOff>
    </xdr:from>
    <xdr:ext cx="469744" cy="259045"/>
    <xdr:sp macro="" textlink="">
      <xdr:nvSpPr>
        <xdr:cNvPr id="742" name="n_4aveValue【庁舎】&#10;一人当たり面積">
          <a:extLst>
            <a:ext uri="{FF2B5EF4-FFF2-40B4-BE49-F238E27FC236}">
              <a16:creationId xmlns:a16="http://schemas.microsoft.com/office/drawing/2014/main" id="{D1BF7708-7115-47DF-9EB8-80E650F59E76}"/>
            </a:ext>
          </a:extLst>
        </xdr:cNvPr>
        <xdr:cNvSpPr txBox="1"/>
      </xdr:nvSpPr>
      <xdr:spPr>
        <a:xfrm>
          <a:off x="18421427" y="183737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panose="020B0600070205080204" pitchFamily="50" charset="-128"/>
              <a:ea typeface="ＭＳ Ｐゴシック" panose="020B0600070205080204" pitchFamily="50" charset="-128"/>
            </a:rPr>
            <a:t>0.177</a:t>
          </a:r>
          <a:endParaRPr kumimoji="1" lang="ja-JP" altLang="en-US" sz="1000" b="1">
            <a:solidFill>
              <a:srgbClr val="00008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110</xdr:col>
      <xdr:colOff>120727</xdr:colOff>
      <xdr:row>106</xdr:row>
      <xdr:rowOff>66691</xdr:rowOff>
    </xdr:from>
    <xdr:ext cx="469744" cy="259045"/>
    <xdr:sp macro="" textlink="">
      <xdr:nvSpPr>
        <xdr:cNvPr id="743" name="n_1mainValue【庁舎】&#10;一人当たり面積">
          <a:extLst>
            <a:ext uri="{FF2B5EF4-FFF2-40B4-BE49-F238E27FC236}">
              <a16:creationId xmlns:a16="http://schemas.microsoft.com/office/drawing/2014/main" id="{9D1ECBC2-E003-47F4-9CDA-0D1FE8B1EE32}"/>
            </a:ext>
          </a:extLst>
        </xdr:cNvPr>
        <xdr:cNvSpPr txBox="1"/>
      </xdr:nvSpPr>
      <xdr:spPr>
        <a:xfrm>
          <a:off x="21075727" y="1824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106</xdr:col>
      <xdr:colOff>6427</xdr:colOff>
      <xdr:row>106</xdr:row>
      <xdr:rowOff>66691</xdr:rowOff>
    </xdr:from>
    <xdr:ext cx="469744" cy="259045"/>
    <xdr:sp macro="" textlink="">
      <xdr:nvSpPr>
        <xdr:cNvPr id="744" name="n_2mainValue【庁舎】&#10;一人当たり面積">
          <a:extLst>
            <a:ext uri="{FF2B5EF4-FFF2-40B4-BE49-F238E27FC236}">
              <a16:creationId xmlns:a16="http://schemas.microsoft.com/office/drawing/2014/main" id="{21FBB1CA-75BA-480C-8D60-3457CA750B5C}"/>
            </a:ext>
          </a:extLst>
        </xdr:cNvPr>
        <xdr:cNvSpPr txBox="1"/>
      </xdr:nvSpPr>
      <xdr:spPr>
        <a:xfrm>
          <a:off x="20199427" y="1824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101</xdr:col>
      <xdr:colOff>69927</xdr:colOff>
      <xdr:row>106</xdr:row>
      <xdr:rowOff>66691</xdr:rowOff>
    </xdr:from>
    <xdr:ext cx="469744" cy="259045"/>
    <xdr:sp macro="" textlink="">
      <xdr:nvSpPr>
        <xdr:cNvPr id="745" name="n_3mainValue【庁舎】&#10;一人当たり面積">
          <a:extLst>
            <a:ext uri="{FF2B5EF4-FFF2-40B4-BE49-F238E27FC236}">
              <a16:creationId xmlns:a16="http://schemas.microsoft.com/office/drawing/2014/main" id="{225A2F1E-9A55-47F7-AAAE-530E40D06C72}"/>
            </a:ext>
          </a:extLst>
        </xdr:cNvPr>
        <xdr:cNvSpPr txBox="1"/>
      </xdr:nvSpPr>
      <xdr:spPr>
        <a:xfrm>
          <a:off x="19310427" y="182403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0.247</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oneCellAnchor>
    <xdr:from>
      <xdr:col>96</xdr:col>
      <xdr:colOff>133427</xdr:colOff>
      <xdr:row>104</xdr:row>
      <xdr:rowOff>90188</xdr:rowOff>
    </xdr:from>
    <xdr:ext cx="469744" cy="259045"/>
    <xdr:sp macro="" textlink="">
      <xdr:nvSpPr>
        <xdr:cNvPr id="746" name="n_4mainValue【庁舎】&#10;一人当たり面積">
          <a:extLst>
            <a:ext uri="{FF2B5EF4-FFF2-40B4-BE49-F238E27FC236}">
              <a16:creationId xmlns:a16="http://schemas.microsoft.com/office/drawing/2014/main" id="{2AC2D3E1-F4B7-4432-82A7-A60E782E2B54}"/>
            </a:ext>
          </a:extLst>
        </xdr:cNvPr>
        <xdr:cNvSpPr txBox="1"/>
      </xdr:nvSpPr>
      <xdr:spPr>
        <a:xfrm>
          <a:off x="18421427" y="179209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panose="020B0600070205080204" pitchFamily="50" charset="-128"/>
              <a:ea typeface="ＭＳ Ｐゴシック" panose="020B0600070205080204" pitchFamily="50" charset="-128"/>
            </a:rPr>
            <a:t>0.248</a:t>
          </a:r>
          <a:endParaRPr kumimoji="1" lang="ja-JP" altLang="en-US" sz="1000" b="1">
            <a:solidFill>
              <a:srgbClr val="FF0000"/>
            </a:solidFill>
            <a:latin typeface="ＭＳ Ｐゴシック" panose="020B0600070205080204" pitchFamily="50" charset="-128"/>
            <a:ea typeface="ＭＳ Ｐゴシック" panose="020B0600070205080204" pitchFamily="50" charset="-128"/>
          </a:endParaRPr>
        </a:p>
      </xdr:txBody>
    </xdr:sp>
    <xdr:clientData/>
  </xdr:oneCellAnchor>
  <xdr:twoCellAnchor>
    <xdr:from>
      <xdr:col>4</xdr:col>
      <xdr:colOff>0</xdr:colOff>
      <xdr:row>113</xdr:row>
      <xdr:rowOff>57150</xdr:rowOff>
    </xdr:from>
    <xdr:to>
      <xdr:col>120</xdr:col>
      <xdr:colOff>152400</xdr:colOff>
      <xdr:row>124</xdr:row>
      <xdr:rowOff>76200</xdr:rowOff>
    </xdr:to>
    <xdr:sp macro="" textlink="">
      <xdr:nvSpPr>
        <xdr:cNvPr id="747" name="正方形/長方形 746">
          <a:extLst>
            <a:ext uri="{FF2B5EF4-FFF2-40B4-BE49-F238E27FC236}">
              <a16:creationId xmlns:a16="http://schemas.microsoft.com/office/drawing/2014/main" id="{786AFE03-DCE9-485F-B66C-0C2C6848A624}"/>
            </a:ext>
          </a:extLst>
        </xdr:cNvPr>
        <xdr:cNvSpPr/>
      </xdr:nvSpPr>
      <xdr:spPr>
        <a:xfrm>
          <a:off x="762000" y="19431000"/>
          <a:ext cx="222504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0</xdr:colOff>
      <xdr:row>113</xdr:row>
      <xdr:rowOff>120650</xdr:rowOff>
    </xdr:from>
    <xdr:to>
      <xdr:col>24</xdr:col>
      <xdr:colOff>38100</xdr:colOff>
      <xdr:row>115</xdr:row>
      <xdr:rowOff>31750</xdr:rowOff>
    </xdr:to>
    <xdr:sp macro="" textlink="">
      <xdr:nvSpPr>
        <xdr:cNvPr id="748" name="正方形/長方形 747">
          <a:extLst>
            <a:ext uri="{FF2B5EF4-FFF2-40B4-BE49-F238E27FC236}">
              <a16:creationId xmlns:a16="http://schemas.microsoft.com/office/drawing/2014/main" id="{A64E5BE2-4C2A-4D8B-BC4C-46FC8CF1B6C5}"/>
            </a:ext>
          </a:extLst>
        </xdr:cNvPr>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panose="020B0600070205080204" pitchFamily="50" charset="-128"/>
              <a:ea typeface="ＭＳ Ｐゴシック" panose="020B0600070205080204" pitchFamily="50" charset="-128"/>
            </a:rPr>
            <a:t>施設情報の分析欄</a:t>
          </a:r>
        </a:p>
      </xdr:txBody>
    </xdr:sp>
    <xdr:clientData/>
  </xdr:twoCellAnchor>
  <xdr:twoCellAnchor>
    <xdr:from>
      <xdr:col>4</xdr:col>
      <xdr:colOff>76200</xdr:colOff>
      <xdr:row>115</xdr:row>
      <xdr:rowOff>31750</xdr:rowOff>
    </xdr:from>
    <xdr:to>
      <xdr:col>120</xdr:col>
      <xdr:colOff>63500</xdr:colOff>
      <xdr:row>123</xdr:row>
      <xdr:rowOff>146050</xdr:rowOff>
    </xdr:to>
    <xdr:sp macro="" textlink="" fLocksText="0">
      <xdr:nvSpPr>
        <xdr:cNvPr id="749" name="テキスト ボックス 748">
          <a:extLst>
            <a:ext uri="{FF2B5EF4-FFF2-40B4-BE49-F238E27FC236}">
              <a16:creationId xmlns:a16="http://schemas.microsoft.com/office/drawing/2014/main" id="{132A951B-96F6-408A-8591-4042EB46EB20}"/>
            </a:ext>
          </a:extLst>
        </xdr:cNvPr>
        <xdr:cNvSpPr txBox="1"/>
      </xdr:nvSpPr>
      <xdr:spPr>
        <a:xfrm>
          <a:off x="838200" y="19748500"/>
          <a:ext cx="22085300" cy="14859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panose="020B0600070205080204" pitchFamily="50" charset="-128"/>
              <a:ea typeface="ＭＳ Ｐゴシック" panose="020B0600070205080204" pitchFamily="50" charset="-128"/>
            </a:rPr>
            <a:t>　類似団体と比較して特に有形固定資産減価償却率が高くなっている施設は福祉施設、一般廃棄物処理施設であり、比較的低くなっている施設は庁舎である。</a:t>
          </a:r>
        </a:p>
        <a:p>
          <a:r>
            <a:rPr kumimoji="1" lang="ja-JP" altLang="en-US" sz="1300">
              <a:latin typeface="ＭＳ Ｐゴシック" panose="020B0600070205080204" pitchFamily="50" charset="-128"/>
              <a:ea typeface="ＭＳ Ｐゴシック" panose="020B0600070205080204" pitchFamily="50" charset="-128"/>
            </a:rPr>
            <a:t>福祉施設については、全体的に償却が進んだ資産が多くなっている。健康づくりセンター願寿館の休憩所が償却済となり、また事務所も整備から</a:t>
          </a:r>
          <a:r>
            <a:rPr kumimoji="1" lang="en-US" altLang="ja-JP" sz="1300">
              <a:latin typeface="ＭＳ Ｐゴシック" panose="020B0600070205080204" pitchFamily="50" charset="-128"/>
              <a:ea typeface="ＭＳ Ｐゴシック" panose="020B0600070205080204" pitchFamily="50" charset="-128"/>
            </a:rPr>
            <a:t>30</a:t>
          </a:r>
          <a:r>
            <a:rPr kumimoji="1" lang="ja-JP" altLang="en-US" sz="1300">
              <a:latin typeface="ＭＳ Ｐゴシック" panose="020B0600070205080204" pitchFamily="50" charset="-128"/>
              <a:ea typeface="ＭＳ Ｐゴシック" panose="020B0600070205080204" pitchFamily="50" charset="-128"/>
            </a:rPr>
            <a:t>年を超えているなど、今後維持管理費用の増加が見込まれる。</a:t>
          </a:r>
        </a:p>
        <a:p>
          <a:r>
            <a:rPr kumimoji="1" lang="ja-JP" altLang="en-US" sz="1300">
              <a:latin typeface="ＭＳ Ｐゴシック" panose="020B0600070205080204" pitchFamily="50" charset="-128"/>
              <a:ea typeface="ＭＳ Ｐゴシック" panose="020B0600070205080204" pitchFamily="50" charset="-128"/>
            </a:rPr>
            <a:t>今後訪れる更新のタイミングでは、公共施設等総合管理計画や施設マネジメント推進に基づき、統廃合なども視野に入れたうえで検討を進めていく。</a:t>
          </a:r>
        </a:p>
        <a:p>
          <a:r>
            <a:rPr kumimoji="1" lang="ja-JP" altLang="en-US" sz="1300">
              <a:latin typeface="ＭＳ Ｐゴシック" panose="020B0600070205080204" pitchFamily="50" charset="-128"/>
              <a:ea typeface="ＭＳ Ｐゴシック" panose="020B0600070205080204" pitchFamily="50" charset="-128"/>
            </a:rPr>
            <a:t>また、一般廃棄物処理施設については、糸豊環境美化センターの老朽化が進んでいるものの、</a:t>
          </a:r>
          <a:r>
            <a:rPr kumimoji="1" lang="en-US" altLang="ja-JP" sz="1300">
              <a:latin typeface="ＭＳ Ｐゴシック" panose="020B0600070205080204" pitchFamily="50" charset="-128"/>
              <a:ea typeface="ＭＳ Ｐゴシック" panose="020B0600070205080204" pitchFamily="50" charset="-128"/>
            </a:rPr>
            <a:t>6</a:t>
          </a:r>
          <a:r>
            <a:rPr kumimoji="1" lang="ja-JP" altLang="en-US" sz="1300">
              <a:latin typeface="ＭＳ Ｐゴシック" panose="020B0600070205080204" pitchFamily="50" charset="-128"/>
              <a:ea typeface="ＭＳ Ｐゴシック" panose="020B0600070205080204" pitchFamily="50" charset="-128"/>
            </a:rPr>
            <a:t>市町において</a:t>
          </a:r>
          <a:r>
            <a:rPr kumimoji="1" lang="en-US" altLang="ja-JP" sz="1300">
              <a:latin typeface="ＭＳ Ｐゴシック" panose="020B0600070205080204" pitchFamily="50" charset="-128"/>
              <a:ea typeface="ＭＳ Ｐゴシック" panose="020B0600070205080204" pitchFamily="50" charset="-128"/>
            </a:rPr>
            <a:t>2034</a:t>
          </a:r>
          <a:r>
            <a:rPr kumimoji="1" lang="ja-JP" altLang="en-US" sz="1300">
              <a:latin typeface="ＭＳ Ｐゴシック" panose="020B0600070205080204" pitchFamily="50" charset="-128"/>
              <a:ea typeface="ＭＳ Ｐゴシック" panose="020B0600070205080204" pitchFamily="50" charset="-128"/>
            </a:rPr>
            <a:t>年度供用開始に向け新炉の建設を予定しているため、将来的には機能移管が見込まれる。解体費やエリアマネジメント的視点を含めた跡地利活用なども検討していく。</a:t>
          </a:r>
        </a:p>
        <a:p>
          <a:r>
            <a:rPr kumimoji="1" lang="ja-JP" altLang="en-US" sz="1300">
              <a:latin typeface="ＭＳ Ｐゴシック" panose="020B0600070205080204" pitchFamily="50" charset="-128"/>
              <a:ea typeface="ＭＳ Ｐゴシック" panose="020B0600070205080204" pitchFamily="50" charset="-128"/>
            </a:rPr>
            <a:t>庁舎については、平成</a:t>
          </a:r>
          <a:r>
            <a:rPr kumimoji="1" lang="en-US" altLang="ja-JP" sz="1300">
              <a:latin typeface="ＭＳ Ｐゴシック" panose="020B0600070205080204" pitchFamily="50" charset="-128"/>
              <a:ea typeface="ＭＳ Ｐゴシック" panose="020B0600070205080204" pitchFamily="50" charset="-128"/>
            </a:rPr>
            <a:t>14</a:t>
          </a:r>
          <a:r>
            <a:rPr kumimoji="1" lang="ja-JP" altLang="en-US" sz="1300">
              <a:latin typeface="ＭＳ Ｐゴシック" panose="020B0600070205080204" pitchFamily="50" charset="-128"/>
              <a:ea typeface="ＭＳ Ｐゴシック" panose="020B0600070205080204" pitchFamily="50" charset="-128"/>
            </a:rPr>
            <a:t>年に本庁舎を整備していることから、相対的に低めである。一方、庁内の修繕・更新費用は定期的に計上されている。今後も計画的な修繕・整備をおこなっていく。</a:t>
          </a:r>
          <a:endParaRPr kumimoji="1" lang="en-US" altLang="ja-JP" sz="1300">
            <a:latin typeface="ＭＳ Ｐゴシック" panose="020B0600070205080204" pitchFamily="50" charset="-128"/>
            <a:ea typeface="ＭＳ Ｐゴシック" panose="020B0600070205080204" pitchFamily="50"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_rels/sheet16.xml.rels><?xml version="1.0" encoding="UTF-8" standalone="yes"?>
<Relationships xmlns="http://schemas.openxmlformats.org/package/2006/relationships"><Relationship Id="rId2" Type="http://schemas.openxmlformats.org/officeDocument/2006/relationships/drawing" Target="../drawings/drawing15.xml"/><Relationship Id="rId1" Type="http://schemas.openxmlformats.org/officeDocument/2006/relationships/printerSettings" Target="../printerSettings/printerSettings16.bin"/></Relationships>
</file>

<file path=xl/worksheets/_rels/sheet17.xml.rels><?xml version="1.0" encoding="UTF-8" standalone="yes"?>
<Relationships xmlns="http://schemas.openxmlformats.org/package/2006/relationships"><Relationship Id="rId1" Type="http://schemas.openxmlformats.org/officeDocument/2006/relationships/printerSettings" Target="../printerSettings/printerSettings1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DO56"/>
  <sheetViews>
    <sheetView showGridLines="0" zoomScale="70" zoomScaleNormal="70" workbookViewId="0"/>
  </sheetViews>
  <sheetFormatPr defaultColWidth="0" defaultRowHeight="11.25" zeroHeight="1" x14ac:dyDescent="0.15"/>
  <cols>
    <col min="1" max="11" width="2.125" style="168" customWidth="1"/>
    <col min="12" max="12" width="2.25" style="168" customWidth="1"/>
    <col min="13" max="17" width="2.375" style="168" customWidth="1"/>
    <col min="18" max="119" width="2.125" style="168" customWidth="1"/>
    <col min="120" max="16384" width="0" style="168" hidden="1"/>
  </cols>
  <sheetData>
    <row r="1" spans="1:119" ht="33" customHeight="1" x14ac:dyDescent="0.15">
      <c r="B1" s="627" t="s">
        <v>76</v>
      </c>
      <c r="C1" s="627"/>
      <c r="D1" s="627"/>
      <c r="E1" s="627"/>
      <c r="F1" s="627"/>
      <c r="G1" s="627"/>
      <c r="H1" s="627"/>
      <c r="I1" s="627"/>
      <c r="J1" s="627"/>
      <c r="K1" s="627"/>
      <c r="L1" s="627"/>
      <c r="M1" s="627"/>
      <c r="N1" s="627"/>
      <c r="O1" s="627"/>
      <c r="P1" s="627"/>
      <c r="Q1" s="627"/>
      <c r="R1" s="627"/>
      <c r="S1" s="627"/>
      <c r="T1" s="627"/>
      <c r="U1" s="627"/>
      <c r="V1" s="627"/>
      <c r="W1" s="627"/>
      <c r="X1" s="627"/>
      <c r="Y1" s="627"/>
      <c r="Z1" s="627"/>
      <c r="AA1" s="627"/>
      <c r="AB1" s="627"/>
      <c r="AC1" s="627"/>
      <c r="AD1" s="627"/>
      <c r="AE1" s="627"/>
      <c r="AF1" s="627"/>
      <c r="AG1" s="627"/>
      <c r="AH1" s="627"/>
      <c r="AI1" s="627"/>
      <c r="AJ1" s="627"/>
      <c r="AK1" s="627"/>
      <c r="AL1" s="627"/>
      <c r="AM1" s="627"/>
      <c r="AN1" s="627"/>
      <c r="AO1" s="627"/>
      <c r="AP1" s="627"/>
      <c r="AQ1" s="627"/>
      <c r="AR1" s="627"/>
      <c r="AS1" s="627"/>
      <c r="AT1" s="627"/>
      <c r="AU1" s="627"/>
      <c r="AV1" s="627"/>
      <c r="AW1" s="627"/>
      <c r="AX1" s="627"/>
      <c r="AY1" s="627"/>
      <c r="AZ1" s="627"/>
      <c r="BA1" s="627"/>
      <c r="BB1" s="627"/>
      <c r="BC1" s="627"/>
      <c r="BD1" s="627"/>
      <c r="BE1" s="627"/>
      <c r="BF1" s="627"/>
      <c r="BG1" s="627"/>
      <c r="BH1" s="627"/>
      <c r="BI1" s="627"/>
      <c r="BJ1" s="627"/>
      <c r="BK1" s="627"/>
      <c r="BL1" s="627"/>
      <c r="BM1" s="627"/>
      <c r="BN1" s="627"/>
      <c r="BO1" s="627"/>
      <c r="BP1" s="627"/>
      <c r="BQ1" s="627"/>
      <c r="BR1" s="627"/>
      <c r="BS1" s="627"/>
      <c r="BT1" s="627"/>
      <c r="BU1" s="627"/>
      <c r="BV1" s="627"/>
      <c r="BW1" s="627"/>
      <c r="BX1" s="627"/>
      <c r="BY1" s="627"/>
      <c r="BZ1" s="627"/>
      <c r="CA1" s="627"/>
      <c r="CB1" s="627"/>
      <c r="CC1" s="627"/>
      <c r="CD1" s="627"/>
      <c r="CE1" s="627"/>
      <c r="CF1" s="627"/>
      <c r="CG1" s="627"/>
      <c r="CH1" s="627"/>
      <c r="CI1" s="627"/>
      <c r="CJ1" s="627"/>
      <c r="CK1" s="627"/>
      <c r="CL1" s="627"/>
      <c r="CM1" s="627"/>
      <c r="CN1" s="627"/>
      <c r="CO1" s="627"/>
      <c r="CP1" s="627"/>
      <c r="CQ1" s="627"/>
      <c r="CR1" s="627"/>
      <c r="CS1" s="627"/>
      <c r="CT1" s="627"/>
      <c r="CU1" s="627"/>
      <c r="CV1" s="627"/>
      <c r="CW1" s="627"/>
      <c r="CX1" s="627"/>
      <c r="CY1" s="627"/>
      <c r="CZ1" s="627"/>
      <c r="DA1" s="627"/>
      <c r="DB1" s="627"/>
      <c r="DC1" s="627"/>
      <c r="DD1" s="627"/>
      <c r="DE1" s="627"/>
      <c r="DF1" s="627"/>
      <c r="DG1" s="627"/>
      <c r="DH1" s="627"/>
      <c r="DI1" s="627"/>
      <c r="DJ1" s="169"/>
      <c r="DK1" s="169"/>
      <c r="DL1" s="169"/>
      <c r="DM1" s="169"/>
      <c r="DN1" s="169"/>
      <c r="DO1" s="169"/>
    </row>
    <row r="2" spans="1:119" ht="24.75" thickBot="1" x14ac:dyDescent="0.2">
      <c r="B2" s="170" t="s">
        <v>77</v>
      </c>
      <c r="C2" s="170"/>
      <c r="D2" s="171"/>
    </row>
    <row r="3" spans="1:119" ht="18.75" customHeight="1" thickBot="1" x14ac:dyDescent="0.2">
      <c r="A3" s="169"/>
      <c r="B3" s="628" t="s">
        <v>78</v>
      </c>
      <c r="C3" s="629"/>
      <c r="D3" s="629"/>
      <c r="E3" s="630"/>
      <c r="F3" s="630"/>
      <c r="G3" s="630"/>
      <c r="H3" s="630"/>
      <c r="I3" s="630"/>
      <c r="J3" s="630"/>
      <c r="K3" s="630"/>
      <c r="L3" s="630" t="s">
        <v>79</v>
      </c>
      <c r="M3" s="630"/>
      <c r="N3" s="630"/>
      <c r="O3" s="630"/>
      <c r="P3" s="630"/>
      <c r="Q3" s="630"/>
      <c r="R3" s="633"/>
      <c r="S3" s="633"/>
      <c r="T3" s="633"/>
      <c r="U3" s="633"/>
      <c r="V3" s="634"/>
      <c r="W3" s="524" t="s">
        <v>80</v>
      </c>
      <c r="X3" s="525"/>
      <c r="Y3" s="525"/>
      <c r="Z3" s="525"/>
      <c r="AA3" s="525"/>
      <c r="AB3" s="629"/>
      <c r="AC3" s="633" t="s">
        <v>81</v>
      </c>
      <c r="AD3" s="525"/>
      <c r="AE3" s="525"/>
      <c r="AF3" s="525"/>
      <c r="AG3" s="525"/>
      <c r="AH3" s="525"/>
      <c r="AI3" s="525"/>
      <c r="AJ3" s="525"/>
      <c r="AK3" s="525"/>
      <c r="AL3" s="595"/>
      <c r="AM3" s="524" t="s">
        <v>82</v>
      </c>
      <c r="AN3" s="525"/>
      <c r="AO3" s="525"/>
      <c r="AP3" s="525"/>
      <c r="AQ3" s="525"/>
      <c r="AR3" s="525"/>
      <c r="AS3" s="525"/>
      <c r="AT3" s="525"/>
      <c r="AU3" s="525"/>
      <c r="AV3" s="525"/>
      <c r="AW3" s="525"/>
      <c r="AX3" s="595"/>
      <c r="AY3" s="587" t="s">
        <v>1</v>
      </c>
      <c r="AZ3" s="588"/>
      <c r="BA3" s="588"/>
      <c r="BB3" s="588"/>
      <c r="BC3" s="588"/>
      <c r="BD3" s="588"/>
      <c r="BE3" s="588"/>
      <c r="BF3" s="588"/>
      <c r="BG3" s="588"/>
      <c r="BH3" s="588"/>
      <c r="BI3" s="588"/>
      <c r="BJ3" s="588"/>
      <c r="BK3" s="588"/>
      <c r="BL3" s="588"/>
      <c r="BM3" s="637"/>
      <c r="BN3" s="524" t="s">
        <v>83</v>
      </c>
      <c r="BO3" s="525"/>
      <c r="BP3" s="525"/>
      <c r="BQ3" s="525"/>
      <c r="BR3" s="525"/>
      <c r="BS3" s="525"/>
      <c r="BT3" s="525"/>
      <c r="BU3" s="595"/>
      <c r="BV3" s="524" t="s">
        <v>84</v>
      </c>
      <c r="BW3" s="525"/>
      <c r="BX3" s="525"/>
      <c r="BY3" s="525"/>
      <c r="BZ3" s="525"/>
      <c r="CA3" s="525"/>
      <c r="CB3" s="525"/>
      <c r="CC3" s="595"/>
      <c r="CD3" s="587" t="s">
        <v>1</v>
      </c>
      <c r="CE3" s="588"/>
      <c r="CF3" s="588"/>
      <c r="CG3" s="588"/>
      <c r="CH3" s="588"/>
      <c r="CI3" s="588"/>
      <c r="CJ3" s="588"/>
      <c r="CK3" s="588"/>
      <c r="CL3" s="588"/>
      <c r="CM3" s="588"/>
      <c r="CN3" s="588"/>
      <c r="CO3" s="588"/>
      <c r="CP3" s="588"/>
      <c r="CQ3" s="588"/>
      <c r="CR3" s="588"/>
      <c r="CS3" s="637"/>
      <c r="CT3" s="524" t="s">
        <v>85</v>
      </c>
      <c r="CU3" s="525"/>
      <c r="CV3" s="525"/>
      <c r="CW3" s="525"/>
      <c r="CX3" s="525"/>
      <c r="CY3" s="525"/>
      <c r="CZ3" s="525"/>
      <c r="DA3" s="595"/>
      <c r="DB3" s="524" t="s">
        <v>86</v>
      </c>
      <c r="DC3" s="525"/>
      <c r="DD3" s="525"/>
      <c r="DE3" s="525"/>
      <c r="DF3" s="525"/>
      <c r="DG3" s="525"/>
      <c r="DH3" s="525"/>
      <c r="DI3" s="595"/>
    </row>
    <row r="4" spans="1:119" ht="18.75" customHeight="1" x14ac:dyDescent="0.15">
      <c r="A4" s="169"/>
      <c r="B4" s="603"/>
      <c r="C4" s="604"/>
      <c r="D4" s="604"/>
      <c r="E4" s="605"/>
      <c r="F4" s="605"/>
      <c r="G4" s="605"/>
      <c r="H4" s="605"/>
      <c r="I4" s="605"/>
      <c r="J4" s="605"/>
      <c r="K4" s="605"/>
      <c r="L4" s="605"/>
      <c r="M4" s="605"/>
      <c r="N4" s="605"/>
      <c r="O4" s="605"/>
      <c r="P4" s="605"/>
      <c r="Q4" s="605"/>
      <c r="R4" s="609"/>
      <c r="S4" s="609"/>
      <c r="T4" s="609"/>
      <c r="U4" s="609"/>
      <c r="V4" s="610"/>
      <c r="W4" s="596"/>
      <c r="X4" s="406"/>
      <c r="Y4" s="406"/>
      <c r="Z4" s="406"/>
      <c r="AA4" s="406"/>
      <c r="AB4" s="604"/>
      <c r="AC4" s="609"/>
      <c r="AD4" s="406"/>
      <c r="AE4" s="406"/>
      <c r="AF4" s="406"/>
      <c r="AG4" s="406"/>
      <c r="AH4" s="406"/>
      <c r="AI4" s="406"/>
      <c r="AJ4" s="406"/>
      <c r="AK4" s="406"/>
      <c r="AL4" s="597"/>
      <c r="AM4" s="546"/>
      <c r="AN4" s="444"/>
      <c r="AO4" s="444"/>
      <c r="AP4" s="444"/>
      <c r="AQ4" s="444"/>
      <c r="AR4" s="444"/>
      <c r="AS4" s="444"/>
      <c r="AT4" s="444"/>
      <c r="AU4" s="444"/>
      <c r="AV4" s="444"/>
      <c r="AW4" s="444"/>
      <c r="AX4" s="636"/>
      <c r="AY4" s="481" t="s">
        <v>87</v>
      </c>
      <c r="AZ4" s="482"/>
      <c r="BA4" s="482"/>
      <c r="BB4" s="482"/>
      <c r="BC4" s="482"/>
      <c r="BD4" s="482"/>
      <c r="BE4" s="482"/>
      <c r="BF4" s="482"/>
      <c r="BG4" s="482"/>
      <c r="BH4" s="482"/>
      <c r="BI4" s="482"/>
      <c r="BJ4" s="482"/>
      <c r="BK4" s="482"/>
      <c r="BL4" s="482"/>
      <c r="BM4" s="483"/>
      <c r="BN4" s="484">
        <v>36852387</v>
      </c>
      <c r="BO4" s="485"/>
      <c r="BP4" s="485"/>
      <c r="BQ4" s="485"/>
      <c r="BR4" s="485"/>
      <c r="BS4" s="485"/>
      <c r="BT4" s="485"/>
      <c r="BU4" s="486"/>
      <c r="BV4" s="484">
        <v>32951682</v>
      </c>
      <c r="BW4" s="485"/>
      <c r="BX4" s="485"/>
      <c r="BY4" s="485"/>
      <c r="BZ4" s="485"/>
      <c r="CA4" s="485"/>
      <c r="CB4" s="485"/>
      <c r="CC4" s="486"/>
      <c r="CD4" s="621" t="s">
        <v>88</v>
      </c>
      <c r="CE4" s="622"/>
      <c r="CF4" s="622"/>
      <c r="CG4" s="622"/>
      <c r="CH4" s="622"/>
      <c r="CI4" s="622"/>
      <c r="CJ4" s="622"/>
      <c r="CK4" s="622"/>
      <c r="CL4" s="622"/>
      <c r="CM4" s="622"/>
      <c r="CN4" s="622"/>
      <c r="CO4" s="622"/>
      <c r="CP4" s="622"/>
      <c r="CQ4" s="622"/>
      <c r="CR4" s="622"/>
      <c r="CS4" s="623"/>
      <c r="CT4" s="624">
        <v>5</v>
      </c>
      <c r="CU4" s="625"/>
      <c r="CV4" s="625"/>
      <c r="CW4" s="625"/>
      <c r="CX4" s="625"/>
      <c r="CY4" s="625"/>
      <c r="CZ4" s="625"/>
      <c r="DA4" s="626"/>
      <c r="DB4" s="624">
        <v>6.4</v>
      </c>
      <c r="DC4" s="625"/>
      <c r="DD4" s="625"/>
      <c r="DE4" s="625"/>
      <c r="DF4" s="625"/>
      <c r="DG4" s="625"/>
      <c r="DH4" s="625"/>
      <c r="DI4" s="626"/>
    </row>
    <row r="5" spans="1:119" ht="18.75" customHeight="1" x14ac:dyDescent="0.15">
      <c r="A5" s="169"/>
      <c r="B5" s="631"/>
      <c r="C5" s="445"/>
      <c r="D5" s="445"/>
      <c r="E5" s="632"/>
      <c r="F5" s="632"/>
      <c r="G5" s="632"/>
      <c r="H5" s="632"/>
      <c r="I5" s="632"/>
      <c r="J5" s="632"/>
      <c r="K5" s="632"/>
      <c r="L5" s="632"/>
      <c r="M5" s="632"/>
      <c r="N5" s="632"/>
      <c r="O5" s="632"/>
      <c r="P5" s="632"/>
      <c r="Q5" s="632"/>
      <c r="R5" s="443"/>
      <c r="S5" s="443"/>
      <c r="T5" s="443"/>
      <c r="U5" s="443"/>
      <c r="V5" s="635"/>
      <c r="W5" s="546"/>
      <c r="X5" s="444"/>
      <c r="Y5" s="444"/>
      <c r="Z5" s="444"/>
      <c r="AA5" s="444"/>
      <c r="AB5" s="445"/>
      <c r="AC5" s="443"/>
      <c r="AD5" s="444"/>
      <c r="AE5" s="444"/>
      <c r="AF5" s="444"/>
      <c r="AG5" s="444"/>
      <c r="AH5" s="444"/>
      <c r="AI5" s="444"/>
      <c r="AJ5" s="444"/>
      <c r="AK5" s="444"/>
      <c r="AL5" s="636"/>
      <c r="AM5" s="512" t="s">
        <v>89</v>
      </c>
      <c r="AN5" s="412"/>
      <c r="AO5" s="412"/>
      <c r="AP5" s="412"/>
      <c r="AQ5" s="412"/>
      <c r="AR5" s="412"/>
      <c r="AS5" s="412"/>
      <c r="AT5" s="413"/>
      <c r="AU5" s="513" t="s">
        <v>90</v>
      </c>
      <c r="AV5" s="514"/>
      <c r="AW5" s="514"/>
      <c r="AX5" s="514"/>
      <c r="AY5" s="469" t="s">
        <v>91</v>
      </c>
      <c r="AZ5" s="470"/>
      <c r="BA5" s="470"/>
      <c r="BB5" s="470"/>
      <c r="BC5" s="470"/>
      <c r="BD5" s="470"/>
      <c r="BE5" s="470"/>
      <c r="BF5" s="470"/>
      <c r="BG5" s="470"/>
      <c r="BH5" s="470"/>
      <c r="BI5" s="470"/>
      <c r="BJ5" s="470"/>
      <c r="BK5" s="470"/>
      <c r="BL5" s="470"/>
      <c r="BM5" s="471"/>
      <c r="BN5" s="455">
        <v>35805845</v>
      </c>
      <c r="BO5" s="456"/>
      <c r="BP5" s="456"/>
      <c r="BQ5" s="456"/>
      <c r="BR5" s="456"/>
      <c r="BS5" s="456"/>
      <c r="BT5" s="456"/>
      <c r="BU5" s="457"/>
      <c r="BV5" s="455">
        <v>31740814</v>
      </c>
      <c r="BW5" s="456"/>
      <c r="BX5" s="456"/>
      <c r="BY5" s="456"/>
      <c r="BZ5" s="456"/>
      <c r="CA5" s="456"/>
      <c r="CB5" s="456"/>
      <c r="CC5" s="457"/>
      <c r="CD5" s="495" t="s">
        <v>92</v>
      </c>
      <c r="CE5" s="415"/>
      <c r="CF5" s="415"/>
      <c r="CG5" s="415"/>
      <c r="CH5" s="415"/>
      <c r="CI5" s="415"/>
      <c r="CJ5" s="415"/>
      <c r="CK5" s="415"/>
      <c r="CL5" s="415"/>
      <c r="CM5" s="415"/>
      <c r="CN5" s="415"/>
      <c r="CO5" s="415"/>
      <c r="CP5" s="415"/>
      <c r="CQ5" s="415"/>
      <c r="CR5" s="415"/>
      <c r="CS5" s="496"/>
      <c r="CT5" s="452">
        <v>94.1</v>
      </c>
      <c r="CU5" s="453"/>
      <c r="CV5" s="453"/>
      <c r="CW5" s="453"/>
      <c r="CX5" s="453"/>
      <c r="CY5" s="453"/>
      <c r="CZ5" s="453"/>
      <c r="DA5" s="454"/>
      <c r="DB5" s="452">
        <v>92.1</v>
      </c>
      <c r="DC5" s="453"/>
      <c r="DD5" s="453"/>
      <c r="DE5" s="453"/>
      <c r="DF5" s="453"/>
      <c r="DG5" s="453"/>
      <c r="DH5" s="453"/>
      <c r="DI5" s="454"/>
    </row>
    <row r="6" spans="1:119" ht="18.75" customHeight="1" x14ac:dyDescent="0.15">
      <c r="A6" s="169"/>
      <c r="B6" s="601" t="s">
        <v>93</v>
      </c>
      <c r="C6" s="442"/>
      <c r="D6" s="442"/>
      <c r="E6" s="602"/>
      <c r="F6" s="602"/>
      <c r="G6" s="602"/>
      <c r="H6" s="602"/>
      <c r="I6" s="602"/>
      <c r="J6" s="602"/>
      <c r="K6" s="602"/>
      <c r="L6" s="602" t="s">
        <v>94</v>
      </c>
      <c r="M6" s="602"/>
      <c r="N6" s="602"/>
      <c r="O6" s="602"/>
      <c r="P6" s="602"/>
      <c r="Q6" s="602"/>
      <c r="R6" s="440"/>
      <c r="S6" s="440"/>
      <c r="T6" s="440"/>
      <c r="U6" s="440"/>
      <c r="V6" s="608"/>
      <c r="W6" s="545" t="s">
        <v>95</v>
      </c>
      <c r="X6" s="441"/>
      <c r="Y6" s="441"/>
      <c r="Z6" s="441"/>
      <c r="AA6" s="441"/>
      <c r="AB6" s="442"/>
      <c r="AC6" s="613" t="s">
        <v>96</v>
      </c>
      <c r="AD6" s="614"/>
      <c r="AE6" s="614"/>
      <c r="AF6" s="614"/>
      <c r="AG6" s="614"/>
      <c r="AH6" s="614"/>
      <c r="AI6" s="614"/>
      <c r="AJ6" s="614"/>
      <c r="AK6" s="614"/>
      <c r="AL6" s="615"/>
      <c r="AM6" s="512" t="s">
        <v>97</v>
      </c>
      <c r="AN6" s="412"/>
      <c r="AO6" s="412"/>
      <c r="AP6" s="412"/>
      <c r="AQ6" s="412"/>
      <c r="AR6" s="412"/>
      <c r="AS6" s="412"/>
      <c r="AT6" s="413"/>
      <c r="AU6" s="513" t="s">
        <v>90</v>
      </c>
      <c r="AV6" s="514"/>
      <c r="AW6" s="514"/>
      <c r="AX6" s="514"/>
      <c r="AY6" s="469" t="s">
        <v>98</v>
      </c>
      <c r="AZ6" s="470"/>
      <c r="BA6" s="470"/>
      <c r="BB6" s="470"/>
      <c r="BC6" s="470"/>
      <c r="BD6" s="470"/>
      <c r="BE6" s="470"/>
      <c r="BF6" s="470"/>
      <c r="BG6" s="470"/>
      <c r="BH6" s="470"/>
      <c r="BI6" s="470"/>
      <c r="BJ6" s="470"/>
      <c r="BK6" s="470"/>
      <c r="BL6" s="470"/>
      <c r="BM6" s="471"/>
      <c r="BN6" s="455">
        <v>1046542</v>
      </c>
      <c r="BO6" s="456"/>
      <c r="BP6" s="456"/>
      <c r="BQ6" s="456"/>
      <c r="BR6" s="456"/>
      <c r="BS6" s="456"/>
      <c r="BT6" s="456"/>
      <c r="BU6" s="457"/>
      <c r="BV6" s="455">
        <v>1210868</v>
      </c>
      <c r="BW6" s="456"/>
      <c r="BX6" s="456"/>
      <c r="BY6" s="456"/>
      <c r="BZ6" s="456"/>
      <c r="CA6" s="456"/>
      <c r="CB6" s="456"/>
      <c r="CC6" s="457"/>
      <c r="CD6" s="495" t="s">
        <v>99</v>
      </c>
      <c r="CE6" s="415"/>
      <c r="CF6" s="415"/>
      <c r="CG6" s="415"/>
      <c r="CH6" s="415"/>
      <c r="CI6" s="415"/>
      <c r="CJ6" s="415"/>
      <c r="CK6" s="415"/>
      <c r="CL6" s="415"/>
      <c r="CM6" s="415"/>
      <c r="CN6" s="415"/>
      <c r="CO6" s="415"/>
      <c r="CP6" s="415"/>
      <c r="CQ6" s="415"/>
      <c r="CR6" s="415"/>
      <c r="CS6" s="496"/>
      <c r="CT6" s="598">
        <v>94.4</v>
      </c>
      <c r="CU6" s="599"/>
      <c r="CV6" s="599"/>
      <c r="CW6" s="599"/>
      <c r="CX6" s="599"/>
      <c r="CY6" s="599"/>
      <c r="CZ6" s="599"/>
      <c r="DA6" s="600"/>
      <c r="DB6" s="598">
        <v>92.8</v>
      </c>
      <c r="DC6" s="599"/>
      <c r="DD6" s="599"/>
      <c r="DE6" s="599"/>
      <c r="DF6" s="599"/>
      <c r="DG6" s="599"/>
      <c r="DH6" s="599"/>
      <c r="DI6" s="600"/>
    </row>
    <row r="7" spans="1:119" ht="18.75" customHeight="1" x14ac:dyDescent="0.15">
      <c r="A7" s="169"/>
      <c r="B7" s="603"/>
      <c r="C7" s="604"/>
      <c r="D7" s="604"/>
      <c r="E7" s="605"/>
      <c r="F7" s="605"/>
      <c r="G7" s="605"/>
      <c r="H7" s="605"/>
      <c r="I7" s="605"/>
      <c r="J7" s="605"/>
      <c r="K7" s="605"/>
      <c r="L7" s="605"/>
      <c r="M7" s="605"/>
      <c r="N7" s="605"/>
      <c r="O7" s="605"/>
      <c r="P7" s="605"/>
      <c r="Q7" s="605"/>
      <c r="R7" s="609"/>
      <c r="S7" s="609"/>
      <c r="T7" s="609"/>
      <c r="U7" s="609"/>
      <c r="V7" s="610"/>
      <c r="W7" s="596"/>
      <c r="X7" s="406"/>
      <c r="Y7" s="406"/>
      <c r="Z7" s="406"/>
      <c r="AA7" s="406"/>
      <c r="AB7" s="604"/>
      <c r="AC7" s="616"/>
      <c r="AD7" s="407"/>
      <c r="AE7" s="407"/>
      <c r="AF7" s="407"/>
      <c r="AG7" s="407"/>
      <c r="AH7" s="407"/>
      <c r="AI7" s="407"/>
      <c r="AJ7" s="407"/>
      <c r="AK7" s="407"/>
      <c r="AL7" s="617"/>
      <c r="AM7" s="512" t="s">
        <v>100</v>
      </c>
      <c r="AN7" s="412"/>
      <c r="AO7" s="412"/>
      <c r="AP7" s="412"/>
      <c r="AQ7" s="412"/>
      <c r="AR7" s="412"/>
      <c r="AS7" s="412"/>
      <c r="AT7" s="413"/>
      <c r="AU7" s="513" t="s">
        <v>90</v>
      </c>
      <c r="AV7" s="514"/>
      <c r="AW7" s="514"/>
      <c r="AX7" s="514"/>
      <c r="AY7" s="469" t="s">
        <v>101</v>
      </c>
      <c r="AZ7" s="470"/>
      <c r="BA7" s="470"/>
      <c r="BB7" s="470"/>
      <c r="BC7" s="470"/>
      <c r="BD7" s="470"/>
      <c r="BE7" s="470"/>
      <c r="BF7" s="470"/>
      <c r="BG7" s="470"/>
      <c r="BH7" s="470"/>
      <c r="BI7" s="470"/>
      <c r="BJ7" s="470"/>
      <c r="BK7" s="470"/>
      <c r="BL7" s="470"/>
      <c r="BM7" s="471"/>
      <c r="BN7" s="455">
        <v>344838</v>
      </c>
      <c r="BO7" s="456"/>
      <c r="BP7" s="456"/>
      <c r="BQ7" s="456"/>
      <c r="BR7" s="456"/>
      <c r="BS7" s="456"/>
      <c r="BT7" s="456"/>
      <c r="BU7" s="457"/>
      <c r="BV7" s="455">
        <v>343856</v>
      </c>
      <c r="BW7" s="456"/>
      <c r="BX7" s="456"/>
      <c r="BY7" s="456"/>
      <c r="BZ7" s="456"/>
      <c r="CA7" s="456"/>
      <c r="CB7" s="456"/>
      <c r="CC7" s="457"/>
      <c r="CD7" s="495" t="s">
        <v>102</v>
      </c>
      <c r="CE7" s="415"/>
      <c r="CF7" s="415"/>
      <c r="CG7" s="415"/>
      <c r="CH7" s="415"/>
      <c r="CI7" s="415"/>
      <c r="CJ7" s="415"/>
      <c r="CK7" s="415"/>
      <c r="CL7" s="415"/>
      <c r="CM7" s="415"/>
      <c r="CN7" s="415"/>
      <c r="CO7" s="415"/>
      <c r="CP7" s="415"/>
      <c r="CQ7" s="415"/>
      <c r="CR7" s="415"/>
      <c r="CS7" s="496"/>
      <c r="CT7" s="455">
        <v>14102733</v>
      </c>
      <c r="CU7" s="456"/>
      <c r="CV7" s="456"/>
      <c r="CW7" s="456"/>
      <c r="CX7" s="456"/>
      <c r="CY7" s="456"/>
      <c r="CZ7" s="456"/>
      <c r="DA7" s="457"/>
      <c r="DB7" s="455">
        <v>13604063</v>
      </c>
      <c r="DC7" s="456"/>
      <c r="DD7" s="456"/>
      <c r="DE7" s="456"/>
      <c r="DF7" s="456"/>
      <c r="DG7" s="456"/>
      <c r="DH7" s="456"/>
      <c r="DI7" s="457"/>
    </row>
    <row r="8" spans="1:119" ht="18.75" customHeight="1" thickBot="1" x14ac:dyDescent="0.2">
      <c r="A8" s="169"/>
      <c r="B8" s="606"/>
      <c r="C8" s="551"/>
      <c r="D8" s="551"/>
      <c r="E8" s="607"/>
      <c r="F8" s="607"/>
      <c r="G8" s="607"/>
      <c r="H8" s="607"/>
      <c r="I8" s="607"/>
      <c r="J8" s="607"/>
      <c r="K8" s="607"/>
      <c r="L8" s="607"/>
      <c r="M8" s="607"/>
      <c r="N8" s="607"/>
      <c r="O8" s="607"/>
      <c r="P8" s="607"/>
      <c r="Q8" s="607"/>
      <c r="R8" s="611"/>
      <c r="S8" s="611"/>
      <c r="T8" s="611"/>
      <c r="U8" s="611"/>
      <c r="V8" s="612"/>
      <c r="W8" s="526"/>
      <c r="X8" s="527"/>
      <c r="Y8" s="527"/>
      <c r="Z8" s="527"/>
      <c r="AA8" s="527"/>
      <c r="AB8" s="551"/>
      <c r="AC8" s="618"/>
      <c r="AD8" s="619"/>
      <c r="AE8" s="619"/>
      <c r="AF8" s="619"/>
      <c r="AG8" s="619"/>
      <c r="AH8" s="619"/>
      <c r="AI8" s="619"/>
      <c r="AJ8" s="619"/>
      <c r="AK8" s="619"/>
      <c r="AL8" s="620"/>
      <c r="AM8" s="512" t="s">
        <v>103</v>
      </c>
      <c r="AN8" s="412"/>
      <c r="AO8" s="412"/>
      <c r="AP8" s="412"/>
      <c r="AQ8" s="412"/>
      <c r="AR8" s="412"/>
      <c r="AS8" s="412"/>
      <c r="AT8" s="413"/>
      <c r="AU8" s="513" t="s">
        <v>90</v>
      </c>
      <c r="AV8" s="514"/>
      <c r="AW8" s="514"/>
      <c r="AX8" s="514"/>
      <c r="AY8" s="469" t="s">
        <v>104</v>
      </c>
      <c r="AZ8" s="470"/>
      <c r="BA8" s="470"/>
      <c r="BB8" s="470"/>
      <c r="BC8" s="470"/>
      <c r="BD8" s="470"/>
      <c r="BE8" s="470"/>
      <c r="BF8" s="470"/>
      <c r="BG8" s="470"/>
      <c r="BH8" s="470"/>
      <c r="BI8" s="470"/>
      <c r="BJ8" s="470"/>
      <c r="BK8" s="470"/>
      <c r="BL8" s="470"/>
      <c r="BM8" s="471"/>
      <c r="BN8" s="455">
        <v>701704</v>
      </c>
      <c r="BO8" s="456"/>
      <c r="BP8" s="456"/>
      <c r="BQ8" s="456"/>
      <c r="BR8" s="456"/>
      <c r="BS8" s="456"/>
      <c r="BT8" s="456"/>
      <c r="BU8" s="457"/>
      <c r="BV8" s="455">
        <v>867012</v>
      </c>
      <c r="BW8" s="456"/>
      <c r="BX8" s="456"/>
      <c r="BY8" s="456"/>
      <c r="BZ8" s="456"/>
      <c r="CA8" s="456"/>
      <c r="CB8" s="456"/>
      <c r="CC8" s="457"/>
      <c r="CD8" s="495" t="s">
        <v>105</v>
      </c>
      <c r="CE8" s="415"/>
      <c r="CF8" s="415"/>
      <c r="CG8" s="415"/>
      <c r="CH8" s="415"/>
      <c r="CI8" s="415"/>
      <c r="CJ8" s="415"/>
      <c r="CK8" s="415"/>
      <c r="CL8" s="415"/>
      <c r="CM8" s="415"/>
      <c r="CN8" s="415"/>
      <c r="CO8" s="415"/>
      <c r="CP8" s="415"/>
      <c r="CQ8" s="415"/>
      <c r="CR8" s="415"/>
      <c r="CS8" s="496"/>
      <c r="CT8" s="558">
        <v>0.54</v>
      </c>
      <c r="CU8" s="559"/>
      <c r="CV8" s="559"/>
      <c r="CW8" s="559"/>
      <c r="CX8" s="559"/>
      <c r="CY8" s="559"/>
      <c r="CZ8" s="559"/>
      <c r="DA8" s="560"/>
      <c r="DB8" s="558">
        <v>0.53</v>
      </c>
      <c r="DC8" s="559"/>
      <c r="DD8" s="559"/>
      <c r="DE8" s="559"/>
      <c r="DF8" s="559"/>
      <c r="DG8" s="559"/>
      <c r="DH8" s="559"/>
      <c r="DI8" s="560"/>
    </row>
    <row r="9" spans="1:119" ht="18.75" customHeight="1" thickBot="1" x14ac:dyDescent="0.2">
      <c r="A9" s="169"/>
      <c r="B9" s="587" t="s">
        <v>106</v>
      </c>
      <c r="C9" s="588"/>
      <c r="D9" s="588"/>
      <c r="E9" s="588"/>
      <c r="F9" s="588"/>
      <c r="G9" s="588"/>
      <c r="H9" s="588"/>
      <c r="I9" s="588"/>
      <c r="J9" s="588"/>
      <c r="K9" s="506"/>
      <c r="L9" s="589" t="s">
        <v>107</v>
      </c>
      <c r="M9" s="590"/>
      <c r="N9" s="590"/>
      <c r="O9" s="590"/>
      <c r="P9" s="590"/>
      <c r="Q9" s="591"/>
      <c r="R9" s="592">
        <v>61007</v>
      </c>
      <c r="S9" s="593"/>
      <c r="T9" s="593"/>
      <c r="U9" s="593"/>
      <c r="V9" s="594"/>
      <c r="W9" s="524" t="s">
        <v>108</v>
      </c>
      <c r="X9" s="525"/>
      <c r="Y9" s="525"/>
      <c r="Z9" s="525"/>
      <c r="AA9" s="525"/>
      <c r="AB9" s="525"/>
      <c r="AC9" s="525"/>
      <c r="AD9" s="525"/>
      <c r="AE9" s="525"/>
      <c r="AF9" s="525"/>
      <c r="AG9" s="525"/>
      <c r="AH9" s="525"/>
      <c r="AI9" s="525"/>
      <c r="AJ9" s="525"/>
      <c r="AK9" s="525"/>
      <c r="AL9" s="595"/>
      <c r="AM9" s="512" t="s">
        <v>109</v>
      </c>
      <c r="AN9" s="412"/>
      <c r="AO9" s="412"/>
      <c r="AP9" s="412"/>
      <c r="AQ9" s="412"/>
      <c r="AR9" s="412"/>
      <c r="AS9" s="412"/>
      <c r="AT9" s="413"/>
      <c r="AU9" s="513" t="s">
        <v>90</v>
      </c>
      <c r="AV9" s="514"/>
      <c r="AW9" s="514"/>
      <c r="AX9" s="514"/>
      <c r="AY9" s="469" t="s">
        <v>110</v>
      </c>
      <c r="AZ9" s="470"/>
      <c r="BA9" s="470"/>
      <c r="BB9" s="470"/>
      <c r="BC9" s="470"/>
      <c r="BD9" s="470"/>
      <c r="BE9" s="470"/>
      <c r="BF9" s="470"/>
      <c r="BG9" s="470"/>
      <c r="BH9" s="470"/>
      <c r="BI9" s="470"/>
      <c r="BJ9" s="470"/>
      <c r="BK9" s="470"/>
      <c r="BL9" s="470"/>
      <c r="BM9" s="471"/>
      <c r="BN9" s="455">
        <v>-165308</v>
      </c>
      <c r="BO9" s="456"/>
      <c r="BP9" s="456"/>
      <c r="BQ9" s="456"/>
      <c r="BR9" s="456"/>
      <c r="BS9" s="456"/>
      <c r="BT9" s="456"/>
      <c r="BU9" s="457"/>
      <c r="BV9" s="455">
        <v>429342</v>
      </c>
      <c r="BW9" s="456"/>
      <c r="BX9" s="456"/>
      <c r="BY9" s="456"/>
      <c r="BZ9" s="456"/>
      <c r="CA9" s="456"/>
      <c r="CB9" s="456"/>
      <c r="CC9" s="457"/>
      <c r="CD9" s="495" t="s">
        <v>111</v>
      </c>
      <c r="CE9" s="415"/>
      <c r="CF9" s="415"/>
      <c r="CG9" s="415"/>
      <c r="CH9" s="415"/>
      <c r="CI9" s="415"/>
      <c r="CJ9" s="415"/>
      <c r="CK9" s="415"/>
      <c r="CL9" s="415"/>
      <c r="CM9" s="415"/>
      <c r="CN9" s="415"/>
      <c r="CO9" s="415"/>
      <c r="CP9" s="415"/>
      <c r="CQ9" s="415"/>
      <c r="CR9" s="415"/>
      <c r="CS9" s="496"/>
      <c r="CT9" s="452">
        <v>9.6</v>
      </c>
      <c r="CU9" s="453"/>
      <c r="CV9" s="453"/>
      <c r="CW9" s="453"/>
      <c r="CX9" s="453"/>
      <c r="CY9" s="453"/>
      <c r="CZ9" s="453"/>
      <c r="DA9" s="454"/>
      <c r="DB9" s="452">
        <v>10.5</v>
      </c>
      <c r="DC9" s="453"/>
      <c r="DD9" s="453"/>
      <c r="DE9" s="453"/>
      <c r="DF9" s="453"/>
      <c r="DG9" s="453"/>
      <c r="DH9" s="453"/>
      <c r="DI9" s="454"/>
    </row>
    <row r="10" spans="1:119" ht="18.75" customHeight="1" thickBot="1" x14ac:dyDescent="0.2">
      <c r="A10" s="169"/>
      <c r="B10" s="587"/>
      <c r="C10" s="588"/>
      <c r="D10" s="588"/>
      <c r="E10" s="588"/>
      <c r="F10" s="588"/>
      <c r="G10" s="588"/>
      <c r="H10" s="588"/>
      <c r="I10" s="588"/>
      <c r="J10" s="588"/>
      <c r="K10" s="506"/>
      <c r="L10" s="411" t="s">
        <v>112</v>
      </c>
      <c r="M10" s="412"/>
      <c r="N10" s="412"/>
      <c r="O10" s="412"/>
      <c r="P10" s="412"/>
      <c r="Q10" s="413"/>
      <c r="R10" s="408">
        <v>58547</v>
      </c>
      <c r="S10" s="409"/>
      <c r="T10" s="409"/>
      <c r="U10" s="409"/>
      <c r="V10" s="468"/>
      <c r="W10" s="596"/>
      <c r="X10" s="406"/>
      <c r="Y10" s="406"/>
      <c r="Z10" s="406"/>
      <c r="AA10" s="406"/>
      <c r="AB10" s="406"/>
      <c r="AC10" s="406"/>
      <c r="AD10" s="406"/>
      <c r="AE10" s="406"/>
      <c r="AF10" s="406"/>
      <c r="AG10" s="406"/>
      <c r="AH10" s="406"/>
      <c r="AI10" s="406"/>
      <c r="AJ10" s="406"/>
      <c r="AK10" s="406"/>
      <c r="AL10" s="597"/>
      <c r="AM10" s="512" t="s">
        <v>113</v>
      </c>
      <c r="AN10" s="412"/>
      <c r="AO10" s="412"/>
      <c r="AP10" s="412"/>
      <c r="AQ10" s="412"/>
      <c r="AR10" s="412"/>
      <c r="AS10" s="412"/>
      <c r="AT10" s="413"/>
      <c r="AU10" s="513" t="s">
        <v>90</v>
      </c>
      <c r="AV10" s="514"/>
      <c r="AW10" s="514"/>
      <c r="AX10" s="514"/>
      <c r="AY10" s="469" t="s">
        <v>114</v>
      </c>
      <c r="AZ10" s="470"/>
      <c r="BA10" s="470"/>
      <c r="BB10" s="470"/>
      <c r="BC10" s="470"/>
      <c r="BD10" s="470"/>
      <c r="BE10" s="470"/>
      <c r="BF10" s="470"/>
      <c r="BG10" s="470"/>
      <c r="BH10" s="470"/>
      <c r="BI10" s="470"/>
      <c r="BJ10" s="470"/>
      <c r="BK10" s="470"/>
      <c r="BL10" s="470"/>
      <c r="BM10" s="471"/>
      <c r="BN10" s="455">
        <v>0</v>
      </c>
      <c r="BO10" s="456"/>
      <c r="BP10" s="456"/>
      <c r="BQ10" s="456"/>
      <c r="BR10" s="456"/>
      <c r="BS10" s="456"/>
      <c r="BT10" s="456"/>
      <c r="BU10" s="457"/>
      <c r="BV10" s="455">
        <v>0</v>
      </c>
      <c r="BW10" s="456"/>
      <c r="BX10" s="456"/>
      <c r="BY10" s="456"/>
      <c r="BZ10" s="456"/>
      <c r="CA10" s="456"/>
      <c r="CB10" s="456"/>
      <c r="CC10" s="457"/>
      <c r="CD10" s="172" t="s">
        <v>115</v>
      </c>
      <c r="CE10" s="173"/>
      <c r="CF10" s="173"/>
      <c r="CG10" s="173"/>
      <c r="CH10" s="173"/>
      <c r="CI10" s="173"/>
      <c r="CJ10" s="173"/>
      <c r="CK10" s="173"/>
      <c r="CL10" s="173"/>
      <c r="CM10" s="173"/>
      <c r="CN10" s="173"/>
      <c r="CO10" s="173"/>
      <c r="CP10" s="173"/>
      <c r="CQ10" s="173"/>
      <c r="CR10" s="173"/>
      <c r="CS10" s="174"/>
      <c r="CT10" s="175"/>
      <c r="CU10" s="176"/>
      <c r="CV10" s="176"/>
      <c r="CW10" s="176"/>
      <c r="CX10" s="176"/>
      <c r="CY10" s="176"/>
      <c r="CZ10" s="176"/>
      <c r="DA10" s="177"/>
      <c r="DB10" s="175"/>
      <c r="DC10" s="176"/>
      <c r="DD10" s="176"/>
      <c r="DE10" s="176"/>
      <c r="DF10" s="176"/>
      <c r="DG10" s="176"/>
      <c r="DH10" s="176"/>
      <c r="DI10" s="177"/>
    </row>
    <row r="11" spans="1:119" ht="18.75" customHeight="1" thickBot="1" x14ac:dyDescent="0.2">
      <c r="A11" s="169"/>
      <c r="B11" s="587"/>
      <c r="C11" s="588"/>
      <c r="D11" s="588"/>
      <c r="E11" s="588"/>
      <c r="F11" s="588"/>
      <c r="G11" s="588"/>
      <c r="H11" s="588"/>
      <c r="I11" s="588"/>
      <c r="J11" s="588"/>
      <c r="K11" s="506"/>
      <c r="L11" s="416" t="s">
        <v>116</v>
      </c>
      <c r="M11" s="417"/>
      <c r="N11" s="417"/>
      <c r="O11" s="417"/>
      <c r="P11" s="417"/>
      <c r="Q11" s="418"/>
      <c r="R11" s="584" t="s">
        <v>117</v>
      </c>
      <c r="S11" s="585"/>
      <c r="T11" s="585"/>
      <c r="U11" s="585"/>
      <c r="V11" s="586"/>
      <c r="W11" s="596"/>
      <c r="X11" s="406"/>
      <c r="Y11" s="406"/>
      <c r="Z11" s="406"/>
      <c r="AA11" s="406"/>
      <c r="AB11" s="406"/>
      <c r="AC11" s="406"/>
      <c r="AD11" s="406"/>
      <c r="AE11" s="406"/>
      <c r="AF11" s="406"/>
      <c r="AG11" s="406"/>
      <c r="AH11" s="406"/>
      <c r="AI11" s="406"/>
      <c r="AJ11" s="406"/>
      <c r="AK11" s="406"/>
      <c r="AL11" s="597"/>
      <c r="AM11" s="512" t="s">
        <v>118</v>
      </c>
      <c r="AN11" s="412"/>
      <c r="AO11" s="412"/>
      <c r="AP11" s="412"/>
      <c r="AQ11" s="412"/>
      <c r="AR11" s="412"/>
      <c r="AS11" s="412"/>
      <c r="AT11" s="413"/>
      <c r="AU11" s="513" t="s">
        <v>90</v>
      </c>
      <c r="AV11" s="514"/>
      <c r="AW11" s="514"/>
      <c r="AX11" s="514"/>
      <c r="AY11" s="469" t="s">
        <v>119</v>
      </c>
      <c r="AZ11" s="470"/>
      <c r="BA11" s="470"/>
      <c r="BB11" s="470"/>
      <c r="BC11" s="470"/>
      <c r="BD11" s="470"/>
      <c r="BE11" s="470"/>
      <c r="BF11" s="470"/>
      <c r="BG11" s="470"/>
      <c r="BH11" s="470"/>
      <c r="BI11" s="470"/>
      <c r="BJ11" s="470"/>
      <c r="BK11" s="470"/>
      <c r="BL11" s="470"/>
      <c r="BM11" s="471"/>
      <c r="BN11" s="455">
        <v>0</v>
      </c>
      <c r="BO11" s="456"/>
      <c r="BP11" s="456"/>
      <c r="BQ11" s="456"/>
      <c r="BR11" s="456"/>
      <c r="BS11" s="456"/>
      <c r="BT11" s="456"/>
      <c r="BU11" s="457"/>
      <c r="BV11" s="455">
        <v>0</v>
      </c>
      <c r="BW11" s="456"/>
      <c r="BX11" s="456"/>
      <c r="BY11" s="456"/>
      <c r="BZ11" s="456"/>
      <c r="CA11" s="456"/>
      <c r="CB11" s="456"/>
      <c r="CC11" s="457"/>
      <c r="CD11" s="495" t="s">
        <v>120</v>
      </c>
      <c r="CE11" s="415"/>
      <c r="CF11" s="415"/>
      <c r="CG11" s="415"/>
      <c r="CH11" s="415"/>
      <c r="CI11" s="415"/>
      <c r="CJ11" s="415"/>
      <c r="CK11" s="415"/>
      <c r="CL11" s="415"/>
      <c r="CM11" s="415"/>
      <c r="CN11" s="415"/>
      <c r="CO11" s="415"/>
      <c r="CP11" s="415"/>
      <c r="CQ11" s="415"/>
      <c r="CR11" s="415"/>
      <c r="CS11" s="496"/>
      <c r="CT11" s="558" t="s">
        <v>121</v>
      </c>
      <c r="CU11" s="559"/>
      <c r="CV11" s="559"/>
      <c r="CW11" s="559"/>
      <c r="CX11" s="559"/>
      <c r="CY11" s="559"/>
      <c r="CZ11" s="559"/>
      <c r="DA11" s="560"/>
      <c r="DB11" s="558" t="s">
        <v>121</v>
      </c>
      <c r="DC11" s="559"/>
      <c r="DD11" s="559"/>
      <c r="DE11" s="559"/>
      <c r="DF11" s="559"/>
      <c r="DG11" s="559"/>
      <c r="DH11" s="559"/>
      <c r="DI11" s="560"/>
    </row>
    <row r="12" spans="1:119" ht="18.75" customHeight="1" x14ac:dyDescent="0.15">
      <c r="A12" s="169"/>
      <c r="B12" s="561" t="s">
        <v>122</v>
      </c>
      <c r="C12" s="562"/>
      <c r="D12" s="562"/>
      <c r="E12" s="562"/>
      <c r="F12" s="562"/>
      <c r="G12" s="562"/>
      <c r="H12" s="562"/>
      <c r="I12" s="562"/>
      <c r="J12" s="562"/>
      <c r="K12" s="563"/>
      <c r="L12" s="570" t="s">
        <v>123</v>
      </c>
      <c r="M12" s="571"/>
      <c r="N12" s="571"/>
      <c r="O12" s="571"/>
      <c r="P12" s="571"/>
      <c r="Q12" s="572"/>
      <c r="R12" s="573">
        <v>62250</v>
      </c>
      <c r="S12" s="574"/>
      <c r="T12" s="574"/>
      <c r="U12" s="574"/>
      <c r="V12" s="575"/>
      <c r="W12" s="576" t="s">
        <v>1</v>
      </c>
      <c r="X12" s="514"/>
      <c r="Y12" s="514"/>
      <c r="Z12" s="514"/>
      <c r="AA12" s="514"/>
      <c r="AB12" s="577"/>
      <c r="AC12" s="578" t="s">
        <v>124</v>
      </c>
      <c r="AD12" s="579"/>
      <c r="AE12" s="579"/>
      <c r="AF12" s="579"/>
      <c r="AG12" s="580"/>
      <c r="AH12" s="578" t="s">
        <v>125</v>
      </c>
      <c r="AI12" s="579"/>
      <c r="AJ12" s="579"/>
      <c r="AK12" s="579"/>
      <c r="AL12" s="581"/>
      <c r="AM12" s="512" t="s">
        <v>126</v>
      </c>
      <c r="AN12" s="412"/>
      <c r="AO12" s="412"/>
      <c r="AP12" s="412"/>
      <c r="AQ12" s="412"/>
      <c r="AR12" s="412"/>
      <c r="AS12" s="412"/>
      <c r="AT12" s="413"/>
      <c r="AU12" s="513" t="s">
        <v>90</v>
      </c>
      <c r="AV12" s="514"/>
      <c r="AW12" s="514"/>
      <c r="AX12" s="514"/>
      <c r="AY12" s="469" t="s">
        <v>127</v>
      </c>
      <c r="AZ12" s="470"/>
      <c r="BA12" s="470"/>
      <c r="BB12" s="470"/>
      <c r="BC12" s="470"/>
      <c r="BD12" s="470"/>
      <c r="BE12" s="470"/>
      <c r="BF12" s="470"/>
      <c r="BG12" s="470"/>
      <c r="BH12" s="470"/>
      <c r="BI12" s="470"/>
      <c r="BJ12" s="470"/>
      <c r="BK12" s="470"/>
      <c r="BL12" s="470"/>
      <c r="BM12" s="471"/>
      <c r="BN12" s="455">
        <v>1100000</v>
      </c>
      <c r="BO12" s="456"/>
      <c r="BP12" s="456"/>
      <c r="BQ12" s="456"/>
      <c r="BR12" s="456"/>
      <c r="BS12" s="456"/>
      <c r="BT12" s="456"/>
      <c r="BU12" s="457"/>
      <c r="BV12" s="455">
        <v>800000</v>
      </c>
      <c r="BW12" s="456"/>
      <c r="BX12" s="456"/>
      <c r="BY12" s="456"/>
      <c r="BZ12" s="456"/>
      <c r="CA12" s="456"/>
      <c r="CB12" s="456"/>
      <c r="CC12" s="457"/>
      <c r="CD12" s="495" t="s">
        <v>128</v>
      </c>
      <c r="CE12" s="415"/>
      <c r="CF12" s="415"/>
      <c r="CG12" s="415"/>
      <c r="CH12" s="415"/>
      <c r="CI12" s="415"/>
      <c r="CJ12" s="415"/>
      <c r="CK12" s="415"/>
      <c r="CL12" s="415"/>
      <c r="CM12" s="415"/>
      <c r="CN12" s="415"/>
      <c r="CO12" s="415"/>
      <c r="CP12" s="415"/>
      <c r="CQ12" s="415"/>
      <c r="CR12" s="415"/>
      <c r="CS12" s="496"/>
      <c r="CT12" s="558" t="s">
        <v>121</v>
      </c>
      <c r="CU12" s="559"/>
      <c r="CV12" s="559"/>
      <c r="CW12" s="559"/>
      <c r="CX12" s="559"/>
      <c r="CY12" s="559"/>
      <c r="CZ12" s="559"/>
      <c r="DA12" s="560"/>
      <c r="DB12" s="558" t="s">
        <v>121</v>
      </c>
      <c r="DC12" s="559"/>
      <c r="DD12" s="559"/>
      <c r="DE12" s="559"/>
      <c r="DF12" s="559"/>
      <c r="DG12" s="559"/>
      <c r="DH12" s="559"/>
      <c r="DI12" s="560"/>
    </row>
    <row r="13" spans="1:119" ht="18.75" customHeight="1" x14ac:dyDescent="0.15">
      <c r="A13" s="169"/>
      <c r="B13" s="564"/>
      <c r="C13" s="565"/>
      <c r="D13" s="565"/>
      <c r="E13" s="565"/>
      <c r="F13" s="565"/>
      <c r="G13" s="565"/>
      <c r="H13" s="565"/>
      <c r="I13" s="565"/>
      <c r="J13" s="565"/>
      <c r="K13" s="566"/>
      <c r="L13" s="178"/>
      <c r="M13" s="539" t="s">
        <v>129</v>
      </c>
      <c r="N13" s="540"/>
      <c r="O13" s="540"/>
      <c r="P13" s="540"/>
      <c r="Q13" s="541"/>
      <c r="R13" s="542">
        <v>60890</v>
      </c>
      <c r="S13" s="543"/>
      <c r="T13" s="543"/>
      <c r="U13" s="543"/>
      <c r="V13" s="544"/>
      <c r="W13" s="545" t="s">
        <v>130</v>
      </c>
      <c r="X13" s="441"/>
      <c r="Y13" s="441"/>
      <c r="Z13" s="441"/>
      <c r="AA13" s="441"/>
      <c r="AB13" s="442"/>
      <c r="AC13" s="408">
        <v>1640</v>
      </c>
      <c r="AD13" s="409"/>
      <c r="AE13" s="409"/>
      <c r="AF13" s="409"/>
      <c r="AG13" s="410"/>
      <c r="AH13" s="408">
        <v>1822</v>
      </c>
      <c r="AI13" s="409"/>
      <c r="AJ13" s="409"/>
      <c r="AK13" s="409"/>
      <c r="AL13" s="468"/>
      <c r="AM13" s="512" t="s">
        <v>131</v>
      </c>
      <c r="AN13" s="412"/>
      <c r="AO13" s="412"/>
      <c r="AP13" s="412"/>
      <c r="AQ13" s="412"/>
      <c r="AR13" s="412"/>
      <c r="AS13" s="412"/>
      <c r="AT13" s="413"/>
      <c r="AU13" s="513" t="s">
        <v>132</v>
      </c>
      <c r="AV13" s="514"/>
      <c r="AW13" s="514"/>
      <c r="AX13" s="514"/>
      <c r="AY13" s="469" t="s">
        <v>133</v>
      </c>
      <c r="AZ13" s="470"/>
      <c r="BA13" s="470"/>
      <c r="BB13" s="470"/>
      <c r="BC13" s="470"/>
      <c r="BD13" s="470"/>
      <c r="BE13" s="470"/>
      <c r="BF13" s="470"/>
      <c r="BG13" s="470"/>
      <c r="BH13" s="470"/>
      <c r="BI13" s="470"/>
      <c r="BJ13" s="470"/>
      <c r="BK13" s="470"/>
      <c r="BL13" s="470"/>
      <c r="BM13" s="471"/>
      <c r="BN13" s="455">
        <v>-1265308</v>
      </c>
      <c r="BO13" s="456"/>
      <c r="BP13" s="456"/>
      <c r="BQ13" s="456"/>
      <c r="BR13" s="456"/>
      <c r="BS13" s="456"/>
      <c r="BT13" s="456"/>
      <c r="BU13" s="457"/>
      <c r="BV13" s="455">
        <v>-370658</v>
      </c>
      <c r="BW13" s="456"/>
      <c r="BX13" s="456"/>
      <c r="BY13" s="456"/>
      <c r="BZ13" s="456"/>
      <c r="CA13" s="456"/>
      <c r="CB13" s="456"/>
      <c r="CC13" s="457"/>
      <c r="CD13" s="495" t="s">
        <v>134</v>
      </c>
      <c r="CE13" s="415"/>
      <c r="CF13" s="415"/>
      <c r="CG13" s="415"/>
      <c r="CH13" s="415"/>
      <c r="CI13" s="415"/>
      <c r="CJ13" s="415"/>
      <c r="CK13" s="415"/>
      <c r="CL13" s="415"/>
      <c r="CM13" s="415"/>
      <c r="CN13" s="415"/>
      <c r="CO13" s="415"/>
      <c r="CP13" s="415"/>
      <c r="CQ13" s="415"/>
      <c r="CR13" s="415"/>
      <c r="CS13" s="496"/>
      <c r="CT13" s="452">
        <v>9.1999999999999993</v>
      </c>
      <c r="CU13" s="453"/>
      <c r="CV13" s="453"/>
      <c r="CW13" s="453"/>
      <c r="CX13" s="453"/>
      <c r="CY13" s="453"/>
      <c r="CZ13" s="453"/>
      <c r="DA13" s="454"/>
      <c r="DB13" s="452">
        <v>8.9</v>
      </c>
      <c r="DC13" s="453"/>
      <c r="DD13" s="453"/>
      <c r="DE13" s="453"/>
      <c r="DF13" s="453"/>
      <c r="DG13" s="453"/>
      <c r="DH13" s="453"/>
      <c r="DI13" s="454"/>
    </row>
    <row r="14" spans="1:119" ht="18.75" customHeight="1" thickBot="1" x14ac:dyDescent="0.2">
      <c r="A14" s="169"/>
      <c r="B14" s="564"/>
      <c r="C14" s="565"/>
      <c r="D14" s="565"/>
      <c r="E14" s="565"/>
      <c r="F14" s="565"/>
      <c r="G14" s="565"/>
      <c r="H14" s="565"/>
      <c r="I14" s="565"/>
      <c r="J14" s="565"/>
      <c r="K14" s="566"/>
      <c r="L14" s="529" t="s">
        <v>135</v>
      </c>
      <c r="M14" s="582"/>
      <c r="N14" s="582"/>
      <c r="O14" s="582"/>
      <c r="P14" s="582"/>
      <c r="Q14" s="583"/>
      <c r="R14" s="542">
        <v>62607</v>
      </c>
      <c r="S14" s="543"/>
      <c r="T14" s="543"/>
      <c r="U14" s="543"/>
      <c r="V14" s="544"/>
      <c r="W14" s="546"/>
      <c r="X14" s="444"/>
      <c r="Y14" s="444"/>
      <c r="Z14" s="444"/>
      <c r="AA14" s="444"/>
      <c r="AB14" s="445"/>
      <c r="AC14" s="535">
        <v>6.5</v>
      </c>
      <c r="AD14" s="536"/>
      <c r="AE14" s="536"/>
      <c r="AF14" s="536"/>
      <c r="AG14" s="537"/>
      <c r="AH14" s="535">
        <v>7.1</v>
      </c>
      <c r="AI14" s="536"/>
      <c r="AJ14" s="536"/>
      <c r="AK14" s="536"/>
      <c r="AL14" s="538"/>
      <c r="AM14" s="512"/>
      <c r="AN14" s="412"/>
      <c r="AO14" s="412"/>
      <c r="AP14" s="412"/>
      <c r="AQ14" s="412"/>
      <c r="AR14" s="412"/>
      <c r="AS14" s="412"/>
      <c r="AT14" s="413"/>
      <c r="AU14" s="513"/>
      <c r="AV14" s="514"/>
      <c r="AW14" s="514"/>
      <c r="AX14" s="514"/>
      <c r="AY14" s="469"/>
      <c r="AZ14" s="470"/>
      <c r="BA14" s="470"/>
      <c r="BB14" s="470"/>
      <c r="BC14" s="470"/>
      <c r="BD14" s="470"/>
      <c r="BE14" s="470"/>
      <c r="BF14" s="470"/>
      <c r="BG14" s="470"/>
      <c r="BH14" s="470"/>
      <c r="BI14" s="470"/>
      <c r="BJ14" s="470"/>
      <c r="BK14" s="470"/>
      <c r="BL14" s="470"/>
      <c r="BM14" s="471"/>
      <c r="BN14" s="455"/>
      <c r="BO14" s="456"/>
      <c r="BP14" s="456"/>
      <c r="BQ14" s="456"/>
      <c r="BR14" s="456"/>
      <c r="BS14" s="456"/>
      <c r="BT14" s="456"/>
      <c r="BU14" s="457"/>
      <c r="BV14" s="455"/>
      <c r="BW14" s="456"/>
      <c r="BX14" s="456"/>
      <c r="BY14" s="456"/>
      <c r="BZ14" s="456"/>
      <c r="CA14" s="456"/>
      <c r="CB14" s="456"/>
      <c r="CC14" s="457"/>
      <c r="CD14" s="492" t="s">
        <v>136</v>
      </c>
      <c r="CE14" s="493"/>
      <c r="CF14" s="493"/>
      <c r="CG14" s="493"/>
      <c r="CH14" s="493"/>
      <c r="CI14" s="493"/>
      <c r="CJ14" s="493"/>
      <c r="CK14" s="493"/>
      <c r="CL14" s="493"/>
      <c r="CM14" s="493"/>
      <c r="CN14" s="493"/>
      <c r="CO14" s="493"/>
      <c r="CP14" s="493"/>
      <c r="CQ14" s="493"/>
      <c r="CR14" s="493"/>
      <c r="CS14" s="494"/>
      <c r="CT14" s="552">
        <v>22</v>
      </c>
      <c r="CU14" s="553"/>
      <c r="CV14" s="553"/>
      <c r="CW14" s="553"/>
      <c r="CX14" s="553"/>
      <c r="CY14" s="553"/>
      <c r="CZ14" s="553"/>
      <c r="DA14" s="554"/>
      <c r="DB14" s="552">
        <v>26.2</v>
      </c>
      <c r="DC14" s="553"/>
      <c r="DD14" s="553"/>
      <c r="DE14" s="553"/>
      <c r="DF14" s="553"/>
      <c r="DG14" s="553"/>
      <c r="DH14" s="553"/>
      <c r="DI14" s="554"/>
    </row>
    <row r="15" spans="1:119" ht="18.75" customHeight="1" x14ac:dyDescent="0.15">
      <c r="A15" s="169"/>
      <c r="B15" s="564"/>
      <c r="C15" s="565"/>
      <c r="D15" s="565"/>
      <c r="E15" s="565"/>
      <c r="F15" s="565"/>
      <c r="G15" s="565"/>
      <c r="H15" s="565"/>
      <c r="I15" s="565"/>
      <c r="J15" s="565"/>
      <c r="K15" s="566"/>
      <c r="L15" s="178"/>
      <c r="M15" s="539" t="s">
        <v>129</v>
      </c>
      <c r="N15" s="540"/>
      <c r="O15" s="540"/>
      <c r="P15" s="540"/>
      <c r="Q15" s="541"/>
      <c r="R15" s="542">
        <v>61380</v>
      </c>
      <c r="S15" s="543"/>
      <c r="T15" s="543"/>
      <c r="U15" s="543"/>
      <c r="V15" s="544"/>
      <c r="W15" s="545" t="s">
        <v>137</v>
      </c>
      <c r="X15" s="441"/>
      <c r="Y15" s="441"/>
      <c r="Z15" s="441"/>
      <c r="AA15" s="441"/>
      <c r="AB15" s="442"/>
      <c r="AC15" s="408">
        <v>4322</v>
      </c>
      <c r="AD15" s="409"/>
      <c r="AE15" s="409"/>
      <c r="AF15" s="409"/>
      <c r="AG15" s="410"/>
      <c r="AH15" s="408">
        <v>4448</v>
      </c>
      <c r="AI15" s="409"/>
      <c r="AJ15" s="409"/>
      <c r="AK15" s="409"/>
      <c r="AL15" s="468"/>
      <c r="AM15" s="512"/>
      <c r="AN15" s="412"/>
      <c r="AO15" s="412"/>
      <c r="AP15" s="412"/>
      <c r="AQ15" s="412"/>
      <c r="AR15" s="412"/>
      <c r="AS15" s="412"/>
      <c r="AT15" s="413"/>
      <c r="AU15" s="513"/>
      <c r="AV15" s="514"/>
      <c r="AW15" s="514"/>
      <c r="AX15" s="514"/>
      <c r="AY15" s="481" t="s">
        <v>138</v>
      </c>
      <c r="AZ15" s="482"/>
      <c r="BA15" s="482"/>
      <c r="BB15" s="482"/>
      <c r="BC15" s="482"/>
      <c r="BD15" s="482"/>
      <c r="BE15" s="482"/>
      <c r="BF15" s="482"/>
      <c r="BG15" s="482"/>
      <c r="BH15" s="482"/>
      <c r="BI15" s="482"/>
      <c r="BJ15" s="482"/>
      <c r="BK15" s="482"/>
      <c r="BL15" s="482"/>
      <c r="BM15" s="483"/>
      <c r="BN15" s="484">
        <v>6777690</v>
      </c>
      <c r="BO15" s="485"/>
      <c r="BP15" s="485"/>
      <c r="BQ15" s="485"/>
      <c r="BR15" s="485"/>
      <c r="BS15" s="485"/>
      <c r="BT15" s="485"/>
      <c r="BU15" s="486"/>
      <c r="BV15" s="484">
        <v>6502737</v>
      </c>
      <c r="BW15" s="485"/>
      <c r="BX15" s="485"/>
      <c r="BY15" s="485"/>
      <c r="BZ15" s="485"/>
      <c r="CA15" s="485"/>
      <c r="CB15" s="485"/>
      <c r="CC15" s="486"/>
      <c r="CD15" s="555" t="s">
        <v>139</v>
      </c>
      <c r="CE15" s="556"/>
      <c r="CF15" s="556"/>
      <c r="CG15" s="556"/>
      <c r="CH15" s="556"/>
      <c r="CI15" s="556"/>
      <c r="CJ15" s="556"/>
      <c r="CK15" s="556"/>
      <c r="CL15" s="556"/>
      <c r="CM15" s="556"/>
      <c r="CN15" s="556"/>
      <c r="CO15" s="556"/>
      <c r="CP15" s="556"/>
      <c r="CQ15" s="556"/>
      <c r="CR15" s="556"/>
      <c r="CS15" s="557"/>
      <c r="CT15" s="179"/>
      <c r="CU15" s="180"/>
      <c r="CV15" s="180"/>
      <c r="CW15" s="180"/>
      <c r="CX15" s="180"/>
      <c r="CY15" s="180"/>
      <c r="CZ15" s="180"/>
      <c r="DA15" s="181"/>
      <c r="DB15" s="179"/>
      <c r="DC15" s="180"/>
      <c r="DD15" s="180"/>
      <c r="DE15" s="180"/>
      <c r="DF15" s="180"/>
      <c r="DG15" s="180"/>
      <c r="DH15" s="180"/>
      <c r="DI15" s="181"/>
    </row>
    <row r="16" spans="1:119" ht="18.75" customHeight="1" x14ac:dyDescent="0.15">
      <c r="A16" s="169"/>
      <c r="B16" s="564"/>
      <c r="C16" s="565"/>
      <c r="D16" s="565"/>
      <c r="E16" s="565"/>
      <c r="F16" s="565"/>
      <c r="G16" s="565"/>
      <c r="H16" s="565"/>
      <c r="I16" s="565"/>
      <c r="J16" s="565"/>
      <c r="K16" s="566"/>
      <c r="L16" s="529" t="s">
        <v>140</v>
      </c>
      <c r="M16" s="530"/>
      <c r="N16" s="530"/>
      <c r="O16" s="530"/>
      <c r="P16" s="530"/>
      <c r="Q16" s="531"/>
      <c r="R16" s="532" t="s">
        <v>141</v>
      </c>
      <c r="S16" s="533"/>
      <c r="T16" s="533"/>
      <c r="U16" s="533"/>
      <c r="V16" s="534"/>
      <c r="W16" s="546"/>
      <c r="X16" s="444"/>
      <c r="Y16" s="444"/>
      <c r="Z16" s="444"/>
      <c r="AA16" s="444"/>
      <c r="AB16" s="445"/>
      <c r="AC16" s="535">
        <v>17.2</v>
      </c>
      <c r="AD16" s="536"/>
      <c r="AE16" s="536"/>
      <c r="AF16" s="536"/>
      <c r="AG16" s="537"/>
      <c r="AH16" s="535">
        <v>17.3</v>
      </c>
      <c r="AI16" s="536"/>
      <c r="AJ16" s="536"/>
      <c r="AK16" s="536"/>
      <c r="AL16" s="538"/>
      <c r="AM16" s="512"/>
      <c r="AN16" s="412"/>
      <c r="AO16" s="412"/>
      <c r="AP16" s="412"/>
      <c r="AQ16" s="412"/>
      <c r="AR16" s="412"/>
      <c r="AS16" s="412"/>
      <c r="AT16" s="413"/>
      <c r="AU16" s="513"/>
      <c r="AV16" s="514"/>
      <c r="AW16" s="514"/>
      <c r="AX16" s="514"/>
      <c r="AY16" s="469" t="s">
        <v>142</v>
      </c>
      <c r="AZ16" s="470"/>
      <c r="BA16" s="470"/>
      <c r="BB16" s="470"/>
      <c r="BC16" s="470"/>
      <c r="BD16" s="470"/>
      <c r="BE16" s="470"/>
      <c r="BF16" s="470"/>
      <c r="BG16" s="470"/>
      <c r="BH16" s="470"/>
      <c r="BI16" s="470"/>
      <c r="BJ16" s="470"/>
      <c r="BK16" s="470"/>
      <c r="BL16" s="470"/>
      <c r="BM16" s="471"/>
      <c r="BN16" s="455">
        <v>12383722</v>
      </c>
      <c r="BO16" s="456"/>
      <c r="BP16" s="456"/>
      <c r="BQ16" s="456"/>
      <c r="BR16" s="456"/>
      <c r="BS16" s="456"/>
      <c r="BT16" s="456"/>
      <c r="BU16" s="457"/>
      <c r="BV16" s="455">
        <v>11836947</v>
      </c>
      <c r="BW16" s="456"/>
      <c r="BX16" s="456"/>
      <c r="BY16" s="456"/>
      <c r="BZ16" s="456"/>
      <c r="CA16" s="456"/>
      <c r="CB16" s="456"/>
      <c r="CC16" s="457"/>
      <c r="CD16" s="182"/>
      <c r="CE16" s="487"/>
      <c r="CF16" s="487"/>
      <c r="CG16" s="487"/>
      <c r="CH16" s="487"/>
      <c r="CI16" s="487"/>
      <c r="CJ16" s="487"/>
      <c r="CK16" s="487"/>
      <c r="CL16" s="487"/>
      <c r="CM16" s="487"/>
      <c r="CN16" s="487"/>
      <c r="CO16" s="487"/>
      <c r="CP16" s="487"/>
      <c r="CQ16" s="487"/>
      <c r="CR16" s="487"/>
      <c r="CS16" s="488"/>
      <c r="CT16" s="452"/>
      <c r="CU16" s="453"/>
      <c r="CV16" s="453"/>
      <c r="CW16" s="453"/>
      <c r="CX16" s="453"/>
      <c r="CY16" s="453"/>
      <c r="CZ16" s="453"/>
      <c r="DA16" s="454"/>
      <c r="DB16" s="452"/>
      <c r="DC16" s="453"/>
      <c r="DD16" s="453"/>
      <c r="DE16" s="453"/>
      <c r="DF16" s="453"/>
      <c r="DG16" s="453"/>
      <c r="DH16" s="453"/>
      <c r="DI16" s="454"/>
    </row>
    <row r="17" spans="1:113" ht="18.75" customHeight="1" thickBot="1" x14ac:dyDescent="0.2">
      <c r="A17" s="169"/>
      <c r="B17" s="567"/>
      <c r="C17" s="568"/>
      <c r="D17" s="568"/>
      <c r="E17" s="568"/>
      <c r="F17" s="568"/>
      <c r="G17" s="568"/>
      <c r="H17" s="568"/>
      <c r="I17" s="568"/>
      <c r="J17" s="568"/>
      <c r="K17" s="569"/>
      <c r="L17" s="183"/>
      <c r="M17" s="548" t="s">
        <v>143</v>
      </c>
      <c r="N17" s="549"/>
      <c r="O17" s="549"/>
      <c r="P17" s="549"/>
      <c r="Q17" s="550"/>
      <c r="R17" s="532" t="s">
        <v>144</v>
      </c>
      <c r="S17" s="533"/>
      <c r="T17" s="533"/>
      <c r="U17" s="533"/>
      <c r="V17" s="534"/>
      <c r="W17" s="545" t="s">
        <v>145</v>
      </c>
      <c r="X17" s="441"/>
      <c r="Y17" s="441"/>
      <c r="Z17" s="441"/>
      <c r="AA17" s="441"/>
      <c r="AB17" s="442"/>
      <c r="AC17" s="408">
        <v>19177</v>
      </c>
      <c r="AD17" s="409"/>
      <c r="AE17" s="409"/>
      <c r="AF17" s="409"/>
      <c r="AG17" s="410"/>
      <c r="AH17" s="408">
        <v>19385</v>
      </c>
      <c r="AI17" s="409"/>
      <c r="AJ17" s="409"/>
      <c r="AK17" s="409"/>
      <c r="AL17" s="468"/>
      <c r="AM17" s="512"/>
      <c r="AN17" s="412"/>
      <c r="AO17" s="412"/>
      <c r="AP17" s="412"/>
      <c r="AQ17" s="412"/>
      <c r="AR17" s="412"/>
      <c r="AS17" s="412"/>
      <c r="AT17" s="413"/>
      <c r="AU17" s="513"/>
      <c r="AV17" s="514"/>
      <c r="AW17" s="514"/>
      <c r="AX17" s="514"/>
      <c r="AY17" s="469" t="s">
        <v>146</v>
      </c>
      <c r="AZ17" s="470"/>
      <c r="BA17" s="470"/>
      <c r="BB17" s="470"/>
      <c r="BC17" s="470"/>
      <c r="BD17" s="470"/>
      <c r="BE17" s="470"/>
      <c r="BF17" s="470"/>
      <c r="BG17" s="470"/>
      <c r="BH17" s="470"/>
      <c r="BI17" s="470"/>
      <c r="BJ17" s="470"/>
      <c r="BK17" s="470"/>
      <c r="BL17" s="470"/>
      <c r="BM17" s="471"/>
      <c r="BN17" s="455">
        <v>8518127</v>
      </c>
      <c r="BO17" s="456"/>
      <c r="BP17" s="456"/>
      <c r="BQ17" s="456"/>
      <c r="BR17" s="456"/>
      <c r="BS17" s="456"/>
      <c r="BT17" s="456"/>
      <c r="BU17" s="457"/>
      <c r="BV17" s="455">
        <v>8172224</v>
      </c>
      <c r="BW17" s="456"/>
      <c r="BX17" s="456"/>
      <c r="BY17" s="456"/>
      <c r="BZ17" s="456"/>
      <c r="CA17" s="456"/>
      <c r="CB17" s="456"/>
      <c r="CC17" s="457"/>
      <c r="CD17" s="182"/>
      <c r="CE17" s="487"/>
      <c r="CF17" s="487"/>
      <c r="CG17" s="487"/>
      <c r="CH17" s="487"/>
      <c r="CI17" s="487"/>
      <c r="CJ17" s="487"/>
      <c r="CK17" s="487"/>
      <c r="CL17" s="487"/>
      <c r="CM17" s="487"/>
      <c r="CN17" s="487"/>
      <c r="CO17" s="487"/>
      <c r="CP17" s="487"/>
      <c r="CQ17" s="487"/>
      <c r="CR17" s="487"/>
      <c r="CS17" s="488"/>
      <c r="CT17" s="452"/>
      <c r="CU17" s="453"/>
      <c r="CV17" s="453"/>
      <c r="CW17" s="453"/>
      <c r="CX17" s="453"/>
      <c r="CY17" s="453"/>
      <c r="CZ17" s="453"/>
      <c r="DA17" s="454"/>
      <c r="DB17" s="452"/>
      <c r="DC17" s="453"/>
      <c r="DD17" s="453"/>
      <c r="DE17" s="453"/>
      <c r="DF17" s="453"/>
      <c r="DG17" s="453"/>
      <c r="DH17" s="453"/>
      <c r="DI17" s="454"/>
    </row>
    <row r="18" spans="1:113" ht="18.75" customHeight="1" thickBot="1" x14ac:dyDescent="0.2">
      <c r="A18" s="169"/>
      <c r="B18" s="505" t="s">
        <v>147</v>
      </c>
      <c r="C18" s="506"/>
      <c r="D18" s="506"/>
      <c r="E18" s="507"/>
      <c r="F18" s="507"/>
      <c r="G18" s="507"/>
      <c r="H18" s="507"/>
      <c r="I18" s="507"/>
      <c r="J18" s="507"/>
      <c r="K18" s="507"/>
      <c r="L18" s="508">
        <v>46.6</v>
      </c>
      <c r="M18" s="508"/>
      <c r="N18" s="508"/>
      <c r="O18" s="508"/>
      <c r="P18" s="508"/>
      <c r="Q18" s="508"/>
      <c r="R18" s="509"/>
      <c r="S18" s="509"/>
      <c r="T18" s="509"/>
      <c r="U18" s="509"/>
      <c r="V18" s="510"/>
      <c r="W18" s="526"/>
      <c r="X18" s="527"/>
      <c r="Y18" s="527"/>
      <c r="Z18" s="527"/>
      <c r="AA18" s="527"/>
      <c r="AB18" s="551"/>
      <c r="AC18" s="425">
        <v>76.3</v>
      </c>
      <c r="AD18" s="426"/>
      <c r="AE18" s="426"/>
      <c r="AF18" s="426"/>
      <c r="AG18" s="511"/>
      <c r="AH18" s="425">
        <v>75.599999999999994</v>
      </c>
      <c r="AI18" s="426"/>
      <c r="AJ18" s="426"/>
      <c r="AK18" s="426"/>
      <c r="AL18" s="427"/>
      <c r="AM18" s="512"/>
      <c r="AN18" s="412"/>
      <c r="AO18" s="412"/>
      <c r="AP18" s="412"/>
      <c r="AQ18" s="412"/>
      <c r="AR18" s="412"/>
      <c r="AS18" s="412"/>
      <c r="AT18" s="413"/>
      <c r="AU18" s="513"/>
      <c r="AV18" s="514"/>
      <c r="AW18" s="514"/>
      <c r="AX18" s="514"/>
      <c r="AY18" s="469" t="s">
        <v>148</v>
      </c>
      <c r="AZ18" s="470"/>
      <c r="BA18" s="470"/>
      <c r="BB18" s="470"/>
      <c r="BC18" s="470"/>
      <c r="BD18" s="470"/>
      <c r="BE18" s="470"/>
      <c r="BF18" s="470"/>
      <c r="BG18" s="470"/>
      <c r="BH18" s="470"/>
      <c r="BI18" s="470"/>
      <c r="BJ18" s="470"/>
      <c r="BK18" s="470"/>
      <c r="BL18" s="470"/>
      <c r="BM18" s="471"/>
      <c r="BN18" s="455">
        <v>13623626</v>
      </c>
      <c r="BO18" s="456"/>
      <c r="BP18" s="456"/>
      <c r="BQ18" s="456"/>
      <c r="BR18" s="456"/>
      <c r="BS18" s="456"/>
      <c r="BT18" s="456"/>
      <c r="BU18" s="457"/>
      <c r="BV18" s="455">
        <v>12714035</v>
      </c>
      <c r="BW18" s="456"/>
      <c r="BX18" s="456"/>
      <c r="BY18" s="456"/>
      <c r="BZ18" s="456"/>
      <c r="CA18" s="456"/>
      <c r="CB18" s="456"/>
      <c r="CC18" s="457"/>
      <c r="CD18" s="182"/>
      <c r="CE18" s="487"/>
      <c r="CF18" s="487"/>
      <c r="CG18" s="487"/>
      <c r="CH18" s="487"/>
      <c r="CI18" s="487"/>
      <c r="CJ18" s="487"/>
      <c r="CK18" s="487"/>
      <c r="CL18" s="487"/>
      <c r="CM18" s="487"/>
      <c r="CN18" s="487"/>
      <c r="CO18" s="487"/>
      <c r="CP18" s="487"/>
      <c r="CQ18" s="487"/>
      <c r="CR18" s="487"/>
      <c r="CS18" s="488"/>
      <c r="CT18" s="452"/>
      <c r="CU18" s="453"/>
      <c r="CV18" s="453"/>
      <c r="CW18" s="453"/>
      <c r="CX18" s="453"/>
      <c r="CY18" s="453"/>
      <c r="CZ18" s="453"/>
      <c r="DA18" s="454"/>
      <c r="DB18" s="452"/>
      <c r="DC18" s="453"/>
      <c r="DD18" s="453"/>
      <c r="DE18" s="453"/>
      <c r="DF18" s="453"/>
      <c r="DG18" s="453"/>
      <c r="DH18" s="453"/>
      <c r="DI18" s="454"/>
    </row>
    <row r="19" spans="1:113" ht="18.75" customHeight="1" thickBot="1" x14ac:dyDescent="0.2">
      <c r="A19" s="169"/>
      <c r="B19" s="505" t="s">
        <v>149</v>
      </c>
      <c r="C19" s="506"/>
      <c r="D19" s="506"/>
      <c r="E19" s="507"/>
      <c r="F19" s="507"/>
      <c r="G19" s="507"/>
      <c r="H19" s="507"/>
      <c r="I19" s="507"/>
      <c r="J19" s="507"/>
      <c r="K19" s="507"/>
      <c r="L19" s="515">
        <v>1309</v>
      </c>
      <c r="M19" s="515"/>
      <c r="N19" s="515"/>
      <c r="O19" s="515"/>
      <c r="P19" s="515"/>
      <c r="Q19" s="515"/>
      <c r="R19" s="516"/>
      <c r="S19" s="516"/>
      <c r="T19" s="516"/>
      <c r="U19" s="516"/>
      <c r="V19" s="517"/>
      <c r="W19" s="524"/>
      <c r="X19" s="525"/>
      <c r="Y19" s="525"/>
      <c r="Z19" s="525"/>
      <c r="AA19" s="525"/>
      <c r="AB19" s="525"/>
      <c r="AC19" s="528"/>
      <c r="AD19" s="528"/>
      <c r="AE19" s="528"/>
      <c r="AF19" s="528"/>
      <c r="AG19" s="528"/>
      <c r="AH19" s="528"/>
      <c r="AI19" s="528"/>
      <c r="AJ19" s="528"/>
      <c r="AK19" s="528"/>
      <c r="AL19" s="547"/>
      <c r="AM19" s="512"/>
      <c r="AN19" s="412"/>
      <c r="AO19" s="412"/>
      <c r="AP19" s="412"/>
      <c r="AQ19" s="412"/>
      <c r="AR19" s="412"/>
      <c r="AS19" s="412"/>
      <c r="AT19" s="413"/>
      <c r="AU19" s="513"/>
      <c r="AV19" s="514"/>
      <c r="AW19" s="514"/>
      <c r="AX19" s="514"/>
      <c r="AY19" s="469" t="s">
        <v>150</v>
      </c>
      <c r="AZ19" s="470"/>
      <c r="BA19" s="470"/>
      <c r="BB19" s="470"/>
      <c r="BC19" s="470"/>
      <c r="BD19" s="470"/>
      <c r="BE19" s="470"/>
      <c r="BF19" s="470"/>
      <c r="BG19" s="470"/>
      <c r="BH19" s="470"/>
      <c r="BI19" s="470"/>
      <c r="BJ19" s="470"/>
      <c r="BK19" s="470"/>
      <c r="BL19" s="470"/>
      <c r="BM19" s="471"/>
      <c r="BN19" s="455">
        <v>19083369</v>
      </c>
      <c r="BO19" s="456"/>
      <c r="BP19" s="456"/>
      <c r="BQ19" s="456"/>
      <c r="BR19" s="456"/>
      <c r="BS19" s="456"/>
      <c r="BT19" s="456"/>
      <c r="BU19" s="457"/>
      <c r="BV19" s="455">
        <v>17782275</v>
      </c>
      <c r="BW19" s="456"/>
      <c r="BX19" s="456"/>
      <c r="BY19" s="456"/>
      <c r="BZ19" s="456"/>
      <c r="CA19" s="456"/>
      <c r="CB19" s="456"/>
      <c r="CC19" s="457"/>
      <c r="CD19" s="182"/>
      <c r="CE19" s="487"/>
      <c r="CF19" s="487"/>
      <c r="CG19" s="487"/>
      <c r="CH19" s="487"/>
      <c r="CI19" s="487"/>
      <c r="CJ19" s="487"/>
      <c r="CK19" s="487"/>
      <c r="CL19" s="487"/>
      <c r="CM19" s="487"/>
      <c r="CN19" s="487"/>
      <c r="CO19" s="487"/>
      <c r="CP19" s="487"/>
      <c r="CQ19" s="487"/>
      <c r="CR19" s="487"/>
      <c r="CS19" s="488"/>
      <c r="CT19" s="452"/>
      <c r="CU19" s="453"/>
      <c r="CV19" s="453"/>
      <c r="CW19" s="453"/>
      <c r="CX19" s="453"/>
      <c r="CY19" s="453"/>
      <c r="CZ19" s="453"/>
      <c r="DA19" s="454"/>
      <c r="DB19" s="452"/>
      <c r="DC19" s="453"/>
      <c r="DD19" s="453"/>
      <c r="DE19" s="453"/>
      <c r="DF19" s="453"/>
      <c r="DG19" s="453"/>
      <c r="DH19" s="453"/>
      <c r="DI19" s="454"/>
    </row>
    <row r="20" spans="1:113" ht="18.75" customHeight="1" thickBot="1" x14ac:dyDescent="0.2">
      <c r="A20" s="169"/>
      <c r="B20" s="505" t="s">
        <v>151</v>
      </c>
      <c r="C20" s="506"/>
      <c r="D20" s="506"/>
      <c r="E20" s="507"/>
      <c r="F20" s="507"/>
      <c r="G20" s="507"/>
      <c r="H20" s="507"/>
      <c r="I20" s="507"/>
      <c r="J20" s="507"/>
      <c r="K20" s="507"/>
      <c r="L20" s="515">
        <v>23272</v>
      </c>
      <c r="M20" s="515"/>
      <c r="N20" s="515"/>
      <c r="O20" s="515"/>
      <c r="P20" s="515"/>
      <c r="Q20" s="515"/>
      <c r="R20" s="516"/>
      <c r="S20" s="516"/>
      <c r="T20" s="516"/>
      <c r="U20" s="516"/>
      <c r="V20" s="517"/>
      <c r="W20" s="526"/>
      <c r="X20" s="527"/>
      <c r="Y20" s="527"/>
      <c r="Z20" s="527"/>
      <c r="AA20" s="527"/>
      <c r="AB20" s="527"/>
      <c r="AC20" s="518"/>
      <c r="AD20" s="518"/>
      <c r="AE20" s="518"/>
      <c r="AF20" s="518"/>
      <c r="AG20" s="518"/>
      <c r="AH20" s="518"/>
      <c r="AI20" s="518"/>
      <c r="AJ20" s="518"/>
      <c r="AK20" s="518"/>
      <c r="AL20" s="519"/>
      <c r="AM20" s="520"/>
      <c r="AN20" s="417"/>
      <c r="AO20" s="417"/>
      <c r="AP20" s="417"/>
      <c r="AQ20" s="417"/>
      <c r="AR20" s="417"/>
      <c r="AS20" s="417"/>
      <c r="AT20" s="418"/>
      <c r="AU20" s="521"/>
      <c r="AV20" s="522"/>
      <c r="AW20" s="522"/>
      <c r="AX20" s="523"/>
      <c r="AY20" s="469"/>
      <c r="AZ20" s="470"/>
      <c r="BA20" s="470"/>
      <c r="BB20" s="470"/>
      <c r="BC20" s="470"/>
      <c r="BD20" s="470"/>
      <c r="BE20" s="470"/>
      <c r="BF20" s="470"/>
      <c r="BG20" s="470"/>
      <c r="BH20" s="470"/>
      <c r="BI20" s="470"/>
      <c r="BJ20" s="470"/>
      <c r="BK20" s="470"/>
      <c r="BL20" s="470"/>
      <c r="BM20" s="471"/>
      <c r="BN20" s="455"/>
      <c r="BO20" s="456"/>
      <c r="BP20" s="456"/>
      <c r="BQ20" s="456"/>
      <c r="BR20" s="456"/>
      <c r="BS20" s="456"/>
      <c r="BT20" s="456"/>
      <c r="BU20" s="457"/>
      <c r="BV20" s="455"/>
      <c r="BW20" s="456"/>
      <c r="BX20" s="456"/>
      <c r="BY20" s="456"/>
      <c r="BZ20" s="456"/>
      <c r="CA20" s="456"/>
      <c r="CB20" s="456"/>
      <c r="CC20" s="457"/>
      <c r="CD20" s="182"/>
      <c r="CE20" s="487"/>
      <c r="CF20" s="487"/>
      <c r="CG20" s="487"/>
      <c r="CH20" s="487"/>
      <c r="CI20" s="487"/>
      <c r="CJ20" s="487"/>
      <c r="CK20" s="487"/>
      <c r="CL20" s="487"/>
      <c r="CM20" s="487"/>
      <c r="CN20" s="487"/>
      <c r="CO20" s="487"/>
      <c r="CP20" s="487"/>
      <c r="CQ20" s="487"/>
      <c r="CR20" s="487"/>
      <c r="CS20" s="488"/>
      <c r="CT20" s="452"/>
      <c r="CU20" s="453"/>
      <c r="CV20" s="453"/>
      <c r="CW20" s="453"/>
      <c r="CX20" s="453"/>
      <c r="CY20" s="453"/>
      <c r="CZ20" s="453"/>
      <c r="DA20" s="454"/>
      <c r="DB20" s="452"/>
      <c r="DC20" s="453"/>
      <c r="DD20" s="453"/>
      <c r="DE20" s="453"/>
      <c r="DF20" s="453"/>
      <c r="DG20" s="453"/>
      <c r="DH20" s="453"/>
      <c r="DI20" s="454"/>
    </row>
    <row r="21" spans="1:113" ht="18.75" customHeight="1" thickBot="1" x14ac:dyDescent="0.2">
      <c r="A21" s="169"/>
      <c r="B21" s="502" t="s">
        <v>152</v>
      </c>
      <c r="C21" s="503"/>
      <c r="D21" s="503"/>
      <c r="E21" s="503"/>
      <c r="F21" s="503"/>
      <c r="G21" s="503"/>
      <c r="H21" s="503"/>
      <c r="I21" s="503"/>
      <c r="J21" s="503"/>
      <c r="K21" s="503"/>
      <c r="L21" s="503"/>
      <c r="M21" s="503"/>
      <c r="N21" s="503"/>
      <c r="O21" s="503"/>
      <c r="P21" s="503"/>
      <c r="Q21" s="503"/>
      <c r="R21" s="503"/>
      <c r="S21" s="503"/>
      <c r="T21" s="503"/>
      <c r="U21" s="503"/>
      <c r="V21" s="503"/>
      <c r="W21" s="503"/>
      <c r="X21" s="503"/>
      <c r="Y21" s="503"/>
      <c r="Z21" s="503"/>
      <c r="AA21" s="503"/>
      <c r="AB21" s="503"/>
      <c r="AC21" s="503"/>
      <c r="AD21" s="503"/>
      <c r="AE21" s="503"/>
      <c r="AF21" s="503"/>
      <c r="AG21" s="503"/>
      <c r="AH21" s="503"/>
      <c r="AI21" s="503"/>
      <c r="AJ21" s="503"/>
      <c r="AK21" s="503"/>
      <c r="AL21" s="503"/>
      <c r="AM21" s="503"/>
      <c r="AN21" s="503"/>
      <c r="AO21" s="503"/>
      <c r="AP21" s="503"/>
      <c r="AQ21" s="503"/>
      <c r="AR21" s="503"/>
      <c r="AS21" s="503"/>
      <c r="AT21" s="503"/>
      <c r="AU21" s="503"/>
      <c r="AV21" s="503"/>
      <c r="AW21" s="503"/>
      <c r="AX21" s="504"/>
      <c r="AY21" s="428"/>
      <c r="AZ21" s="429"/>
      <c r="BA21" s="429"/>
      <c r="BB21" s="429"/>
      <c r="BC21" s="429"/>
      <c r="BD21" s="429"/>
      <c r="BE21" s="429"/>
      <c r="BF21" s="429"/>
      <c r="BG21" s="429"/>
      <c r="BH21" s="429"/>
      <c r="BI21" s="429"/>
      <c r="BJ21" s="429"/>
      <c r="BK21" s="429"/>
      <c r="BL21" s="429"/>
      <c r="BM21" s="430"/>
      <c r="BN21" s="489"/>
      <c r="BO21" s="490"/>
      <c r="BP21" s="490"/>
      <c r="BQ21" s="490"/>
      <c r="BR21" s="490"/>
      <c r="BS21" s="490"/>
      <c r="BT21" s="490"/>
      <c r="BU21" s="491"/>
      <c r="BV21" s="489"/>
      <c r="BW21" s="490"/>
      <c r="BX21" s="490"/>
      <c r="BY21" s="490"/>
      <c r="BZ21" s="490"/>
      <c r="CA21" s="490"/>
      <c r="CB21" s="490"/>
      <c r="CC21" s="491"/>
      <c r="CD21" s="182"/>
      <c r="CE21" s="487"/>
      <c r="CF21" s="487"/>
      <c r="CG21" s="487"/>
      <c r="CH21" s="487"/>
      <c r="CI21" s="487"/>
      <c r="CJ21" s="487"/>
      <c r="CK21" s="487"/>
      <c r="CL21" s="487"/>
      <c r="CM21" s="487"/>
      <c r="CN21" s="487"/>
      <c r="CO21" s="487"/>
      <c r="CP21" s="487"/>
      <c r="CQ21" s="487"/>
      <c r="CR21" s="487"/>
      <c r="CS21" s="488"/>
      <c r="CT21" s="452"/>
      <c r="CU21" s="453"/>
      <c r="CV21" s="453"/>
      <c r="CW21" s="453"/>
      <c r="CX21" s="453"/>
      <c r="CY21" s="453"/>
      <c r="CZ21" s="453"/>
      <c r="DA21" s="454"/>
      <c r="DB21" s="452"/>
      <c r="DC21" s="453"/>
      <c r="DD21" s="453"/>
      <c r="DE21" s="453"/>
      <c r="DF21" s="453"/>
      <c r="DG21" s="453"/>
      <c r="DH21" s="453"/>
      <c r="DI21" s="454"/>
    </row>
    <row r="22" spans="1:113" ht="18.75" customHeight="1" x14ac:dyDescent="0.15">
      <c r="A22" s="169"/>
      <c r="B22" s="431" t="s">
        <v>153</v>
      </c>
      <c r="C22" s="432"/>
      <c r="D22" s="433"/>
      <c r="E22" s="440" t="s">
        <v>1</v>
      </c>
      <c r="F22" s="441"/>
      <c r="G22" s="441"/>
      <c r="H22" s="441"/>
      <c r="I22" s="441"/>
      <c r="J22" s="441"/>
      <c r="K22" s="442"/>
      <c r="L22" s="440" t="s">
        <v>154</v>
      </c>
      <c r="M22" s="441"/>
      <c r="N22" s="441"/>
      <c r="O22" s="441"/>
      <c r="P22" s="442"/>
      <c r="Q22" s="446" t="s">
        <v>155</v>
      </c>
      <c r="R22" s="447"/>
      <c r="S22" s="447"/>
      <c r="T22" s="447"/>
      <c r="U22" s="447"/>
      <c r="V22" s="448"/>
      <c r="W22" s="497" t="s">
        <v>156</v>
      </c>
      <c r="X22" s="432"/>
      <c r="Y22" s="433"/>
      <c r="Z22" s="440" t="s">
        <v>1</v>
      </c>
      <c r="AA22" s="441"/>
      <c r="AB22" s="441"/>
      <c r="AC22" s="441"/>
      <c r="AD22" s="441"/>
      <c r="AE22" s="441"/>
      <c r="AF22" s="441"/>
      <c r="AG22" s="442"/>
      <c r="AH22" s="458" t="s">
        <v>157</v>
      </c>
      <c r="AI22" s="441"/>
      <c r="AJ22" s="441"/>
      <c r="AK22" s="441"/>
      <c r="AL22" s="442"/>
      <c r="AM22" s="458" t="s">
        <v>158</v>
      </c>
      <c r="AN22" s="459"/>
      <c r="AO22" s="459"/>
      <c r="AP22" s="459"/>
      <c r="AQ22" s="459"/>
      <c r="AR22" s="460"/>
      <c r="AS22" s="446" t="s">
        <v>155</v>
      </c>
      <c r="AT22" s="447"/>
      <c r="AU22" s="447"/>
      <c r="AV22" s="447"/>
      <c r="AW22" s="447"/>
      <c r="AX22" s="464"/>
      <c r="AY22" s="481" t="s">
        <v>159</v>
      </c>
      <c r="AZ22" s="482"/>
      <c r="BA22" s="482"/>
      <c r="BB22" s="482"/>
      <c r="BC22" s="482"/>
      <c r="BD22" s="482"/>
      <c r="BE22" s="482"/>
      <c r="BF22" s="482"/>
      <c r="BG22" s="482"/>
      <c r="BH22" s="482"/>
      <c r="BI22" s="482"/>
      <c r="BJ22" s="482"/>
      <c r="BK22" s="482"/>
      <c r="BL22" s="482"/>
      <c r="BM22" s="483"/>
      <c r="BN22" s="484">
        <v>17845596</v>
      </c>
      <c r="BO22" s="485"/>
      <c r="BP22" s="485"/>
      <c r="BQ22" s="485"/>
      <c r="BR22" s="485"/>
      <c r="BS22" s="485"/>
      <c r="BT22" s="485"/>
      <c r="BU22" s="486"/>
      <c r="BV22" s="484">
        <v>17564587</v>
      </c>
      <c r="BW22" s="485"/>
      <c r="BX22" s="485"/>
      <c r="BY22" s="485"/>
      <c r="BZ22" s="485"/>
      <c r="CA22" s="485"/>
      <c r="CB22" s="485"/>
      <c r="CC22" s="486"/>
      <c r="CD22" s="182"/>
      <c r="CE22" s="487"/>
      <c r="CF22" s="487"/>
      <c r="CG22" s="487"/>
      <c r="CH22" s="487"/>
      <c r="CI22" s="487"/>
      <c r="CJ22" s="487"/>
      <c r="CK22" s="487"/>
      <c r="CL22" s="487"/>
      <c r="CM22" s="487"/>
      <c r="CN22" s="487"/>
      <c r="CO22" s="487"/>
      <c r="CP22" s="487"/>
      <c r="CQ22" s="487"/>
      <c r="CR22" s="487"/>
      <c r="CS22" s="488"/>
      <c r="CT22" s="452"/>
      <c r="CU22" s="453"/>
      <c r="CV22" s="453"/>
      <c r="CW22" s="453"/>
      <c r="CX22" s="453"/>
      <c r="CY22" s="453"/>
      <c r="CZ22" s="453"/>
      <c r="DA22" s="454"/>
      <c r="DB22" s="452"/>
      <c r="DC22" s="453"/>
      <c r="DD22" s="453"/>
      <c r="DE22" s="453"/>
      <c r="DF22" s="453"/>
      <c r="DG22" s="453"/>
      <c r="DH22" s="453"/>
      <c r="DI22" s="454"/>
    </row>
    <row r="23" spans="1:113" ht="18.75" customHeight="1" x14ac:dyDescent="0.15">
      <c r="A23" s="169"/>
      <c r="B23" s="434"/>
      <c r="C23" s="435"/>
      <c r="D23" s="436"/>
      <c r="E23" s="443"/>
      <c r="F23" s="444"/>
      <c r="G23" s="444"/>
      <c r="H23" s="444"/>
      <c r="I23" s="444"/>
      <c r="J23" s="444"/>
      <c r="K23" s="445"/>
      <c r="L23" s="443"/>
      <c r="M23" s="444"/>
      <c r="N23" s="444"/>
      <c r="O23" s="444"/>
      <c r="P23" s="445"/>
      <c r="Q23" s="449"/>
      <c r="R23" s="450"/>
      <c r="S23" s="450"/>
      <c r="T23" s="450"/>
      <c r="U23" s="450"/>
      <c r="V23" s="451"/>
      <c r="W23" s="498"/>
      <c r="X23" s="435"/>
      <c r="Y23" s="436"/>
      <c r="Z23" s="443"/>
      <c r="AA23" s="444"/>
      <c r="AB23" s="444"/>
      <c r="AC23" s="444"/>
      <c r="AD23" s="444"/>
      <c r="AE23" s="444"/>
      <c r="AF23" s="444"/>
      <c r="AG23" s="445"/>
      <c r="AH23" s="443"/>
      <c r="AI23" s="444"/>
      <c r="AJ23" s="444"/>
      <c r="AK23" s="444"/>
      <c r="AL23" s="445"/>
      <c r="AM23" s="461"/>
      <c r="AN23" s="462"/>
      <c r="AO23" s="462"/>
      <c r="AP23" s="462"/>
      <c r="AQ23" s="462"/>
      <c r="AR23" s="463"/>
      <c r="AS23" s="449"/>
      <c r="AT23" s="450"/>
      <c r="AU23" s="450"/>
      <c r="AV23" s="450"/>
      <c r="AW23" s="450"/>
      <c r="AX23" s="465"/>
      <c r="AY23" s="469" t="s">
        <v>160</v>
      </c>
      <c r="AZ23" s="470"/>
      <c r="BA23" s="470"/>
      <c r="BB23" s="470"/>
      <c r="BC23" s="470"/>
      <c r="BD23" s="470"/>
      <c r="BE23" s="470"/>
      <c r="BF23" s="470"/>
      <c r="BG23" s="470"/>
      <c r="BH23" s="470"/>
      <c r="BI23" s="470"/>
      <c r="BJ23" s="470"/>
      <c r="BK23" s="470"/>
      <c r="BL23" s="470"/>
      <c r="BM23" s="471"/>
      <c r="BN23" s="455">
        <v>15987408</v>
      </c>
      <c r="BO23" s="456"/>
      <c r="BP23" s="456"/>
      <c r="BQ23" s="456"/>
      <c r="BR23" s="456"/>
      <c r="BS23" s="456"/>
      <c r="BT23" s="456"/>
      <c r="BU23" s="457"/>
      <c r="BV23" s="455">
        <v>15741146</v>
      </c>
      <c r="BW23" s="456"/>
      <c r="BX23" s="456"/>
      <c r="BY23" s="456"/>
      <c r="BZ23" s="456"/>
      <c r="CA23" s="456"/>
      <c r="CB23" s="456"/>
      <c r="CC23" s="457"/>
      <c r="CD23" s="182"/>
      <c r="CE23" s="487"/>
      <c r="CF23" s="487"/>
      <c r="CG23" s="487"/>
      <c r="CH23" s="487"/>
      <c r="CI23" s="487"/>
      <c r="CJ23" s="487"/>
      <c r="CK23" s="487"/>
      <c r="CL23" s="487"/>
      <c r="CM23" s="487"/>
      <c r="CN23" s="487"/>
      <c r="CO23" s="487"/>
      <c r="CP23" s="487"/>
      <c r="CQ23" s="487"/>
      <c r="CR23" s="487"/>
      <c r="CS23" s="488"/>
      <c r="CT23" s="452"/>
      <c r="CU23" s="453"/>
      <c r="CV23" s="453"/>
      <c r="CW23" s="453"/>
      <c r="CX23" s="453"/>
      <c r="CY23" s="453"/>
      <c r="CZ23" s="453"/>
      <c r="DA23" s="454"/>
      <c r="DB23" s="452"/>
      <c r="DC23" s="453"/>
      <c r="DD23" s="453"/>
      <c r="DE23" s="453"/>
      <c r="DF23" s="453"/>
      <c r="DG23" s="453"/>
      <c r="DH23" s="453"/>
      <c r="DI23" s="454"/>
    </row>
    <row r="24" spans="1:113" ht="18.75" customHeight="1" thickBot="1" x14ac:dyDescent="0.2">
      <c r="A24" s="169"/>
      <c r="B24" s="434"/>
      <c r="C24" s="435"/>
      <c r="D24" s="436"/>
      <c r="E24" s="411" t="s">
        <v>161</v>
      </c>
      <c r="F24" s="412"/>
      <c r="G24" s="412"/>
      <c r="H24" s="412"/>
      <c r="I24" s="412"/>
      <c r="J24" s="412"/>
      <c r="K24" s="413"/>
      <c r="L24" s="408">
        <v>1</v>
      </c>
      <c r="M24" s="409"/>
      <c r="N24" s="409"/>
      <c r="O24" s="409"/>
      <c r="P24" s="410"/>
      <c r="Q24" s="408">
        <v>7490</v>
      </c>
      <c r="R24" s="409"/>
      <c r="S24" s="409"/>
      <c r="T24" s="409"/>
      <c r="U24" s="409"/>
      <c r="V24" s="410"/>
      <c r="W24" s="498"/>
      <c r="X24" s="435"/>
      <c r="Y24" s="436"/>
      <c r="Z24" s="411" t="s">
        <v>162</v>
      </c>
      <c r="AA24" s="412"/>
      <c r="AB24" s="412"/>
      <c r="AC24" s="412"/>
      <c r="AD24" s="412"/>
      <c r="AE24" s="412"/>
      <c r="AF24" s="412"/>
      <c r="AG24" s="413"/>
      <c r="AH24" s="408">
        <v>393</v>
      </c>
      <c r="AI24" s="409"/>
      <c r="AJ24" s="409"/>
      <c r="AK24" s="409"/>
      <c r="AL24" s="410"/>
      <c r="AM24" s="408">
        <v>1180965</v>
      </c>
      <c r="AN24" s="409"/>
      <c r="AO24" s="409"/>
      <c r="AP24" s="409"/>
      <c r="AQ24" s="409"/>
      <c r="AR24" s="410"/>
      <c r="AS24" s="408">
        <v>3005</v>
      </c>
      <c r="AT24" s="409"/>
      <c r="AU24" s="409"/>
      <c r="AV24" s="409"/>
      <c r="AW24" s="409"/>
      <c r="AX24" s="468"/>
      <c r="AY24" s="428" t="s">
        <v>163</v>
      </c>
      <c r="AZ24" s="429"/>
      <c r="BA24" s="429"/>
      <c r="BB24" s="429"/>
      <c r="BC24" s="429"/>
      <c r="BD24" s="429"/>
      <c r="BE24" s="429"/>
      <c r="BF24" s="429"/>
      <c r="BG24" s="429"/>
      <c r="BH24" s="429"/>
      <c r="BI24" s="429"/>
      <c r="BJ24" s="429"/>
      <c r="BK24" s="429"/>
      <c r="BL24" s="429"/>
      <c r="BM24" s="430"/>
      <c r="BN24" s="455">
        <v>11629734</v>
      </c>
      <c r="BO24" s="456"/>
      <c r="BP24" s="456"/>
      <c r="BQ24" s="456"/>
      <c r="BR24" s="456"/>
      <c r="BS24" s="456"/>
      <c r="BT24" s="456"/>
      <c r="BU24" s="457"/>
      <c r="BV24" s="455">
        <v>10711135</v>
      </c>
      <c r="BW24" s="456"/>
      <c r="BX24" s="456"/>
      <c r="BY24" s="456"/>
      <c r="BZ24" s="456"/>
      <c r="CA24" s="456"/>
      <c r="CB24" s="456"/>
      <c r="CC24" s="457"/>
      <c r="CD24" s="182"/>
      <c r="CE24" s="487"/>
      <c r="CF24" s="487"/>
      <c r="CG24" s="487"/>
      <c r="CH24" s="487"/>
      <c r="CI24" s="487"/>
      <c r="CJ24" s="487"/>
      <c r="CK24" s="487"/>
      <c r="CL24" s="487"/>
      <c r="CM24" s="487"/>
      <c r="CN24" s="487"/>
      <c r="CO24" s="487"/>
      <c r="CP24" s="487"/>
      <c r="CQ24" s="487"/>
      <c r="CR24" s="487"/>
      <c r="CS24" s="488"/>
      <c r="CT24" s="452"/>
      <c r="CU24" s="453"/>
      <c r="CV24" s="453"/>
      <c r="CW24" s="453"/>
      <c r="CX24" s="453"/>
      <c r="CY24" s="453"/>
      <c r="CZ24" s="453"/>
      <c r="DA24" s="454"/>
      <c r="DB24" s="452"/>
      <c r="DC24" s="453"/>
      <c r="DD24" s="453"/>
      <c r="DE24" s="453"/>
      <c r="DF24" s="453"/>
      <c r="DG24" s="453"/>
      <c r="DH24" s="453"/>
      <c r="DI24" s="454"/>
    </row>
    <row r="25" spans="1:113" ht="18.75" customHeight="1" x14ac:dyDescent="0.15">
      <c r="A25" s="169"/>
      <c r="B25" s="434"/>
      <c r="C25" s="435"/>
      <c r="D25" s="436"/>
      <c r="E25" s="411" t="s">
        <v>164</v>
      </c>
      <c r="F25" s="412"/>
      <c r="G25" s="412"/>
      <c r="H25" s="412"/>
      <c r="I25" s="412"/>
      <c r="J25" s="412"/>
      <c r="K25" s="413"/>
      <c r="L25" s="408">
        <v>1</v>
      </c>
      <c r="M25" s="409"/>
      <c r="N25" s="409"/>
      <c r="O25" s="409"/>
      <c r="P25" s="410"/>
      <c r="Q25" s="408">
        <v>6410</v>
      </c>
      <c r="R25" s="409"/>
      <c r="S25" s="409"/>
      <c r="T25" s="409"/>
      <c r="U25" s="409"/>
      <c r="V25" s="410"/>
      <c r="W25" s="498"/>
      <c r="X25" s="435"/>
      <c r="Y25" s="436"/>
      <c r="Z25" s="411" t="s">
        <v>165</v>
      </c>
      <c r="AA25" s="412"/>
      <c r="AB25" s="412"/>
      <c r="AC25" s="412"/>
      <c r="AD25" s="412"/>
      <c r="AE25" s="412"/>
      <c r="AF25" s="412"/>
      <c r="AG25" s="413"/>
      <c r="AH25" s="408">
        <v>59</v>
      </c>
      <c r="AI25" s="409"/>
      <c r="AJ25" s="409"/>
      <c r="AK25" s="409"/>
      <c r="AL25" s="410"/>
      <c r="AM25" s="408">
        <v>171454</v>
      </c>
      <c r="AN25" s="409"/>
      <c r="AO25" s="409"/>
      <c r="AP25" s="409"/>
      <c r="AQ25" s="409"/>
      <c r="AR25" s="410"/>
      <c r="AS25" s="408">
        <v>2906</v>
      </c>
      <c r="AT25" s="409"/>
      <c r="AU25" s="409"/>
      <c r="AV25" s="409"/>
      <c r="AW25" s="409"/>
      <c r="AX25" s="468"/>
      <c r="AY25" s="481" t="s">
        <v>166</v>
      </c>
      <c r="AZ25" s="482"/>
      <c r="BA25" s="482"/>
      <c r="BB25" s="482"/>
      <c r="BC25" s="482"/>
      <c r="BD25" s="482"/>
      <c r="BE25" s="482"/>
      <c r="BF25" s="482"/>
      <c r="BG25" s="482"/>
      <c r="BH25" s="482"/>
      <c r="BI25" s="482"/>
      <c r="BJ25" s="482"/>
      <c r="BK25" s="482"/>
      <c r="BL25" s="482"/>
      <c r="BM25" s="483"/>
      <c r="BN25" s="484">
        <v>2642224</v>
      </c>
      <c r="BO25" s="485"/>
      <c r="BP25" s="485"/>
      <c r="BQ25" s="485"/>
      <c r="BR25" s="485"/>
      <c r="BS25" s="485"/>
      <c r="BT25" s="485"/>
      <c r="BU25" s="486"/>
      <c r="BV25" s="484">
        <v>2033615</v>
      </c>
      <c r="BW25" s="485"/>
      <c r="BX25" s="485"/>
      <c r="BY25" s="485"/>
      <c r="BZ25" s="485"/>
      <c r="CA25" s="485"/>
      <c r="CB25" s="485"/>
      <c r="CC25" s="486"/>
      <c r="CD25" s="182"/>
      <c r="CE25" s="487"/>
      <c r="CF25" s="487"/>
      <c r="CG25" s="487"/>
      <c r="CH25" s="487"/>
      <c r="CI25" s="487"/>
      <c r="CJ25" s="487"/>
      <c r="CK25" s="487"/>
      <c r="CL25" s="487"/>
      <c r="CM25" s="487"/>
      <c r="CN25" s="487"/>
      <c r="CO25" s="487"/>
      <c r="CP25" s="487"/>
      <c r="CQ25" s="487"/>
      <c r="CR25" s="487"/>
      <c r="CS25" s="488"/>
      <c r="CT25" s="452"/>
      <c r="CU25" s="453"/>
      <c r="CV25" s="453"/>
      <c r="CW25" s="453"/>
      <c r="CX25" s="453"/>
      <c r="CY25" s="453"/>
      <c r="CZ25" s="453"/>
      <c r="DA25" s="454"/>
      <c r="DB25" s="452"/>
      <c r="DC25" s="453"/>
      <c r="DD25" s="453"/>
      <c r="DE25" s="453"/>
      <c r="DF25" s="453"/>
      <c r="DG25" s="453"/>
      <c r="DH25" s="453"/>
      <c r="DI25" s="454"/>
    </row>
    <row r="26" spans="1:113" ht="18.75" customHeight="1" x14ac:dyDescent="0.15">
      <c r="A26" s="169"/>
      <c r="B26" s="434"/>
      <c r="C26" s="435"/>
      <c r="D26" s="436"/>
      <c r="E26" s="411" t="s">
        <v>167</v>
      </c>
      <c r="F26" s="412"/>
      <c r="G26" s="412"/>
      <c r="H26" s="412"/>
      <c r="I26" s="412"/>
      <c r="J26" s="412"/>
      <c r="K26" s="413"/>
      <c r="L26" s="408">
        <v>1</v>
      </c>
      <c r="M26" s="409"/>
      <c r="N26" s="409"/>
      <c r="O26" s="409"/>
      <c r="P26" s="410"/>
      <c r="Q26" s="408">
        <v>5850</v>
      </c>
      <c r="R26" s="409"/>
      <c r="S26" s="409"/>
      <c r="T26" s="409"/>
      <c r="U26" s="409"/>
      <c r="V26" s="410"/>
      <c r="W26" s="498"/>
      <c r="X26" s="435"/>
      <c r="Y26" s="436"/>
      <c r="Z26" s="411" t="s">
        <v>168</v>
      </c>
      <c r="AA26" s="466"/>
      <c r="AB26" s="466"/>
      <c r="AC26" s="466"/>
      <c r="AD26" s="466"/>
      <c r="AE26" s="466"/>
      <c r="AF26" s="466"/>
      <c r="AG26" s="467"/>
      <c r="AH26" s="408" t="s">
        <v>121</v>
      </c>
      <c r="AI26" s="409"/>
      <c r="AJ26" s="409"/>
      <c r="AK26" s="409"/>
      <c r="AL26" s="410"/>
      <c r="AM26" s="408" t="s">
        <v>121</v>
      </c>
      <c r="AN26" s="409"/>
      <c r="AO26" s="409"/>
      <c r="AP26" s="409"/>
      <c r="AQ26" s="409"/>
      <c r="AR26" s="410"/>
      <c r="AS26" s="408" t="s">
        <v>121</v>
      </c>
      <c r="AT26" s="409"/>
      <c r="AU26" s="409"/>
      <c r="AV26" s="409"/>
      <c r="AW26" s="409"/>
      <c r="AX26" s="468"/>
      <c r="AY26" s="495" t="s">
        <v>169</v>
      </c>
      <c r="AZ26" s="415"/>
      <c r="BA26" s="415"/>
      <c r="BB26" s="415"/>
      <c r="BC26" s="415"/>
      <c r="BD26" s="415"/>
      <c r="BE26" s="415"/>
      <c r="BF26" s="415"/>
      <c r="BG26" s="415"/>
      <c r="BH26" s="415"/>
      <c r="BI26" s="415"/>
      <c r="BJ26" s="415"/>
      <c r="BK26" s="415"/>
      <c r="BL26" s="415"/>
      <c r="BM26" s="496"/>
      <c r="BN26" s="455" t="s">
        <v>121</v>
      </c>
      <c r="BO26" s="456"/>
      <c r="BP26" s="456"/>
      <c r="BQ26" s="456"/>
      <c r="BR26" s="456"/>
      <c r="BS26" s="456"/>
      <c r="BT26" s="456"/>
      <c r="BU26" s="457"/>
      <c r="BV26" s="455" t="s">
        <v>121</v>
      </c>
      <c r="BW26" s="456"/>
      <c r="BX26" s="456"/>
      <c r="BY26" s="456"/>
      <c r="BZ26" s="456"/>
      <c r="CA26" s="456"/>
      <c r="CB26" s="456"/>
      <c r="CC26" s="457"/>
      <c r="CD26" s="182"/>
      <c r="CE26" s="487"/>
      <c r="CF26" s="487"/>
      <c r="CG26" s="487"/>
      <c r="CH26" s="487"/>
      <c r="CI26" s="487"/>
      <c r="CJ26" s="487"/>
      <c r="CK26" s="487"/>
      <c r="CL26" s="487"/>
      <c r="CM26" s="487"/>
      <c r="CN26" s="487"/>
      <c r="CO26" s="487"/>
      <c r="CP26" s="487"/>
      <c r="CQ26" s="487"/>
      <c r="CR26" s="487"/>
      <c r="CS26" s="488"/>
      <c r="CT26" s="452"/>
      <c r="CU26" s="453"/>
      <c r="CV26" s="453"/>
      <c r="CW26" s="453"/>
      <c r="CX26" s="453"/>
      <c r="CY26" s="453"/>
      <c r="CZ26" s="453"/>
      <c r="DA26" s="454"/>
      <c r="DB26" s="452"/>
      <c r="DC26" s="453"/>
      <c r="DD26" s="453"/>
      <c r="DE26" s="453"/>
      <c r="DF26" s="453"/>
      <c r="DG26" s="453"/>
      <c r="DH26" s="453"/>
      <c r="DI26" s="454"/>
    </row>
    <row r="27" spans="1:113" ht="18.75" customHeight="1" thickBot="1" x14ac:dyDescent="0.2">
      <c r="A27" s="169"/>
      <c r="B27" s="434"/>
      <c r="C27" s="435"/>
      <c r="D27" s="436"/>
      <c r="E27" s="411" t="s">
        <v>170</v>
      </c>
      <c r="F27" s="412"/>
      <c r="G27" s="412"/>
      <c r="H27" s="412"/>
      <c r="I27" s="412"/>
      <c r="J27" s="412"/>
      <c r="K27" s="413"/>
      <c r="L27" s="408">
        <v>1</v>
      </c>
      <c r="M27" s="409"/>
      <c r="N27" s="409"/>
      <c r="O27" s="409"/>
      <c r="P27" s="410"/>
      <c r="Q27" s="408">
        <v>4690</v>
      </c>
      <c r="R27" s="409"/>
      <c r="S27" s="409"/>
      <c r="T27" s="409"/>
      <c r="U27" s="409"/>
      <c r="V27" s="410"/>
      <c r="W27" s="498"/>
      <c r="X27" s="435"/>
      <c r="Y27" s="436"/>
      <c r="Z27" s="411" t="s">
        <v>171</v>
      </c>
      <c r="AA27" s="412"/>
      <c r="AB27" s="412"/>
      <c r="AC27" s="412"/>
      <c r="AD27" s="412"/>
      <c r="AE27" s="412"/>
      <c r="AF27" s="412"/>
      <c r="AG27" s="413"/>
      <c r="AH27" s="408">
        <v>29</v>
      </c>
      <c r="AI27" s="409"/>
      <c r="AJ27" s="409"/>
      <c r="AK27" s="409"/>
      <c r="AL27" s="410"/>
      <c r="AM27" s="408">
        <v>86391</v>
      </c>
      <c r="AN27" s="409"/>
      <c r="AO27" s="409"/>
      <c r="AP27" s="409"/>
      <c r="AQ27" s="409"/>
      <c r="AR27" s="410"/>
      <c r="AS27" s="408">
        <v>2979</v>
      </c>
      <c r="AT27" s="409"/>
      <c r="AU27" s="409"/>
      <c r="AV27" s="409"/>
      <c r="AW27" s="409"/>
      <c r="AX27" s="468"/>
      <c r="AY27" s="492" t="s">
        <v>172</v>
      </c>
      <c r="AZ27" s="493"/>
      <c r="BA27" s="493"/>
      <c r="BB27" s="493"/>
      <c r="BC27" s="493"/>
      <c r="BD27" s="493"/>
      <c r="BE27" s="493"/>
      <c r="BF27" s="493"/>
      <c r="BG27" s="493"/>
      <c r="BH27" s="493"/>
      <c r="BI27" s="493"/>
      <c r="BJ27" s="493"/>
      <c r="BK27" s="493"/>
      <c r="BL27" s="493"/>
      <c r="BM27" s="494"/>
      <c r="BN27" s="489">
        <v>25000</v>
      </c>
      <c r="BO27" s="490"/>
      <c r="BP27" s="490"/>
      <c r="BQ27" s="490"/>
      <c r="BR27" s="490"/>
      <c r="BS27" s="490"/>
      <c r="BT27" s="490"/>
      <c r="BU27" s="491"/>
      <c r="BV27" s="489">
        <v>25000</v>
      </c>
      <c r="BW27" s="490"/>
      <c r="BX27" s="490"/>
      <c r="BY27" s="490"/>
      <c r="BZ27" s="490"/>
      <c r="CA27" s="490"/>
      <c r="CB27" s="490"/>
      <c r="CC27" s="491"/>
      <c r="CD27" s="184"/>
      <c r="CE27" s="487"/>
      <c r="CF27" s="487"/>
      <c r="CG27" s="487"/>
      <c r="CH27" s="487"/>
      <c r="CI27" s="487"/>
      <c r="CJ27" s="487"/>
      <c r="CK27" s="487"/>
      <c r="CL27" s="487"/>
      <c r="CM27" s="487"/>
      <c r="CN27" s="487"/>
      <c r="CO27" s="487"/>
      <c r="CP27" s="487"/>
      <c r="CQ27" s="487"/>
      <c r="CR27" s="487"/>
      <c r="CS27" s="488"/>
      <c r="CT27" s="452"/>
      <c r="CU27" s="453"/>
      <c r="CV27" s="453"/>
      <c r="CW27" s="453"/>
      <c r="CX27" s="453"/>
      <c r="CY27" s="453"/>
      <c r="CZ27" s="453"/>
      <c r="DA27" s="454"/>
      <c r="DB27" s="452"/>
      <c r="DC27" s="453"/>
      <c r="DD27" s="453"/>
      <c r="DE27" s="453"/>
      <c r="DF27" s="453"/>
      <c r="DG27" s="453"/>
      <c r="DH27" s="453"/>
      <c r="DI27" s="454"/>
    </row>
    <row r="28" spans="1:113" ht="18.75" customHeight="1" x14ac:dyDescent="0.15">
      <c r="A28" s="169"/>
      <c r="B28" s="434"/>
      <c r="C28" s="435"/>
      <c r="D28" s="436"/>
      <c r="E28" s="411" t="s">
        <v>173</v>
      </c>
      <c r="F28" s="412"/>
      <c r="G28" s="412"/>
      <c r="H28" s="412"/>
      <c r="I28" s="412"/>
      <c r="J28" s="412"/>
      <c r="K28" s="413"/>
      <c r="L28" s="408">
        <v>1</v>
      </c>
      <c r="M28" s="409"/>
      <c r="N28" s="409"/>
      <c r="O28" s="409"/>
      <c r="P28" s="410"/>
      <c r="Q28" s="408">
        <v>4190</v>
      </c>
      <c r="R28" s="409"/>
      <c r="S28" s="409"/>
      <c r="T28" s="409"/>
      <c r="U28" s="409"/>
      <c r="V28" s="410"/>
      <c r="W28" s="498"/>
      <c r="X28" s="435"/>
      <c r="Y28" s="436"/>
      <c r="Z28" s="411" t="s">
        <v>174</v>
      </c>
      <c r="AA28" s="412"/>
      <c r="AB28" s="412"/>
      <c r="AC28" s="412"/>
      <c r="AD28" s="412"/>
      <c r="AE28" s="412"/>
      <c r="AF28" s="412"/>
      <c r="AG28" s="413"/>
      <c r="AH28" s="408" t="s">
        <v>121</v>
      </c>
      <c r="AI28" s="409"/>
      <c r="AJ28" s="409"/>
      <c r="AK28" s="409"/>
      <c r="AL28" s="410"/>
      <c r="AM28" s="408" t="s">
        <v>121</v>
      </c>
      <c r="AN28" s="409"/>
      <c r="AO28" s="409"/>
      <c r="AP28" s="409"/>
      <c r="AQ28" s="409"/>
      <c r="AR28" s="410"/>
      <c r="AS28" s="408" t="s">
        <v>121</v>
      </c>
      <c r="AT28" s="409"/>
      <c r="AU28" s="409"/>
      <c r="AV28" s="409"/>
      <c r="AW28" s="409"/>
      <c r="AX28" s="468"/>
      <c r="AY28" s="472" t="s">
        <v>175</v>
      </c>
      <c r="AZ28" s="473"/>
      <c r="BA28" s="473"/>
      <c r="BB28" s="474"/>
      <c r="BC28" s="481" t="s">
        <v>46</v>
      </c>
      <c r="BD28" s="482"/>
      <c r="BE28" s="482"/>
      <c r="BF28" s="482"/>
      <c r="BG28" s="482"/>
      <c r="BH28" s="482"/>
      <c r="BI28" s="482"/>
      <c r="BJ28" s="482"/>
      <c r="BK28" s="482"/>
      <c r="BL28" s="482"/>
      <c r="BM28" s="483"/>
      <c r="BN28" s="484">
        <v>1099592</v>
      </c>
      <c r="BO28" s="485"/>
      <c r="BP28" s="485"/>
      <c r="BQ28" s="485"/>
      <c r="BR28" s="485"/>
      <c r="BS28" s="485"/>
      <c r="BT28" s="485"/>
      <c r="BU28" s="486"/>
      <c r="BV28" s="484">
        <v>1749592</v>
      </c>
      <c r="BW28" s="485"/>
      <c r="BX28" s="485"/>
      <c r="BY28" s="485"/>
      <c r="BZ28" s="485"/>
      <c r="CA28" s="485"/>
      <c r="CB28" s="485"/>
      <c r="CC28" s="486"/>
      <c r="CD28" s="182"/>
      <c r="CE28" s="487"/>
      <c r="CF28" s="487"/>
      <c r="CG28" s="487"/>
      <c r="CH28" s="487"/>
      <c r="CI28" s="487"/>
      <c r="CJ28" s="487"/>
      <c r="CK28" s="487"/>
      <c r="CL28" s="487"/>
      <c r="CM28" s="487"/>
      <c r="CN28" s="487"/>
      <c r="CO28" s="487"/>
      <c r="CP28" s="487"/>
      <c r="CQ28" s="487"/>
      <c r="CR28" s="487"/>
      <c r="CS28" s="488"/>
      <c r="CT28" s="452"/>
      <c r="CU28" s="453"/>
      <c r="CV28" s="453"/>
      <c r="CW28" s="453"/>
      <c r="CX28" s="453"/>
      <c r="CY28" s="453"/>
      <c r="CZ28" s="453"/>
      <c r="DA28" s="454"/>
      <c r="DB28" s="452"/>
      <c r="DC28" s="453"/>
      <c r="DD28" s="453"/>
      <c r="DE28" s="453"/>
      <c r="DF28" s="453"/>
      <c r="DG28" s="453"/>
      <c r="DH28" s="453"/>
      <c r="DI28" s="454"/>
    </row>
    <row r="29" spans="1:113" ht="18.75" customHeight="1" x14ac:dyDescent="0.15">
      <c r="A29" s="169"/>
      <c r="B29" s="434"/>
      <c r="C29" s="435"/>
      <c r="D29" s="436"/>
      <c r="E29" s="411" t="s">
        <v>176</v>
      </c>
      <c r="F29" s="412"/>
      <c r="G29" s="412"/>
      <c r="H29" s="412"/>
      <c r="I29" s="412"/>
      <c r="J29" s="412"/>
      <c r="K29" s="413"/>
      <c r="L29" s="408">
        <v>19</v>
      </c>
      <c r="M29" s="409"/>
      <c r="N29" s="409"/>
      <c r="O29" s="409"/>
      <c r="P29" s="410"/>
      <c r="Q29" s="408">
        <v>3960</v>
      </c>
      <c r="R29" s="409"/>
      <c r="S29" s="409"/>
      <c r="T29" s="409"/>
      <c r="U29" s="409"/>
      <c r="V29" s="410"/>
      <c r="W29" s="499"/>
      <c r="X29" s="500"/>
      <c r="Y29" s="501"/>
      <c r="Z29" s="411" t="s">
        <v>177</v>
      </c>
      <c r="AA29" s="412"/>
      <c r="AB29" s="412"/>
      <c r="AC29" s="412"/>
      <c r="AD29" s="412"/>
      <c r="AE29" s="412"/>
      <c r="AF29" s="412"/>
      <c r="AG29" s="413"/>
      <c r="AH29" s="408">
        <v>422</v>
      </c>
      <c r="AI29" s="409"/>
      <c r="AJ29" s="409"/>
      <c r="AK29" s="409"/>
      <c r="AL29" s="410"/>
      <c r="AM29" s="408">
        <v>1267356</v>
      </c>
      <c r="AN29" s="409"/>
      <c r="AO29" s="409"/>
      <c r="AP29" s="409"/>
      <c r="AQ29" s="409"/>
      <c r="AR29" s="410"/>
      <c r="AS29" s="408">
        <v>3003</v>
      </c>
      <c r="AT29" s="409"/>
      <c r="AU29" s="409"/>
      <c r="AV29" s="409"/>
      <c r="AW29" s="409"/>
      <c r="AX29" s="468"/>
      <c r="AY29" s="475"/>
      <c r="AZ29" s="476"/>
      <c r="BA29" s="476"/>
      <c r="BB29" s="477"/>
      <c r="BC29" s="469" t="s">
        <v>178</v>
      </c>
      <c r="BD29" s="470"/>
      <c r="BE29" s="470"/>
      <c r="BF29" s="470"/>
      <c r="BG29" s="470"/>
      <c r="BH29" s="470"/>
      <c r="BI29" s="470"/>
      <c r="BJ29" s="470"/>
      <c r="BK29" s="470"/>
      <c r="BL29" s="470"/>
      <c r="BM29" s="471"/>
      <c r="BN29" s="455">
        <v>630238</v>
      </c>
      <c r="BO29" s="456"/>
      <c r="BP29" s="456"/>
      <c r="BQ29" s="456"/>
      <c r="BR29" s="456"/>
      <c r="BS29" s="456"/>
      <c r="BT29" s="456"/>
      <c r="BU29" s="457"/>
      <c r="BV29" s="455">
        <v>556610</v>
      </c>
      <c r="BW29" s="456"/>
      <c r="BX29" s="456"/>
      <c r="BY29" s="456"/>
      <c r="BZ29" s="456"/>
      <c r="CA29" s="456"/>
      <c r="CB29" s="456"/>
      <c r="CC29" s="457"/>
      <c r="CD29" s="184"/>
      <c r="CE29" s="487"/>
      <c r="CF29" s="487"/>
      <c r="CG29" s="487"/>
      <c r="CH29" s="487"/>
      <c r="CI29" s="487"/>
      <c r="CJ29" s="487"/>
      <c r="CK29" s="487"/>
      <c r="CL29" s="487"/>
      <c r="CM29" s="487"/>
      <c r="CN29" s="487"/>
      <c r="CO29" s="487"/>
      <c r="CP29" s="487"/>
      <c r="CQ29" s="487"/>
      <c r="CR29" s="487"/>
      <c r="CS29" s="488"/>
      <c r="CT29" s="452"/>
      <c r="CU29" s="453"/>
      <c r="CV29" s="453"/>
      <c r="CW29" s="453"/>
      <c r="CX29" s="453"/>
      <c r="CY29" s="453"/>
      <c r="CZ29" s="453"/>
      <c r="DA29" s="454"/>
      <c r="DB29" s="452"/>
      <c r="DC29" s="453"/>
      <c r="DD29" s="453"/>
      <c r="DE29" s="453"/>
      <c r="DF29" s="453"/>
      <c r="DG29" s="453"/>
      <c r="DH29" s="453"/>
      <c r="DI29" s="454"/>
    </row>
    <row r="30" spans="1:113" ht="18.75" customHeight="1" thickBot="1" x14ac:dyDescent="0.2">
      <c r="A30" s="169"/>
      <c r="B30" s="437"/>
      <c r="C30" s="438"/>
      <c r="D30" s="439"/>
      <c r="E30" s="416"/>
      <c r="F30" s="417"/>
      <c r="G30" s="417"/>
      <c r="H30" s="417"/>
      <c r="I30" s="417"/>
      <c r="J30" s="417"/>
      <c r="K30" s="418"/>
      <c r="L30" s="419"/>
      <c r="M30" s="420"/>
      <c r="N30" s="420"/>
      <c r="O30" s="420"/>
      <c r="P30" s="421"/>
      <c r="Q30" s="419"/>
      <c r="R30" s="420"/>
      <c r="S30" s="420"/>
      <c r="T30" s="420"/>
      <c r="U30" s="420"/>
      <c r="V30" s="421"/>
      <c r="W30" s="422" t="s">
        <v>179</v>
      </c>
      <c r="X30" s="423"/>
      <c r="Y30" s="423"/>
      <c r="Z30" s="423"/>
      <c r="AA30" s="423"/>
      <c r="AB30" s="423"/>
      <c r="AC30" s="423"/>
      <c r="AD30" s="423"/>
      <c r="AE30" s="423"/>
      <c r="AF30" s="423"/>
      <c r="AG30" s="424"/>
      <c r="AH30" s="425">
        <v>94.9</v>
      </c>
      <c r="AI30" s="426"/>
      <c r="AJ30" s="426"/>
      <c r="AK30" s="426"/>
      <c r="AL30" s="426"/>
      <c r="AM30" s="426"/>
      <c r="AN30" s="426"/>
      <c r="AO30" s="426"/>
      <c r="AP30" s="426"/>
      <c r="AQ30" s="426"/>
      <c r="AR30" s="426"/>
      <c r="AS30" s="426"/>
      <c r="AT30" s="426"/>
      <c r="AU30" s="426"/>
      <c r="AV30" s="426"/>
      <c r="AW30" s="426"/>
      <c r="AX30" s="427"/>
      <c r="AY30" s="478"/>
      <c r="AZ30" s="479"/>
      <c r="BA30" s="479"/>
      <c r="BB30" s="480"/>
      <c r="BC30" s="428" t="s">
        <v>48</v>
      </c>
      <c r="BD30" s="429"/>
      <c r="BE30" s="429"/>
      <c r="BF30" s="429"/>
      <c r="BG30" s="429"/>
      <c r="BH30" s="429"/>
      <c r="BI30" s="429"/>
      <c r="BJ30" s="429"/>
      <c r="BK30" s="429"/>
      <c r="BL30" s="429"/>
      <c r="BM30" s="430"/>
      <c r="BN30" s="489">
        <v>2798865</v>
      </c>
      <c r="BO30" s="490"/>
      <c r="BP30" s="490"/>
      <c r="BQ30" s="490"/>
      <c r="BR30" s="490"/>
      <c r="BS30" s="490"/>
      <c r="BT30" s="490"/>
      <c r="BU30" s="491"/>
      <c r="BV30" s="489">
        <v>2499706</v>
      </c>
      <c r="BW30" s="490"/>
      <c r="BX30" s="490"/>
      <c r="BY30" s="490"/>
      <c r="BZ30" s="490"/>
      <c r="CA30" s="490"/>
      <c r="CB30" s="490"/>
      <c r="CC30" s="491"/>
      <c r="CD30" s="185"/>
      <c r="CE30" s="186"/>
      <c r="CF30" s="186"/>
      <c r="CG30" s="186"/>
      <c r="CH30" s="186"/>
      <c r="CI30" s="186"/>
      <c r="CJ30" s="186"/>
      <c r="CK30" s="186"/>
      <c r="CL30" s="186"/>
      <c r="CM30" s="186"/>
      <c r="CN30" s="186"/>
      <c r="CO30" s="186"/>
      <c r="CP30" s="186"/>
      <c r="CQ30" s="186"/>
      <c r="CR30" s="186"/>
      <c r="CS30" s="187"/>
      <c r="CT30" s="188"/>
      <c r="CU30" s="189"/>
      <c r="CV30" s="189"/>
      <c r="CW30" s="189"/>
      <c r="CX30" s="189"/>
      <c r="CY30" s="189"/>
      <c r="CZ30" s="189"/>
      <c r="DA30" s="190"/>
      <c r="DB30" s="188"/>
      <c r="DC30" s="189"/>
      <c r="DD30" s="189"/>
      <c r="DE30" s="189"/>
      <c r="DF30" s="189"/>
      <c r="DG30" s="189"/>
      <c r="DH30" s="189"/>
      <c r="DI30" s="190"/>
    </row>
    <row r="31" spans="1:113" ht="13.5" customHeight="1" x14ac:dyDescent="0.15">
      <c r="A31" s="169"/>
      <c r="B31" s="191"/>
      <c r="DI31" s="192"/>
    </row>
    <row r="32" spans="1:113" ht="13.5" customHeight="1" x14ac:dyDescent="0.15">
      <c r="A32" s="169"/>
      <c r="B32" s="193"/>
      <c r="C32" s="414" t="s">
        <v>180</v>
      </c>
      <c r="D32" s="414"/>
      <c r="E32" s="414"/>
      <c r="F32" s="414"/>
      <c r="G32" s="414"/>
      <c r="H32" s="414"/>
      <c r="I32" s="414"/>
      <c r="J32" s="414"/>
      <c r="K32" s="414"/>
      <c r="L32" s="414"/>
      <c r="M32" s="414"/>
      <c r="N32" s="414"/>
      <c r="O32" s="414"/>
      <c r="P32" s="414"/>
      <c r="Q32" s="414"/>
      <c r="R32" s="414"/>
      <c r="S32" s="414"/>
      <c r="U32" s="415" t="s">
        <v>181</v>
      </c>
      <c r="V32" s="415"/>
      <c r="W32" s="415"/>
      <c r="X32" s="415"/>
      <c r="Y32" s="415"/>
      <c r="Z32" s="415"/>
      <c r="AA32" s="415"/>
      <c r="AB32" s="415"/>
      <c r="AC32" s="415"/>
      <c r="AD32" s="415"/>
      <c r="AE32" s="415"/>
      <c r="AF32" s="415"/>
      <c r="AG32" s="415"/>
      <c r="AH32" s="415"/>
      <c r="AI32" s="415"/>
      <c r="AJ32" s="415"/>
      <c r="AK32" s="415"/>
      <c r="AM32" s="415" t="s">
        <v>182</v>
      </c>
      <c r="AN32" s="415"/>
      <c r="AO32" s="415"/>
      <c r="AP32" s="415"/>
      <c r="AQ32" s="415"/>
      <c r="AR32" s="415"/>
      <c r="AS32" s="415"/>
      <c r="AT32" s="415"/>
      <c r="AU32" s="415"/>
      <c r="AV32" s="415"/>
      <c r="AW32" s="415"/>
      <c r="AX32" s="415"/>
      <c r="AY32" s="415"/>
      <c r="AZ32" s="415"/>
      <c r="BA32" s="415"/>
      <c r="BB32" s="415"/>
      <c r="BC32" s="415"/>
      <c r="BE32" s="415" t="s">
        <v>183</v>
      </c>
      <c r="BF32" s="415"/>
      <c r="BG32" s="415"/>
      <c r="BH32" s="415"/>
      <c r="BI32" s="415"/>
      <c r="BJ32" s="415"/>
      <c r="BK32" s="415"/>
      <c r="BL32" s="415"/>
      <c r="BM32" s="415"/>
      <c r="BN32" s="415"/>
      <c r="BO32" s="415"/>
      <c r="BP32" s="415"/>
      <c r="BQ32" s="415"/>
      <c r="BR32" s="415"/>
      <c r="BS32" s="415"/>
      <c r="BT32" s="415"/>
      <c r="BU32" s="415"/>
      <c r="BW32" s="415" t="s">
        <v>184</v>
      </c>
      <c r="BX32" s="415"/>
      <c r="BY32" s="415"/>
      <c r="BZ32" s="415"/>
      <c r="CA32" s="415"/>
      <c r="CB32" s="415"/>
      <c r="CC32" s="415"/>
      <c r="CD32" s="415"/>
      <c r="CE32" s="415"/>
      <c r="CF32" s="415"/>
      <c r="CG32" s="415"/>
      <c r="CH32" s="415"/>
      <c r="CI32" s="415"/>
      <c r="CJ32" s="415"/>
      <c r="CK32" s="415"/>
      <c r="CL32" s="415"/>
      <c r="CM32" s="415"/>
      <c r="CO32" s="415" t="s">
        <v>185</v>
      </c>
      <c r="CP32" s="415"/>
      <c r="CQ32" s="415"/>
      <c r="CR32" s="415"/>
      <c r="CS32" s="415"/>
      <c r="CT32" s="415"/>
      <c r="CU32" s="415"/>
      <c r="CV32" s="415"/>
      <c r="CW32" s="415"/>
      <c r="CX32" s="415"/>
      <c r="CY32" s="415"/>
      <c r="CZ32" s="415"/>
      <c r="DA32" s="415"/>
      <c r="DB32" s="415"/>
      <c r="DC32" s="415"/>
      <c r="DD32" s="415"/>
      <c r="DE32" s="415"/>
      <c r="DI32" s="192"/>
    </row>
    <row r="33" spans="1:113" ht="13.5" customHeight="1" x14ac:dyDescent="0.15">
      <c r="A33" s="169"/>
      <c r="B33" s="193"/>
      <c r="C33" s="407" t="s">
        <v>186</v>
      </c>
      <c r="D33" s="407"/>
      <c r="E33" s="406" t="s">
        <v>187</v>
      </c>
      <c r="F33" s="406"/>
      <c r="G33" s="406"/>
      <c r="H33" s="406"/>
      <c r="I33" s="406"/>
      <c r="J33" s="406"/>
      <c r="K33" s="406"/>
      <c r="L33" s="406"/>
      <c r="M33" s="406"/>
      <c r="N33" s="406"/>
      <c r="O33" s="406"/>
      <c r="P33" s="406"/>
      <c r="Q33" s="406"/>
      <c r="R33" s="406"/>
      <c r="S33" s="406"/>
      <c r="T33" s="194"/>
      <c r="U33" s="407" t="s">
        <v>186</v>
      </c>
      <c r="V33" s="407"/>
      <c r="W33" s="406" t="s">
        <v>187</v>
      </c>
      <c r="X33" s="406"/>
      <c r="Y33" s="406"/>
      <c r="Z33" s="406"/>
      <c r="AA33" s="406"/>
      <c r="AB33" s="406"/>
      <c r="AC33" s="406"/>
      <c r="AD33" s="406"/>
      <c r="AE33" s="406"/>
      <c r="AF33" s="406"/>
      <c r="AG33" s="406"/>
      <c r="AH33" s="406"/>
      <c r="AI33" s="406"/>
      <c r="AJ33" s="406"/>
      <c r="AK33" s="406"/>
      <c r="AL33" s="194"/>
      <c r="AM33" s="407" t="s">
        <v>186</v>
      </c>
      <c r="AN33" s="407"/>
      <c r="AO33" s="406" t="s">
        <v>187</v>
      </c>
      <c r="AP33" s="406"/>
      <c r="AQ33" s="406"/>
      <c r="AR33" s="406"/>
      <c r="AS33" s="406"/>
      <c r="AT33" s="406"/>
      <c r="AU33" s="406"/>
      <c r="AV33" s="406"/>
      <c r="AW33" s="406"/>
      <c r="AX33" s="406"/>
      <c r="AY33" s="406"/>
      <c r="AZ33" s="406"/>
      <c r="BA33" s="406"/>
      <c r="BB33" s="406"/>
      <c r="BC33" s="406"/>
      <c r="BD33" s="195"/>
      <c r="BE33" s="406" t="s">
        <v>188</v>
      </c>
      <c r="BF33" s="406"/>
      <c r="BG33" s="406" t="s">
        <v>189</v>
      </c>
      <c r="BH33" s="406"/>
      <c r="BI33" s="406"/>
      <c r="BJ33" s="406"/>
      <c r="BK33" s="406"/>
      <c r="BL33" s="406"/>
      <c r="BM33" s="406"/>
      <c r="BN33" s="406"/>
      <c r="BO33" s="406"/>
      <c r="BP33" s="406"/>
      <c r="BQ33" s="406"/>
      <c r="BR33" s="406"/>
      <c r="BS33" s="406"/>
      <c r="BT33" s="406"/>
      <c r="BU33" s="406"/>
      <c r="BV33" s="195"/>
      <c r="BW33" s="407" t="s">
        <v>188</v>
      </c>
      <c r="BX33" s="407"/>
      <c r="BY33" s="406" t="s">
        <v>190</v>
      </c>
      <c r="BZ33" s="406"/>
      <c r="CA33" s="406"/>
      <c r="CB33" s="406"/>
      <c r="CC33" s="406"/>
      <c r="CD33" s="406"/>
      <c r="CE33" s="406"/>
      <c r="CF33" s="406"/>
      <c r="CG33" s="406"/>
      <c r="CH33" s="406"/>
      <c r="CI33" s="406"/>
      <c r="CJ33" s="406"/>
      <c r="CK33" s="406"/>
      <c r="CL33" s="406"/>
      <c r="CM33" s="406"/>
      <c r="CN33" s="194"/>
      <c r="CO33" s="407" t="s">
        <v>186</v>
      </c>
      <c r="CP33" s="407"/>
      <c r="CQ33" s="406" t="s">
        <v>191</v>
      </c>
      <c r="CR33" s="406"/>
      <c r="CS33" s="406"/>
      <c r="CT33" s="406"/>
      <c r="CU33" s="406"/>
      <c r="CV33" s="406"/>
      <c r="CW33" s="406"/>
      <c r="CX33" s="406"/>
      <c r="CY33" s="406"/>
      <c r="CZ33" s="406"/>
      <c r="DA33" s="406"/>
      <c r="DB33" s="406"/>
      <c r="DC33" s="406"/>
      <c r="DD33" s="406"/>
      <c r="DE33" s="406"/>
      <c r="DF33" s="194"/>
      <c r="DG33" s="405" t="s">
        <v>192</v>
      </c>
      <c r="DH33" s="405"/>
      <c r="DI33" s="196"/>
    </row>
    <row r="34" spans="1:113" ht="32.25" customHeight="1" x14ac:dyDescent="0.15">
      <c r="A34" s="169"/>
      <c r="B34" s="193"/>
      <c r="C34" s="403">
        <f>IF(E34="","",1)</f>
        <v>1</v>
      </c>
      <c r="D34" s="403"/>
      <c r="E34" s="404" t="str">
        <f>IF('各会計、関係団体の財政状況及び健全化判断比率'!B7="","",'各会計、関係団体の財政状況及び健全化判断比率'!B7)</f>
        <v>一般会計</v>
      </c>
      <c r="F34" s="404"/>
      <c r="G34" s="404"/>
      <c r="H34" s="404"/>
      <c r="I34" s="404"/>
      <c r="J34" s="404"/>
      <c r="K34" s="404"/>
      <c r="L34" s="404"/>
      <c r="M34" s="404"/>
      <c r="N34" s="404"/>
      <c r="O34" s="404"/>
      <c r="P34" s="404"/>
      <c r="Q34" s="404"/>
      <c r="R34" s="404"/>
      <c r="S34" s="404"/>
      <c r="T34" s="169"/>
      <c r="U34" s="403">
        <f>IF(W34="","",MAX(C34:D43)+1)</f>
        <v>5</v>
      </c>
      <c r="V34" s="403"/>
      <c r="W34" s="404" t="str">
        <f>IF('各会計、関係団体の財政状況及び健全化判断比率'!B28="","",'各会計、関係団体の財政状況及び健全化判断比率'!B28)</f>
        <v>国民健康保険事業特別会計</v>
      </c>
      <c r="X34" s="404"/>
      <c r="Y34" s="404"/>
      <c r="Z34" s="404"/>
      <c r="AA34" s="404"/>
      <c r="AB34" s="404"/>
      <c r="AC34" s="404"/>
      <c r="AD34" s="404"/>
      <c r="AE34" s="404"/>
      <c r="AF34" s="404"/>
      <c r="AG34" s="404"/>
      <c r="AH34" s="404"/>
      <c r="AI34" s="404"/>
      <c r="AJ34" s="404"/>
      <c r="AK34" s="404"/>
      <c r="AL34" s="169"/>
      <c r="AM34" s="403">
        <f>IF(AO34="","",MAX(C34:D43,U34:V43)+1)</f>
        <v>8</v>
      </c>
      <c r="AN34" s="403"/>
      <c r="AO34" s="404" t="str">
        <f>IF('各会計、関係団体の財政状況及び健全化判断比率'!B31="","",'各会計、関係団体の財政状況及び健全化判断比率'!B31)</f>
        <v>水道事業会計</v>
      </c>
      <c r="AP34" s="404"/>
      <c r="AQ34" s="404"/>
      <c r="AR34" s="404"/>
      <c r="AS34" s="404"/>
      <c r="AT34" s="404"/>
      <c r="AU34" s="404"/>
      <c r="AV34" s="404"/>
      <c r="AW34" s="404"/>
      <c r="AX34" s="404"/>
      <c r="AY34" s="404"/>
      <c r="AZ34" s="404"/>
      <c r="BA34" s="404"/>
      <c r="BB34" s="404"/>
      <c r="BC34" s="404"/>
      <c r="BD34" s="169"/>
      <c r="BE34" s="403">
        <f>IF(BG34="","",MAX(C34:D43,U34:V43,AM34:AN43)+1)</f>
        <v>11</v>
      </c>
      <c r="BF34" s="403"/>
      <c r="BG34" s="404" t="str">
        <f>IF('各会計、関係団体の財政状況及び健全化判断比率'!B34="","",'各会計、関係団体の財政状況及び健全化判断比率'!B34)</f>
        <v>糸満漁港ふれあい公園事業特別会計</v>
      </c>
      <c r="BH34" s="404"/>
      <c r="BI34" s="404"/>
      <c r="BJ34" s="404"/>
      <c r="BK34" s="404"/>
      <c r="BL34" s="404"/>
      <c r="BM34" s="404"/>
      <c r="BN34" s="404"/>
      <c r="BO34" s="404"/>
      <c r="BP34" s="404"/>
      <c r="BQ34" s="404"/>
      <c r="BR34" s="404"/>
      <c r="BS34" s="404"/>
      <c r="BT34" s="404"/>
      <c r="BU34" s="404"/>
      <c r="BV34" s="169"/>
      <c r="BW34" s="403">
        <f>IF(BY34="","",MAX(C34:D43,U34:V43,AM34:AN43,BE34:BF43)+1)</f>
        <v>13</v>
      </c>
      <c r="BX34" s="403"/>
      <c r="BY34" s="404" t="str">
        <f>IF('各会計、関係団体の財政状況及び健全化判断比率'!B68="","",'各会計、関係団体の財政状況及び健全化判断比率'!B68)</f>
        <v>南部広域市町村圏事務組合（一般会計）</v>
      </c>
      <c r="BZ34" s="404"/>
      <c r="CA34" s="404"/>
      <c r="CB34" s="404"/>
      <c r="CC34" s="404"/>
      <c r="CD34" s="404"/>
      <c r="CE34" s="404"/>
      <c r="CF34" s="404"/>
      <c r="CG34" s="404"/>
      <c r="CH34" s="404"/>
      <c r="CI34" s="404"/>
      <c r="CJ34" s="404"/>
      <c r="CK34" s="404"/>
      <c r="CL34" s="404"/>
      <c r="CM34" s="404"/>
      <c r="CN34" s="169"/>
      <c r="CO34" s="403">
        <f>IF(CQ34="","",MAX(C34:D43,U34:V43,AM34:AN43,BE34:BF43,BW34:BX43)+1)</f>
        <v>21</v>
      </c>
      <c r="CP34" s="403"/>
      <c r="CQ34" s="404" t="str">
        <f>IF('各会計、関係団体の財政状況及び健全化判断比率'!BS7="","",'各会計、関係団体の財政状況及び健全化判断比率'!BS7)</f>
        <v>糸満市土地開発公社</v>
      </c>
      <c r="CR34" s="404"/>
      <c r="CS34" s="404"/>
      <c r="CT34" s="404"/>
      <c r="CU34" s="404"/>
      <c r="CV34" s="404"/>
      <c r="CW34" s="404"/>
      <c r="CX34" s="404"/>
      <c r="CY34" s="404"/>
      <c r="CZ34" s="404"/>
      <c r="DA34" s="404"/>
      <c r="DB34" s="404"/>
      <c r="DC34" s="404"/>
      <c r="DD34" s="404"/>
      <c r="DE34" s="404"/>
      <c r="DG34" s="401" t="str">
        <f>IF('各会計、関係団体の財政状況及び健全化判断比率'!BR7="","",'各会計、関係団体の財政状況及び健全化判断比率'!BR7)</f>
        <v/>
      </c>
      <c r="DH34" s="401"/>
      <c r="DI34" s="196"/>
    </row>
    <row r="35" spans="1:113" ht="32.25" customHeight="1" x14ac:dyDescent="0.15">
      <c r="A35" s="169"/>
      <c r="B35" s="193"/>
      <c r="C35" s="403">
        <f>IF(E35="","",C34+1)</f>
        <v>2</v>
      </c>
      <c r="D35" s="403"/>
      <c r="E35" s="404" t="str">
        <f>IF('各会計、関係団体の財政状況及び健全化判断比率'!B8="","",'各会計、関係団体の財政状況及び健全化判断比率'!B8)</f>
        <v>人材育成事業特別会計</v>
      </c>
      <c r="F35" s="404"/>
      <c r="G35" s="404"/>
      <c r="H35" s="404"/>
      <c r="I35" s="404"/>
      <c r="J35" s="404"/>
      <c r="K35" s="404"/>
      <c r="L35" s="404"/>
      <c r="M35" s="404"/>
      <c r="N35" s="404"/>
      <c r="O35" s="404"/>
      <c r="P35" s="404"/>
      <c r="Q35" s="404"/>
      <c r="R35" s="404"/>
      <c r="S35" s="404"/>
      <c r="T35" s="169"/>
      <c r="U35" s="403">
        <f>IF(W35="","",U34+1)</f>
        <v>6</v>
      </c>
      <c r="V35" s="403"/>
      <c r="W35" s="404" t="str">
        <f>IF('各会計、関係団体の財政状況及び健全化判断比率'!B29="","",'各会計、関係団体の財政状況及び健全化判断比率'!B29)</f>
        <v>介護保険特別会計</v>
      </c>
      <c r="X35" s="404"/>
      <c r="Y35" s="404"/>
      <c r="Z35" s="404"/>
      <c r="AA35" s="404"/>
      <c r="AB35" s="404"/>
      <c r="AC35" s="404"/>
      <c r="AD35" s="404"/>
      <c r="AE35" s="404"/>
      <c r="AF35" s="404"/>
      <c r="AG35" s="404"/>
      <c r="AH35" s="404"/>
      <c r="AI35" s="404"/>
      <c r="AJ35" s="404"/>
      <c r="AK35" s="404"/>
      <c r="AL35" s="169"/>
      <c r="AM35" s="403">
        <f t="shared" ref="AM35:AM43" si="0">IF(AO35="","",AM34+1)</f>
        <v>9</v>
      </c>
      <c r="AN35" s="403"/>
      <c r="AO35" s="404" t="str">
        <f>IF('各会計、関係団体の財政状況及び健全化判断比率'!B32="","",'各会計、関係団体の財政状況及び健全化判断比率'!B32)</f>
        <v>下水道事業会計</v>
      </c>
      <c r="AP35" s="404"/>
      <c r="AQ35" s="404"/>
      <c r="AR35" s="404"/>
      <c r="AS35" s="404"/>
      <c r="AT35" s="404"/>
      <c r="AU35" s="404"/>
      <c r="AV35" s="404"/>
      <c r="AW35" s="404"/>
      <c r="AX35" s="404"/>
      <c r="AY35" s="404"/>
      <c r="AZ35" s="404"/>
      <c r="BA35" s="404"/>
      <c r="BB35" s="404"/>
      <c r="BC35" s="404"/>
      <c r="BD35" s="169"/>
      <c r="BE35" s="403">
        <f t="shared" ref="BE35:BE43" si="1">IF(BG35="","",BE34+1)</f>
        <v>12</v>
      </c>
      <c r="BF35" s="403"/>
      <c r="BG35" s="404" t="str">
        <f>IF('各会計、関係団体の財政状況及び健全化判断比率'!B35="","",'各会計、関係団体の財政状況及び健全化判断比率'!B35)</f>
        <v>土地区画整理事業特別会計</v>
      </c>
      <c r="BH35" s="404"/>
      <c r="BI35" s="404"/>
      <c r="BJ35" s="404"/>
      <c r="BK35" s="404"/>
      <c r="BL35" s="404"/>
      <c r="BM35" s="404"/>
      <c r="BN35" s="404"/>
      <c r="BO35" s="404"/>
      <c r="BP35" s="404"/>
      <c r="BQ35" s="404"/>
      <c r="BR35" s="404"/>
      <c r="BS35" s="404"/>
      <c r="BT35" s="404"/>
      <c r="BU35" s="404"/>
      <c r="BV35" s="169"/>
      <c r="BW35" s="403">
        <f t="shared" ref="BW35:BW43" si="2">IF(BY35="","",BW34+1)</f>
        <v>14</v>
      </c>
      <c r="BX35" s="403"/>
      <c r="BY35" s="404" t="str">
        <f>IF('各会計、関係団体の財政状況及び健全化判断比率'!B69="","",'各会計、関係団体の財政状況及び健全化判断比率'!B69)</f>
        <v>南部広域市町村圏事務組合（南斎場特別会計）</v>
      </c>
      <c r="BZ35" s="404"/>
      <c r="CA35" s="404"/>
      <c r="CB35" s="404"/>
      <c r="CC35" s="404"/>
      <c r="CD35" s="404"/>
      <c r="CE35" s="404"/>
      <c r="CF35" s="404"/>
      <c r="CG35" s="404"/>
      <c r="CH35" s="404"/>
      <c r="CI35" s="404"/>
      <c r="CJ35" s="404"/>
      <c r="CK35" s="404"/>
      <c r="CL35" s="404"/>
      <c r="CM35" s="404"/>
      <c r="CN35" s="169"/>
      <c r="CO35" s="403" t="str">
        <f t="shared" ref="CO35:CO43" si="3">IF(CQ35="","",CO34+1)</f>
        <v/>
      </c>
      <c r="CP35" s="403"/>
      <c r="CQ35" s="404" t="str">
        <f>IF('各会計、関係団体の財政状況及び健全化判断比率'!BS8="","",'各会計、関係団体の財政状況及び健全化判断比率'!BS8)</f>
        <v/>
      </c>
      <c r="CR35" s="404"/>
      <c r="CS35" s="404"/>
      <c r="CT35" s="404"/>
      <c r="CU35" s="404"/>
      <c r="CV35" s="404"/>
      <c r="CW35" s="404"/>
      <c r="CX35" s="404"/>
      <c r="CY35" s="404"/>
      <c r="CZ35" s="404"/>
      <c r="DA35" s="404"/>
      <c r="DB35" s="404"/>
      <c r="DC35" s="404"/>
      <c r="DD35" s="404"/>
      <c r="DE35" s="404"/>
      <c r="DG35" s="401" t="str">
        <f>IF('各会計、関係団体の財政状況及び健全化判断比率'!BR8="","",'各会計、関係団体の財政状況及び健全化判断比率'!BR8)</f>
        <v/>
      </c>
      <c r="DH35" s="401"/>
      <c r="DI35" s="196"/>
    </row>
    <row r="36" spans="1:113" ht="32.25" customHeight="1" x14ac:dyDescent="0.15">
      <c r="A36" s="169"/>
      <c r="B36" s="193"/>
      <c r="C36" s="403">
        <f>IF(E36="","",C35+1)</f>
        <v>3</v>
      </c>
      <c r="D36" s="403"/>
      <c r="E36" s="404" t="str">
        <f>IF('各会計、関係団体の財政状況及び健全化判断比率'!B9="","",'各会計、関係団体の財政状況及び健全化判断比率'!B9)</f>
        <v>真栄里地区物流団地開発等特別会計</v>
      </c>
      <c r="F36" s="404"/>
      <c r="G36" s="404"/>
      <c r="H36" s="404"/>
      <c r="I36" s="404"/>
      <c r="J36" s="404"/>
      <c r="K36" s="404"/>
      <c r="L36" s="404"/>
      <c r="M36" s="404"/>
      <c r="N36" s="404"/>
      <c r="O36" s="404"/>
      <c r="P36" s="404"/>
      <c r="Q36" s="404"/>
      <c r="R36" s="404"/>
      <c r="S36" s="404"/>
      <c r="T36" s="169"/>
      <c r="U36" s="403">
        <f t="shared" ref="U36:U43" si="4">IF(W36="","",U35+1)</f>
        <v>7</v>
      </c>
      <c r="V36" s="403"/>
      <c r="W36" s="404" t="str">
        <f>IF('各会計、関係団体の財政状況及び健全化判断比率'!B30="","",'各会計、関係団体の財政状況及び健全化判断比率'!B30)</f>
        <v>後期高齢者医療特別会計</v>
      </c>
      <c r="X36" s="404"/>
      <c r="Y36" s="404"/>
      <c r="Z36" s="404"/>
      <c r="AA36" s="404"/>
      <c r="AB36" s="404"/>
      <c r="AC36" s="404"/>
      <c r="AD36" s="404"/>
      <c r="AE36" s="404"/>
      <c r="AF36" s="404"/>
      <c r="AG36" s="404"/>
      <c r="AH36" s="404"/>
      <c r="AI36" s="404"/>
      <c r="AJ36" s="404"/>
      <c r="AK36" s="404"/>
      <c r="AL36" s="169"/>
      <c r="AM36" s="403">
        <f t="shared" si="0"/>
        <v>10</v>
      </c>
      <c r="AN36" s="403"/>
      <c r="AO36" s="404" t="str">
        <f>IF('各会計、関係団体の財政状況及び健全化判断比率'!B33="","",'各会計、関係団体の財政状況及び健全化判断比率'!B33)</f>
        <v>農業集落排水事業会計</v>
      </c>
      <c r="AP36" s="404"/>
      <c r="AQ36" s="404"/>
      <c r="AR36" s="404"/>
      <c r="AS36" s="404"/>
      <c r="AT36" s="404"/>
      <c r="AU36" s="404"/>
      <c r="AV36" s="404"/>
      <c r="AW36" s="404"/>
      <c r="AX36" s="404"/>
      <c r="AY36" s="404"/>
      <c r="AZ36" s="404"/>
      <c r="BA36" s="404"/>
      <c r="BB36" s="404"/>
      <c r="BC36" s="404"/>
      <c r="BD36" s="169"/>
      <c r="BE36" s="403" t="str">
        <f t="shared" si="1"/>
        <v/>
      </c>
      <c r="BF36" s="403"/>
      <c r="BG36" s="404"/>
      <c r="BH36" s="404"/>
      <c r="BI36" s="404"/>
      <c r="BJ36" s="404"/>
      <c r="BK36" s="404"/>
      <c r="BL36" s="404"/>
      <c r="BM36" s="404"/>
      <c r="BN36" s="404"/>
      <c r="BO36" s="404"/>
      <c r="BP36" s="404"/>
      <c r="BQ36" s="404"/>
      <c r="BR36" s="404"/>
      <c r="BS36" s="404"/>
      <c r="BT36" s="404"/>
      <c r="BU36" s="404"/>
      <c r="BV36" s="169"/>
      <c r="BW36" s="403">
        <f t="shared" si="2"/>
        <v>15</v>
      </c>
      <c r="BX36" s="403"/>
      <c r="BY36" s="404" t="str">
        <f>IF('各会計、関係団体の財政状況及び健全化判断比率'!B70="","",'各会計、関係団体の財政状況及び健全化判断比率'!B70)</f>
        <v>南部広域行政組合（一般会計）</v>
      </c>
      <c r="BZ36" s="404"/>
      <c r="CA36" s="404"/>
      <c r="CB36" s="404"/>
      <c r="CC36" s="404"/>
      <c r="CD36" s="404"/>
      <c r="CE36" s="404"/>
      <c r="CF36" s="404"/>
      <c r="CG36" s="404"/>
      <c r="CH36" s="404"/>
      <c r="CI36" s="404"/>
      <c r="CJ36" s="404"/>
      <c r="CK36" s="404"/>
      <c r="CL36" s="404"/>
      <c r="CM36" s="404"/>
      <c r="CN36" s="169"/>
      <c r="CO36" s="403" t="str">
        <f t="shared" si="3"/>
        <v/>
      </c>
      <c r="CP36" s="403"/>
      <c r="CQ36" s="404" t="str">
        <f>IF('各会計、関係団体の財政状況及び健全化判断比率'!BS9="","",'各会計、関係団体の財政状況及び健全化判断比率'!BS9)</f>
        <v/>
      </c>
      <c r="CR36" s="404"/>
      <c r="CS36" s="404"/>
      <c r="CT36" s="404"/>
      <c r="CU36" s="404"/>
      <c r="CV36" s="404"/>
      <c r="CW36" s="404"/>
      <c r="CX36" s="404"/>
      <c r="CY36" s="404"/>
      <c r="CZ36" s="404"/>
      <c r="DA36" s="404"/>
      <c r="DB36" s="404"/>
      <c r="DC36" s="404"/>
      <c r="DD36" s="404"/>
      <c r="DE36" s="404"/>
      <c r="DG36" s="401" t="str">
        <f>IF('各会計、関係団体の財政状況及び健全化判断比率'!BR9="","",'各会計、関係団体の財政状況及び健全化判断比率'!BR9)</f>
        <v/>
      </c>
      <c r="DH36" s="401"/>
      <c r="DI36" s="196"/>
    </row>
    <row r="37" spans="1:113" ht="32.25" customHeight="1" x14ac:dyDescent="0.15">
      <c r="A37" s="169"/>
      <c r="B37" s="193"/>
      <c r="C37" s="403">
        <f>IF(E37="","",C36+1)</f>
        <v>4</v>
      </c>
      <c r="D37" s="403"/>
      <c r="E37" s="404" t="str">
        <f>IF('各会計、関係団体の財政状況及び健全化判断比率'!B10="","",'各会計、関係団体の財政状況及び健全化判断比率'!B10)</f>
        <v>真栄里土地区画整理事業特別会計</v>
      </c>
      <c r="F37" s="404"/>
      <c r="G37" s="404"/>
      <c r="H37" s="404"/>
      <c r="I37" s="404"/>
      <c r="J37" s="404"/>
      <c r="K37" s="404"/>
      <c r="L37" s="404"/>
      <c r="M37" s="404"/>
      <c r="N37" s="404"/>
      <c r="O37" s="404"/>
      <c r="P37" s="404"/>
      <c r="Q37" s="404"/>
      <c r="R37" s="404"/>
      <c r="S37" s="404"/>
      <c r="T37" s="169"/>
      <c r="U37" s="403" t="str">
        <f t="shared" si="4"/>
        <v/>
      </c>
      <c r="V37" s="403"/>
      <c r="W37" s="404"/>
      <c r="X37" s="404"/>
      <c r="Y37" s="404"/>
      <c r="Z37" s="404"/>
      <c r="AA37" s="404"/>
      <c r="AB37" s="404"/>
      <c r="AC37" s="404"/>
      <c r="AD37" s="404"/>
      <c r="AE37" s="404"/>
      <c r="AF37" s="404"/>
      <c r="AG37" s="404"/>
      <c r="AH37" s="404"/>
      <c r="AI37" s="404"/>
      <c r="AJ37" s="404"/>
      <c r="AK37" s="404"/>
      <c r="AL37" s="169"/>
      <c r="AM37" s="403" t="str">
        <f t="shared" si="0"/>
        <v/>
      </c>
      <c r="AN37" s="403"/>
      <c r="AO37" s="404"/>
      <c r="AP37" s="404"/>
      <c r="AQ37" s="404"/>
      <c r="AR37" s="404"/>
      <c r="AS37" s="404"/>
      <c r="AT37" s="404"/>
      <c r="AU37" s="404"/>
      <c r="AV37" s="404"/>
      <c r="AW37" s="404"/>
      <c r="AX37" s="404"/>
      <c r="AY37" s="404"/>
      <c r="AZ37" s="404"/>
      <c r="BA37" s="404"/>
      <c r="BB37" s="404"/>
      <c r="BC37" s="404"/>
      <c r="BD37" s="169"/>
      <c r="BE37" s="403" t="str">
        <f t="shared" si="1"/>
        <v/>
      </c>
      <c r="BF37" s="403"/>
      <c r="BG37" s="404"/>
      <c r="BH37" s="404"/>
      <c r="BI37" s="404"/>
      <c r="BJ37" s="404"/>
      <c r="BK37" s="404"/>
      <c r="BL37" s="404"/>
      <c r="BM37" s="404"/>
      <c r="BN37" s="404"/>
      <c r="BO37" s="404"/>
      <c r="BP37" s="404"/>
      <c r="BQ37" s="404"/>
      <c r="BR37" s="404"/>
      <c r="BS37" s="404"/>
      <c r="BT37" s="404"/>
      <c r="BU37" s="404"/>
      <c r="BV37" s="169"/>
      <c r="BW37" s="403">
        <f t="shared" si="2"/>
        <v>16</v>
      </c>
      <c r="BX37" s="403"/>
      <c r="BY37" s="404" t="str">
        <f>IF('各会計、関係団体の財政状況及び健全化判断比率'!B71="","",'各会計、関係団体の財政状況及び健全化判断比率'!B71)</f>
        <v>南部広域行政組合（糸豊環境衛生事業特別会計）</v>
      </c>
      <c r="BZ37" s="404"/>
      <c r="CA37" s="404"/>
      <c r="CB37" s="404"/>
      <c r="CC37" s="404"/>
      <c r="CD37" s="404"/>
      <c r="CE37" s="404"/>
      <c r="CF37" s="404"/>
      <c r="CG37" s="404"/>
      <c r="CH37" s="404"/>
      <c r="CI37" s="404"/>
      <c r="CJ37" s="404"/>
      <c r="CK37" s="404"/>
      <c r="CL37" s="404"/>
      <c r="CM37" s="404"/>
      <c r="CN37" s="169"/>
      <c r="CO37" s="403" t="str">
        <f t="shared" si="3"/>
        <v/>
      </c>
      <c r="CP37" s="403"/>
      <c r="CQ37" s="404" t="str">
        <f>IF('各会計、関係団体の財政状況及び健全化判断比率'!BS10="","",'各会計、関係団体の財政状況及び健全化判断比率'!BS10)</f>
        <v/>
      </c>
      <c r="CR37" s="404"/>
      <c r="CS37" s="404"/>
      <c r="CT37" s="404"/>
      <c r="CU37" s="404"/>
      <c r="CV37" s="404"/>
      <c r="CW37" s="404"/>
      <c r="CX37" s="404"/>
      <c r="CY37" s="404"/>
      <c r="CZ37" s="404"/>
      <c r="DA37" s="404"/>
      <c r="DB37" s="404"/>
      <c r="DC37" s="404"/>
      <c r="DD37" s="404"/>
      <c r="DE37" s="404"/>
      <c r="DG37" s="401" t="str">
        <f>IF('各会計、関係団体の財政状況及び健全化判断比率'!BR10="","",'各会計、関係団体の財政状況及び健全化判断比率'!BR10)</f>
        <v/>
      </c>
      <c r="DH37" s="401"/>
      <c r="DI37" s="196"/>
    </row>
    <row r="38" spans="1:113" ht="32.25" customHeight="1" x14ac:dyDescent="0.15">
      <c r="A38" s="169"/>
      <c r="B38" s="193"/>
      <c r="C38" s="403" t="str">
        <f t="shared" ref="C38:C43" si="5">IF(E38="","",C37+1)</f>
        <v/>
      </c>
      <c r="D38" s="403"/>
      <c r="E38" s="404" t="str">
        <f>IF('各会計、関係団体の財政状況及び健全化判断比率'!B11="","",'各会計、関係団体の財政状況及び健全化判断比率'!B11)</f>
        <v/>
      </c>
      <c r="F38" s="404"/>
      <c r="G38" s="404"/>
      <c r="H38" s="404"/>
      <c r="I38" s="404"/>
      <c r="J38" s="404"/>
      <c r="K38" s="404"/>
      <c r="L38" s="404"/>
      <c r="M38" s="404"/>
      <c r="N38" s="404"/>
      <c r="O38" s="404"/>
      <c r="P38" s="404"/>
      <c r="Q38" s="404"/>
      <c r="R38" s="404"/>
      <c r="S38" s="404"/>
      <c r="T38" s="169"/>
      <c r="U38" s="403" t="str">
        <f t="shared" si="4"/>
        <v/>
      </c>
      <c r="V38" s="403"/>
      <c r="W38" s="404"/>
      <c r="X38" s="404"/>
      <c r="Y38" s="404"/>
      <c r="Z38" s="404"/>
      <c r="AA38" s="404"/>
      <c r="AB38" s="404"/>
      <c r="AC38" s="404"/>
      <c r="AD38" s="404"/>
      <c r="AE38" s="404"/>
      <c r="AF38" s="404"/>
      <c r="AG38" s="404"/>
      <c r="AH38" s="404"/>
      <c r="AI38" s="404"/>
      <c r="AJ38" s="404"/>
      <c r="AK38" s="404"/>
      <c r="AL38" s="169"/>
      <c r="AM38" s="403" t="str">
        <f t="shared" si="0"/>
        <v/>
      </c>
      <c r="AN38" s="403"/>
      <c r="AO38" s="404"/>
      <c r="AP38" s="404"/>
      <c r="AQ38" s="404"/>
      <c r="AR38" s="404"/>
      <c r="AS38" s="404"/>
      <c r="AT38" s="404"/>
      <c r="AU38" s="404"/>
      <c r="AV38" s="404"/>
      <c r="AW38" s="404"/>
      <c r="AX38" s="404"/>
      <c r="AY38" s="404"/>
      <c r="AZ38" s="404"/>
      <c r="BA38" s="404"/>
      <c r="BB38" s="404"/>
      <c r="BC38" s="404"/>
      <c r="BD38" s="169"/>
      <c r="BE38" s="403" t="str">
        <f t="shared" si="1"/>
        <v/>
      </c>
      <c r="BF38" s="403"/>
      <c r="BG38" s="404"/>
      <c r="BH38" s="404"/>
      <c r="BI38" s="404"/>
      <c r="BJ38" s="404"/>
      <c r="BK38" s="404"/>
      <c r="BL38" s="404"/>
      <c r="BM38" s="404"/>
      <c r="BN38" s="404"/>
      <c r="BO38" s="404"/>
      <c r="BP38" s="404"/>
      <c r="BQ38" s="404"/>
      <c r="BR38" s="404"/>
      <c r="BS38" s="404"/>
      <c r="BT38" s="404"/>
      <c r="BU38" s="404"/>
      <c r="BV38" s="169"/>
      <c r="BW38" s="403">
        <f t="shared" si="2"/>
        <v>17</v>
      </c>
      <c r="BX38" s="403"/>
      <c r="BY38" s="404" t="str">
        <f>IF('各会計、関係団体の財政状況及び健全化判断比率'!B72="","",'各会計、関係団体の財政状況及び健全化判断比率'!B72)</f>
        <v>沖縄県後期高齢者医療広域連合（一般会計）</v>
      </c>
      <c r="BZ38" s="404"/>
      <c r="CA38" s="404"/>
      <c r="CB38" s="404"/>
      <c r="CC38" s="404"/>
      <c r="CD38" s="404"/>
      <c r="CE38" s="404"/>
      <c r="CF38" s="404"/>
      <c r="CG38" s="404"/>
      <c r="CH38" s="404"/>
      <c r="CI38" s="404"/>
      <c r="CJ38" s="404"/>
      <c r="CK38" s="404"/>
      <c r="CL38" s="404"/>
      <c r="CM38" s="404"/>
      <c r="CN38" s="169"/>
      <c r="CO38" s="403" t="str">
        <f t="shared" si="3"/>
        <v/>
      </c>
      <c r="CP38" s="403"/>
      <c r="CQ38" s="404" t="str">
        <f>IF('各会計、関係団体の財政状況及び健全化判断比率'!BS11="","",'各会計、関係団体の財政状況及び健全化判断比率'!BS11)</f>
        <v/>
      </c>
      <c r="CR38" s="404"/>
      <c r="CS38" s="404"/>
      <c r="CT38" s="404"/>
      <c r="CU38" s="404"/>
      <c r="CV38" s="404"/>
      <c r="CW38" s="404"/>
      <c r="CX38" s="404"/>
      <c r="CY38" s="404"/>
      <c r="CZ38" s="404"/>
      <c r="DA38" s="404"/>
      <c r="DB38" s="404"/>
      <c r="DC38" s="404"/>
      <c r="DD38" s="404"/>
      <c r="DE38" s="404"/>
      <c r="DG38" s="401" t="str">
        <f>IF('各会計、関係団体の財政状況及び健全化判断比率'!BR11="","",'各会計、関係団体の財政状況及び健全化判断比率'!BR11)</f>
        <v/>
      </c>
      <c r="DH38" s="401"/>
      <c r="DI38" s="196"/>
    </row>
    <row r="39" spans="1:113" ht="32.25" customHeight="1" x14ac:dyDescent="0.15">
      <c r="A39" s="169"/>
      <c r="B39" s="193"/>
      <c r="C39" s="403" t="str">
        <f t="shared" si="5"/>
        <v/>
      </c>
      <c r="D39" s="403"/>
      <c r="E39" s="404" t="str">
        <f>IF('各会計、関係団体の財政状況及び健全化判断比率'!B12="","",'各会計、関係団体の財政状況及び健全化判断比率'!B12)</f>
        <v/>
      </c>
      <c r="F39" s="404"/>
      <c r="G39" s="404"/>
      <c r="H39" s="404"/>
      <c r="I39" s="404"/>
      <c r="J39" s="404"/>
      <c r="K39" s="404"/>
      <c r="L39" s="404"/>
      <c r="M39" s="404"/>
      <c r="N39" s="404"/>
      <c r="O39" s="404"/>
      <c r="P39" s="404"/>
      <c r="Q39" s="404"/>
      <c r="R39" s="404"/>
      <c r="S39" s="404"/>
      <c r="T39" s="169"/>
      <c r="U39" s="403" t="str">
        <f t="shared" si="4"/>
        <v/>
      </c>
      <c r="V39" s="403"/>
      <c r="W39" s="404"/>
      <c r="X39" s="404"/>
      <c r="Y39" s="404"/>
      <c r="Z39" s="404"/>
      <c r="AA39" s="404"/>
      <c r="AB39" s="404"/>
      <c r="AC39" s="404"/>
      <c r="AD39" s="404"/>
      <c r="AE39" s="404"/>
      <c r="AF39" s="404"/>
      <c r="AG39" s="404"/>
      <c r="AH39" s="404"/>
      <c r="AI39" s="404"/>
      <c r="AJ39" s="404"/>
      <c r="AK39" s="404"/>
      <c r="AL39" s="169"/>
      <c r="AM39" s="403" t="str">
        <f t="shared" si="0"/>
        <v/>
      </c>
      <c r="AN39" s="403"/>
      <c r="AO39" s="404"/>
      <c r="AP39" s="404"/>
      <c r="AQ39" s="404"/>
      <c r="AR39" s="404"/>
      <c r="AS39" s="404"/>
      <c r="AT39" s="404"/>
      <c r="AU39" s="404"/>
      <c r="AV39" s="404"/>
      <c r="AW39" s="404"/>
      <c r="AX39" s="404"/>
      <c r="AY39" s="404"/>
      <c r="AZ39" s="404"/>
      <c r="BA39" s="404"/>
      <c r="BB39" s="404"/>
      <c r="BC39" s="404"/>
      <c r="BD39" s="169"/>
      <c r="BE39" s="403" t="str">
        <f t="shared" si="1"/>
        <v/>
      </c>
      <c r="BF39" s="403"/>
      <c r="BG39" s="404"/>
      <c r="BH39" s="404"/>
      <c r="BI39" s="404"/>
      <c r="BJ39" s="404"/>
      <c r="BK39" s="404"/>
      <c r="BL39" s="404"/>
      <c r="BM39" s="404"/>
      <c r="BN39" s="404"/>
      <c r="BO39" s="404"/>
      <c r="BP39" s="404"/>
      <c r="BQ39" s="404"/>
      <c r="BR39" s="404"/>
      <c r="BS39" s="404"/>
      <c r="BT39" s="404"/>
      <c r="BU39" s="404"/>
      <c r="BV39" s="169"/>
      <c r="BW39" s="403">
        <f t="shared" si="2"/>
        <v>18</v>
      </c>
      <c r="BX39" s="403"/>
      <c r="BY39" s="404" t="str">
        <f>IF('各会計、関係団体の財政状況及び健全化判断比率'!B73="","",'各会計、関係団体の財政状況及び健全化判断比率'!B73)</f>
        <v>沖縄県後期高齢者医療広域連合（特別会計）</v>
      </c>
      <c r="BZ39" s="404"/>
      <c r="CA39" s="404"/>
      <c r="CB39" s="404"/>
      <c r="CC39" s="404"/>
      <c r="CD39" s="404"/>
      <c r="CE39" s="404"/>
      <c r="CF39" s="404"/>
      <c r="CG39" s="404"/>
      <c r="CH39" s="404"/>
      <c r="CI39" s="404"/>
      <c r="CJ39" s="404"/>
      <c r="CK39" s="404"/>
      <c r="CL39" s="404"/>
      <c r="CM39" s="404"/>
      <c r="CN39" s="169"/>
      <c r="CO39" s="403" t="str">
        <f t="shared" si="3"/>
        <v/>
      </c>
      <c r="CP39" s="403"/>
      <c r="CQ39" s="404" t="str">
        <f>IF('各会計、関係団体の財政状況及び健全化判断比率'!BS12="","",'各会計、関係団体の財政状況及び健全化判断比率'!BS12)</f>
        <v/>
      </c>
      <c r="CR39" s="404"/>
      <c r="CS39" s="404"/>
      <c r="CT39" s="404"/>
      <c r="CU39" s="404"/>
      <c r="CV39" s="404"/>
      <c r="CW39" s="404"/>
      <c r="CX39" s="404"/>
      <c r="CY39" s="404"/>
      <c r="CZ39" s="404"/>
      <c r="DA39" s="404"/>
      <c r="DB39" s="404"/>
      <c r="DC39" s="404"/>
      <c r="DD39" s="404"/>
      <c r="DE39" s="404"/>
      <c r="DG39" s="401" t="str">
        <f>IF('各会計、関係団体の財政状況及び健全化判断比率'!BR12="","",'各会計、関係団体の財政状況及び健全化判断比率'!BR12)</f>
        <v/>
      </c>
      <c r="DH39" s="401"/>
      <c r="DI39" s="196"/>
    </row>
    <row r="40" spans="1:113" ht="32.25" customHeight="1" x14ac:dyDescent="0.15">
      <c r="A40" s="169"/>
      <c r="B40" s="193"/>
      <c r="C40" s="403" t="str">
        <f t="shared" si="5"/>
        <v/>
      </c>
      <c r="D40" s="403"/>
      <c r="E40" s="404" t="str">
        <f>IF('各会計、関係団体の財政状況及び健全化判断比率'!B13="","",'各会計、関係団体の財政状況及び健全化判断比率'!B13)</f>
        <v/>
      </c>
      <c r="F40" s="404"/>
      <c r="G40" s="404"/>
      <c r="H40" s="404"/>
      <c r="I40" s="404"/>
      <c r="J40" s="404"/>
      <c r="K40" s="404"/>
      <c r="L40" s="404"/>
      <c r="M40" s="404"/>
      <c r="N40" s="404"/>
      <c r="O40" s="404"/>
      <c r="P40" s="404"/>
      <c r="Q40" s="404"/>
      <c r="R40" s="404"/>
      <c r="S40" s="404"/>
      <c r="T40" s="169"/>
      <c r="U40" s="403" t="str">
        <f t="shared" si="4"/>
        <v/>
      </c>
      <c r="V40" s="403"/>
      <c r="W40" s="404"/>
      <c r="X40" s="404"/>
      <c r="Y40" s="404"/>
      <c r="Z40" s="404"/>
      <c r="AA40" s="404"/>
      <c r="AB40" s="404"/>
      <c r="AC40" s="404"/>
      <c r="AD40" s="404"/>
      <c r="AE40" s="404"/>
      <c r="AF40" s="404"/>
      <c r="AG40" s="404"/>
      <c r="AH40" s="404"/>
      <c r="AI40" s="404"/>
      <c r="AJ40" s="404"/>
      <c r="AK40" s="404"/>
      <c r="AL40" s="169"/>
      <c r="AM40" s="403" t="str">
        <f t="shared" si="0"/>
        <v/>
      </c>
      <c r="AN40" s="403"/>
      <c r="AO40" s="404"/>
      <c r="AP40" s="404"/>
      <c r="AQ40" s="404"/>
      <c r="AR40" s="404"/>
      <c r="AS40" s="404"/>
      <c r="AT40" s="404"/>
      <c r="AU40" s="404"/>
      <c r="AV40" s="404"/>
      <c r="AW40" s="404"/>
      <c r="AX40" s="404"/>
      <c r="AY40" s="404"/>
      <c r="AZ40" s="404"/>
      <c r="BA40" s="404"/>
      <c r="BB40" s="404"/>
      <c r="BC40" s="404"/>
      <c r="BD40" s="169"/>
      <c r="BE40" s="403" t="str">
        <f t="shared" si="1"/>
        <v/>
      </c>
      <c r="BF40" s="403"/>
      <c r="BG40" s="404"/>
      <c r="BH40" s="404"/>
      <c r="BI40" s="404"/>
      <c r="BJ40" s="404"/>
      <c r="BK40" s="404"/>
      <c r="BL40" s="404"/>
      <c r="BM40" s="404"/>
      <c r="BN40" s="404"/>
      <c r="BO40" s="404"/>
      <c r="BP40" s="404"/>
      <c r="BQ40" s="404"/>
      <c r="BR40" s="404"/>
      <c r="BS40" s="404"/>
      <c r="BT40" s="404"/>
      <c r="BU40" s="404"/>
      <c r="BV40" s="169"/>
      <c r="BW40" s="403">
        <f t="shared" si="2"/>
        <v>19</v>
      </c>
      <c r="BX40" s="403"/>
      <c r="BY40" s="404" t="str">
        <f>IF('各会計、関係団体の財政状況及び健全化判断比率'!B74="","",'各会計、関係団体の財政状況及び健全化判断比率'!B74)</f>
        <v>沖縄県市町村総合事務組合</v>
      </c>
      <c r="BZ40" s="404"/>
      <c r="CA40" s="404"/>
      <c r="CB40" s="404"/>
      <c r="CC40" s="404"/>
      <c r="CD40" s="404"/>
      <c r="CE40" s="404"/>
      <c r="CF40" s="404"/>
      <c r="CG40" s="404"/>
      <c r="CH40" s="404"/>
      <c r="CI40" s="404"/>
      <c r="CJ40" s="404"/>
      <c r="CK40" s="404"/>
      <c r="CL40" s="404"/>
      <c r="CM40" s="404"/>
      <c r="CN40" s="169"/>
      <c r="CO40" s="403" t="str">
        <f t="shared" si="3"/>
        <v/>
      </c>
      <c r="CP40" s="403"/>
      <c r="CQ40" s="404" t="str">
        <f>IF('各会計、関係団体の財政状況及び健全化判断比率'!BS13="","",'各会計、関係団体の財政状況及び健全化判断比率'!BS13)</f>
        <v/>
      </c>
      <c r="CR40" s="404"/>
      <c r="CS40" s="404"/>
      <c r="CT40" s="404"/>
      <c r="CU40" s="404"/>
      <c r="CV40" s="404"/>
      <c r="CW40" s="404"/>
      <c r="CX40" s="404"/>
      <c r="CY40" s="404"/>
      <c r="CZ40" s="404"/>
      <c r="DA40" s="404"/>
      <c r="DB40" s="404"/>
      <c r="DC40" s="404"/>
      <c r="DD40" s="404"/>
      <c r="DE40" s="404"/>
      <c r="DG40" s="401" t="str">
        <f>IF('各会計、関係団体の財政状況及び健全化判断比率'!BR13="","",'各会計、関係団体の財政状況及び健全化判断比率'!BR13)</f>
        <v/>
      </c>
      <c r="DH40" s="401"/>
      <c r="DI40" s="196"/>
    </row>
    <row r="41" spans="1:113" ht="32.25" customHeight="1" x14ac:dyDescent="0.15">
      <c r="A41" s="169"/>
      <c r="B41" s="193"/>
      <c r="C41" s="403" t="str">
        <f t="shared" si="5"/>
        <v/>
      </c>
      <c r="D41" s="403"/>
      <c r="E41" s="404" t="str">
        <f>IF('各会計、関係団体の財政状況及び健全化判断比率'!B14="","",'各会計、関係団体の財政状況及び健全化判断比率'!B14)</f>
        <v/>
      </c>
      <c r="F41" s="404"/>
      <c r="G41" s="404"/>
      <c r="H41" s="404"/>
      <c r="I41" s="404"/>
      <c r="J41" s="404"/>
      <c r="K41" s="404"/>
      <c r="L41" s="404"/>
      <c r="M41" s="404"/>
      <c r="N41" s="404"/>
      <c r="O41" s="404"/>
      <c r="P41" s="404"/>
      <c r="Q41" s="404"/>
      <c r="R41" s="404"/>
      <c r="S41" s="404"/>
      <c r="T41" s="169"/>
      <c r="U41" s="403" t="str">
        <f t="shared" si="4"/>
        <v/>
      </c>
      <c r="V41" s="403"/>
      <c r="W41" s="404"/>
      <c r="X41" s="404"/>
      <c r="Y41" s="404"/>
      <c r="Z41" s="404"/>
      <c r="AA41" s="404"/>
      <c r="AB41" s="404"/>
      <c r="AC41" s="404"/>
      <c r="AD41" s="404"/>
      <c r="AE41" s="404"/>
      <c r="AF41" s="404"/>
      <c r="AG41" s="404"/>
      <c r="AH41" s="404"/>
      <c r="AI41" s="404"/>
      <c r="AJ41" s="404"/>
      <c r="AK41" s="404"/>
      <c r="AL41" s="169"/>
      <c r="AM41" s="403" t="str">
        <f t="shared" si="0"/>
        <v/>
      </c>
      <c r="AN41" s="403"/>
      <c r="AO41" s="404"/>
      <c r="AP41" s="404"/>
      <c r="AQ41" s="404"/>
      <c r="AR41" s="404"/>
      <c r="AS41" s="404"/>
      <c r="AT41" s="404"/>
      <c r="AU41" s="404"/>
      <c r="AV41" s="404"/>
      <c r="AW41" s="404"/>
      <c r="AX41" s="404"/>
      <c r="AY41" s="404"/>
      <c r="AZ41" s="404"/>
      <c r="BA41" s="404"/>
      <c r="BB41" s="404"/>
      <c r="BC41" s="404"/>
      <c r="BD41" s="169"/>
      <c r="BE41" s="403" t="str">
        <f t="shared" si="1"/>
        <v/>
      </c>
      <c r="BF41" s="403"/>
      <c r="BG41" s="404"/>
      <c r="BH41" s="404"/>
      <c r="BI41" s="404"/>
      <c r="BJ41" s="404"/>
      <c r="BK41" s="404"/>
      <c r="BL41" s="404"/>
      <c r="BM41" s="404"/>
      <c r="BN41" s="404"/>
      <c r="BO41" s="404"/>
      <c r="BP41" s="404"/>
      <c r="BQ41" s="404"/>
      <c r="BR41" s="404"/>
      <c r="BS41" s="404"/>
      <c r="BT41" s="404"/>
      <c r="BU41" s="404"/>
      <c r="BV41" s="169"/>
      <c r="BW41" s="403">
        <f t="shared" si="2"/>
        <v>20</v>
      </c>
      <c r="BX41" s="403"/>
      <c r="BY41" s="404" t="str">
        <f>IF('各会計、関係団体の財政状況及び健全化判断比率'!B75="","",'各会計、関係団体の財政状況及び健全化判断比率'!B75)</f>
        <v>沖縄県市町村自治会館管理組合</v>
      </c>
      <c r="BZ41" s="404"/>
      <c r="CA41" s="404"/>
      <c r="CB41" s="404"/>
      <c r="CC41" s="404"/>
      <c r="CD41" s="404"/>
      <c r="CE41" s="404"/>
      <c r="CF41" s="404"/>
      <c r="CG41" s="404"/>
      <c r="CH41" s="404"/>
      <c r="CI41" s="404"/>
      <c r="CJ41" s="404"/>
      <c r="CK41" s="404"/>
      <c r="CL41" s="404"/>
      <c r="CM41" s="404"/>
      <c r="CN41" s="169"/>
      <c r="CO41" s="403" t="str">
        <f t="shared" si="3"/>
        <v/>
      </c>
      <c r="CP41" s="403"/>
      <c r="CQ41" s="404" t="str">
        <f>IF('各会計、関係団体の財政状況及び健全化判断比率'!BS14="","",'各会計、関係団体の財政状況及び健全化判断比率'!BS14)</f>
        <v/>
      </c>
      <c r="CR41" s="404"/>
      <c r="CS41" s="404"/>
      <c r="CT41" s="404"/>
      <c r="CU41" s="404"/>
      <c r="CV41" s="404"/>
      <c r="CW41" s="404"/>
      <c r="CX41" s="404"/>
      <c r="CY41" s="404"/>
      <c r="CZ41" s="404"/>
      <c r="DA41" s="404"/>
      <c r="DB41" s="404"/>
      <c r="DC41" s="404"/>
      <c r="DD41" s="404"/>
      <c r="DE41" s="404"/>
      <c r="DG41" s="401" t="str">
        <f>IF('各会計、関係団体の財政状況及び健全化判断比率'!BR14="","",'各会計、関係団体の財政状況及び健全化判断比率'!BR14)</f>
        <v/>
      </c>
      <c r="DH41" s="401"/>
      <c r="DI41" s="196"/>
    </row>
    <row r="42" spans="1:113" ht="32.25" customHeight="1" x14ac:dyDescent="0.15">
      <c r="B42" s="193"/>
      <c r="C42" s="403" t="str">
        <f t="shared" si="5"/>
        <v/>
      </c>
      <c r="D42" s="403"/>
      <c r="E42" s="404" t="str">
        <f>IF('各会計、関係団体の財政状況及び健全化判断比率'!B15="","",'各会計、関係団体の財政状況及び健全化判断比率'!B15)</f>
        <v/>
      </c>
      <c r="F42" s="404"/>
      <c r="G42" s="404"/>
      <c r="H42" s="404"/>
      <c r="I42" s="404"/>
      <c r="J42" s="404"/>
      <c r="K42" s="404"/>
      <c r="L42" s="404"/>
      <c r="M42" s="404"/>
      <c r="N42" s="404"/>
      <c r="O42" s="404"/>
      <c r="P42" s="404"/>
      <c r="Q42" s="404"/>
      <c r="R42" s="404"/>
      <c r="S42" s="404"/>
      <c r="T42" s="169"/>
      <c r="U42" s="403" t="str">
        <f t="shared" si="4"/>
        <v/>
      </c>
      <c r="V42" s="403"/>
      <c r="W42" s="404"/>
      <c r="X42" s="404"/>
      <c r="Y42" s="404"/>
      <c r="Z42" s="404"/>
      <c r="AA42" s="404"/>
      <c r="AB42" s="404"/>
      <c r="AC42" s="404"/>
      <c r="AD42" s="404"/>
      <c r="AE42" s="404"/>
      <c r="AF42" s="404"/>
      <c r="AG42" s="404"/>
      <c r="AH42" s="404"/>
      <c r="AI42" s="404"/>
      <c r="AJ42" s="404"/>
      <c r="AK42" s="404"/>
      <c r="AL42" s="169"/>
      <c r="AM42" s="403" t="str">
        <f t="shared" si="0"/>
        <v/>
      </c>
      <c r="AN42" s="403"/>
      <c r="AO42" s="404"/>
      <c r="AP42" s="404"/>
      <c r="AQ42" s="404"/>
      <c r="AR42" s="404"/>
      <c r="AS42" s="404"/>
      <c r="AT42" s="404"/>
      <c r="AU42" s="404"/>
      <c r="AV42" s="404"/>
      <c r="AW42" s="404"/>
      <c r="AX42" s="404"/>
      <c r="AY42" s="404"/>
      <c r="AZ42" s="404"/>
      <c r="BA42" s="404"/>
      <c r="BB42" s="404"/>
      <c r="BC42" s="404"/>
      <c r="BD42" s="169"/>
      <c r="BE42" s="403" t="str">
        <f t="shared" si="1"/>
        <v/>
      </c>
      <c r="BF42" s="403"/>
      <c r="BG42" s="404"/>
      <c r="BH42" s="404"/>
      <c r="BI42" s="404"/>
      <c r="BJ42" s="404"/>
      <c r="BK42" s="404"/>
      <c r="BL42" s="404"/>
      <c r="BM42" s="404"/>
      <c r="BN42" s="404"/>
      <c r="BO42" s="404"/>
      <c r="BP42" s="404"/>
      <c r="BQ42" s="404"/>
      <c r="BR42" s="404"/>
      <c r="BS42" s="404"/>
      <c r="BT42" s="404"/>
      <c r="BU42" s="404"/>
      <c r="BV42" s="169"/>
      <c r="BW42" s="403" t="str">
        <f t="shared" si="2"/>
        <v/>
      </c>
      <c r="BX42" s="403"/>
      <c r="BY42" s="404" t="str">
        <f>IF('各会計、関係団体の財政状況及び健全化判断比率'!B76="","",'各会計、関係団体の財政状況及び健全化判断比率'!B76)</f>
        <v/>
      </c>
      <c r="BZ42" s="404"/>
      <c r="CA42" s="404"/>
      <c r="CB42" s="404"/>
      <c r="CC42" s="404"/>
      <c r="CD42" s="404"/>
      <c r="CE42" s="404"/>
      <c r="CF42" s="404"/>
      <c r="CG42" s="404"/>
      <c r="CH42" s="404"/>
      <c r="CI42" s="404"/>
      <c r="CJ42" s="404"/>
      <c r="CK42" s="404"/>
      <c r="CL42" s="404"/>
      <c r="CM42" s="404"/>
      <c r="CN42" s="169"/>
      <c r="CO42" s="403" t="str">
        <f t="shared" si="3"/>
        <v/>
      </c>
      <c r="CP42" s="403"/>
      <c r="CQ42" s="404" t="str">
        <f>IF('各会計、関係団体の財政状況及び健全化判断比率'!BS15="","",'各会計、関係団体の財政状況及び健全化判断比率'!BS15)</f>
        <v/>
      </c>
      <c r="CR42" s="404"/>
      <c r="CS42" s="404"/>
      <c r="CT42" s="404"/>
      <c r="CU42" s="404"/>
      <c r="CV42" s="404"/>
      <c r="CW42" s="404"/>
      <c r="CX42" s="404"/>
      <c r="CY42" s="404"/>
      <c r="CZ42" s="404"/>
      <c r="DA42" s="404"/>
      <c r="DB42" s="404"/>
      <c r="DC42" s="404"/>
      <c r="DD42" s="404"/>
      <c r="DE42" s="404"/>
      <c r="DG42" s="401" t="str">
        <f>IF('各会計、関係団体の財政状況及び健全化判断比率'!BR15="","",'各会計、関係団体の財政状況及び健全化判断比率'!BR15)</f>
        <v/>
      </c>
      <c r="DH42" s="401"/>
      <c r="DI42" s="196"/>
    </row>
    <row r="43" spans="1:113" ht="32.25" customHeight="1" x14ac:dyDescent="0.15">
      <c r="B43" s="193"/>
      <c r="C43" s="403" t="str">
        <f t="shared" si="5"/>
        <v/>
      </c>
      <c r="D43" s="403"/>
      <c r="E43" s="404" t="str">
        <f>IF('各会計、関係団体の財政状況及び健全化判断比率'!B16="","",'各会計、関係団体の財政状況及び健全化判断比率'!B16)</f>
        <v/>
      </c>
      <c r="F43" s="404"/>
      <c r="G43" s="404"/>
      <c r="H43" s="404"/>
      <c r="I43" s="404"/>
      <c r="J43" s="404"/>
      <c r="K43" s="404"/>
      <c r="L43" s="404"/>
      <c r="M43" s="404"/>
      <c r="N43" s="404"/>
      <c r="O43" s="404"/>
      <c r="P43" s="404"/>
      <c r="Q43" s="404"/>
      <c r="R43" s="404"/>
      <c r="S43" s="404"/>
      <c r="T43" s="169"/>
      <c r="U43" s="403" t="str">
        <f t="shared" si="4"/>
        <v/>
      </c>
      <c r="V43" s="403"/>
      <c r="W43" s="404"/>
      <c r="X43" s="404"/>
      <c r="Y43" s="404"/>
      <c r="Z43" s="404"/>
      <c r="AA43" s="404"/>
      <c r="AB43" s="404"/>
      <c r="AC43" s="404"/>
      <c r="AD43" s="404"/>
      <c r="AE43" s="404"/>
      <c r="AF43" s="404"/>
      <c r="AG43" s="404"/>
      <c r="AH43" s="404"/>
      <c r="AI43" s="404"/>
      <c r="AJ43" s="404"/>
      <c r="AK43" s="404"/>
      <c r="AL43" s="169"/>
      <c r="AM43" s="403" t="str">
        <f t="shared" si="0"/>
        <v/>
      </c>
      <c r="AN43" s="403"/>
      <c r="AO43" s="404"/>
      <c r="AP43" s="404"/>
      <c r="AQ43" s="404"/>
      <c r="AR43" s="404"/>
      <c r="AS43" s="404"/>
      <c r="AT43" s="404"/>
      <c r="AU43" s="404"/>
      <c r="AV43" s="404"/>
      <c r="AW43" s="404"/>
      <c r="AX43" s="404"/>
      <c r="AY43" s="404"/>
      <c r="AZ43" s="404"/>
      <c r="BA43" s="404"/>
      <c r="BB43" s="404"/>
      <c r="BC43" s="404"/>
      <c r="BD43" s="169"/>
      <c r="BE43" s="403" t="str">
        <f t="shared" si="1"/>
        <v/>
      </c>
      <c r="BF43" s="403"/>
      <c r="BG43" s="404"/>
      <c r="BH43" s="404"/>
      <c r="BI43" s="404"/>
      <c r="BJ43" s="404"/>
      <c r="BK43" s="404"/>
      <c r="BL43" s="404"/>
      <c r="BM43" s="404"/>
      <c r="BN43" s="404"/>
      <c r="BO43" s="404"/>
      <c r="BP43" s="404"/>
      <c r="BQ43" s="404"/>
      <c r="BR43" s="404"/>
      <c r="BS43" s="404"/>
      <c r="BT43" s="404"/>
      <c r="BU43" s="404"/>
      <c r="BV43" s="169"/>
      <c r="BW43" s="403" t="str">
        <f t="shared" si="2"/>
        <v/>
      </c>
      <c r="BX43" s="403"/>
      <c r="BY43" s="404" t="str">
        <f>IF('各会計、関係団体の財政状況及び健全化判断比率'!B77="","",'各会計、関係団体の財政状況及び健全化判断比率'!B77)</f>
        <v/>
      </c>
      <c r="BZ43" s="404"/>
      <c r="CA43" s="404"/>
      <c r="CB43" s="404"/>
      <c r="CC43" s="404"/>
      <c r="CD43" s="404"/>
      <c r="CE43" s="404"/>
      <c r="CF43" s="404"/>
      <c r="CG43" s="404"/>
      <c r="CH43" s="404"/>
      <c r="CI43" s="404"/>
      <c r="CJ43" s="404"/>
      <c r="CK43" s="404"/>
      <c r="CL43" s="404"/>
      <c r="CM43" s="404"/>
      <c r="CN43" s="169"/>
      <c r="CO43" s="403" t="str">
        <f t="shared" si="3"/>
        <v/>
      </c>
      <c r="CP43" s="403"/>
      <c r="CQ43" s="404" t="str">
        <f>IF('各会計、関係団体の財政状況及び健全化判断比率'!BS16="","",'各会計、関係団体の財政状況及び健全化判断比率'!BS16)</f>
        <v/>
      </c>
      <c r="CR43" s="404"/>
      <c r="CS43" s="404"/>
      <c r="CT43" s="404"/>
      <c r="CU43" s="404"/>
      <c r="CV43" s="404"/>
      <c r="CW43" s="404"/>
      <c r="CX43" s="404"/>
      <c r="CY43" s="404"/>
      <c r="CZ43" s="404"/>
      <c r="DA43" s="404"/>
      <c r="DB43" s="404"/>
      <c r="DC43" s="404"/>
      <c r="DD43" s="404"/>
      <c r="DE43" s="404"/>
      <c r="DG43" s="401" t="str">
        <f>IF('各会計、関係団体の財政状況及び健全化判断比率'!BR16="","",'各会計、関係団体の財政状況及び健全化判断比率'!BR16)</f>
        <v/>
      </c>
      <c r="DH43" s="401"/>
      <c r="DI43" s="196"/>
    </row>
    <row r="44" spans="1:113" ht="13.5" customHeight="1" thickBot="1" x14ac:dyDescent="0.2">
      <c r="B44" s="197"/>
      <c r="C44" s="198"/>
      <c r="D44" s="198"/>
      <c r="E44" s="198"/>
      <c r="F44" s="198"/>
      <c r="G44" s="198"/>
      <c r="H44" s="198"/>
      <c r="I44" s="198"/>
      <c r="J44" s="198"/>
      <c r="K44" s="198"/>
      <c r="L44" s="198"/>
      <c r="M44" s="198"/>
      <c r="N44" s="198"/>
      <c r="O44" s="198"/>
      <c r="P44" s="198"/>
      <c r="Q44" s="198"/>
      <c r="R44" s="198"/>
      <c r="S44" s="198"/>
      <c r="T44" s="198"/>
      <c r="U44" s="198"/>
      <c r="V44" s="198"/>
      <c r="W44" s="198"/>
      <c r="X44" s="198"/>
      <c r="Y44" s="198"/>
      <c r="Z44" s="198"/>
      <c r="AA44" s="198"/>
      <c r="AB44" s="198"/>
      <c r="AC44" s="198"/>
      <c r="AD44" s="198"/>
      <c r="AE44" s="198"/>
      <c r="AF44" s="198"/>
      <c r="AG44" s="198"/>
      <c r="AH44" s="198"/>
      <c r="AI44" s="198"/>
      <c r="AJ44" s="198"/>
      <c r="AK44" s="198"/>
      <c r="AL44" s="198"/>
      <c r="AM44" s="198"/>
      <c r="AN44" s="198"/>
      <c r="AO44" s="198"/>
      <c r="AP44" s="198"/>
      <c r="AQ44" s="198"/>
      <c r="AR44" s="198"/>
      <c r="AS44" s="198"/>
      <c r="AT44" s="198"/>
      <c r="AU44" s="198"/>
      <c r="AV44" s="198"/>
      <c r="AW44" s="198"/>
      <c r="AX44" s="198"/>
      <c r="AY44" s="198"/>
      <c r="AZ44" s="198"/>
      <c r="BA44" s="198"/>
      <c r="BB44" s="198"/>
      <c r="BC44" s="198"/>
      <c r="BD44" s="198"/>
      <c r="BE44" s="198"/>
      <c r="BF44" s="198"/>
      <c r="BG44" s="198"/>
      <c r="BH44" s="198"/>
      <c r="BI44" s="198"/>
      <c r="BJ44" s="198"/>
      <c r="BK44" s="198"/>
      <c r="BL44" s="198"/>
      <c r="BM44" s="198"/>
      <c r="BN44" s="198"/>
      <c r="BO44" s="198"/>
      <c r="BP44" s="198"/>
      <c r="BQ44" s="198"/>
      <c r="BR44" s="198"/>
      <c r="BS44" s="198"/>
      <c r="BT44" s="198"/>
      <c r="BU44" s="198"/>
      <c r="BV44" s="198"/>
      <c r="BW44" s="198"/>
      <c r="BX44" s="198"/>
      <c r="BY44" s="198"/>
      <c r="BZ44" s="198"/>
      <c r="CA44" s="198"/>
      <c r="CB44" s="198"/>
      <c r="CC44" s="198"/>
      <c r="CD44" s="198"/>
      <c r="CE44" s="198"/>
      <c r="CF44" s="198"/>
      <c r="CG44" s="198"/>
      <c r="CH44" s="198"/>
      <c r="CI44" s="198"/>
      <c r="CJ44" s="198"/>
      <c r="CK44" s="198"/>
      <c r="CL44" s="198"/>
      <c r="CM44" s="198"/>
      <c r="CN44" s="198"/>
      <c r="CO44" s="198"/>
      <c r="CP44" s="198"/>
      <c r="CQ44" s="198"/>
      <c r="CR44" s="198"/>
      <c r="CS44" s="198"/>
      <c r="CT44" s="198"/>
      <c r="CU44" s="198"/>
      <c r="CV44" s="198"/>
      <c r="CW44" s="198"/>
      <c r="CX44" s="198"/>
      <c r="CY44" s="198"/>
      <c r="CZ44" s="198"/>
      <c r="DA44" s="198"/>
      <c r="DB44" s="198"/>
      <c r="DC44" s="198"/>
      <c r="DD44" s="198"/>
      <c r="DE44" s="198"/>
      <c r="DF44" s="198"/>
      <c r="DG44" s="198"/>
      <c r="DH44" s="198"/>
      <c r="DI44" s="199"/>
    </row>
    <row r="45" spans="1:113" x14ac:dyDescent="0.15"/>
    <row r="46" spans="1:113" x14ac:dyDescent="0.15">
      <c r="B46" s="168" t="s">
        <v>193</v>
      </c>
      <c r="E46" s="400" t="s">
        <v>194</v>
      </c>
      <c r="F46" s="400"/>
      <c r="G46" s="400"/>
      <c r="H46" s="400"/>
      <c r="I46" s="400"/>
      <c r="J46" s="400"/>
      <c r="K46" s="400"/>
      <c r="L46" s="400"/>
      <c r="M46" s="400"/>
      <c r="N46" s="400"/>
      <c r="O46" s="400"/>
      <c r="P46" s="400"/>
      <c r="Q46" s="400"/>
      <c r="R46" s="400"/>
      <c r="S46" s="400"/>
      <c r="T46" s="400"/>
      <c r="U46" s="400"/>
      <c r="V46" s="400"/>
      <c r="W46" s="400"/>
      <c r="X46" s="400"/>
      <c r="Y46" s="400"/>
      <c r="Z46" s="400"/>
      <c r="AA46" s="400"/>
      <c r="AB46" s="400"/>
      <c r="AC46" s="400"/>
      <c r="AD46" s="400"/>
      <c r="AE46" s="400"/>
      <c r="AF46" s="400"/>
      <c r="AG46" s="400"/>
      <c r="AH46" s="400"/>
      <c r="AI46" s="400"/>
      <c r="AJ46" s="400"/>
      <c r="AK46" s="400"/>
      <c r="AL46" s="400"/>
      <c r="AM46" s="400"/>
      <c r="AN46" s="400"/>
      <c r="AO46" s="400"/>
      <c r="AP46" s="400"/>
      <c r="AQ46" s="400"/>
      <c r="AR46" s="400"/>
      <c r="AS46" s="400"/>
      <c r="AT46" s="400"/>
      <c r="AU46" s="400"/>
      <c r="AV46" s="400"/>
      <c r="AW46" s="400"/>
      <c r="AX46" s="400"/>
      <c r="AY46" s="400"/>
      <c r="AZ46" s="400"/>
      <c r="BA46" s="400"/>
      <c r="BB46" s="400"/>
      <c r="BC46" s="400"/>
      <c r="BD46" s="400"/>
      <c r="BE46" s="400"/>
      <c r="BF46" s="400"/>
      <c r="BG46" s="400"/>
      <c r="BH46" s="400"/>
      <c r="BI46" s="400"/>
      <c r="BJ46" s="400"/>
      <c r="BK46" s="400"/>
      <c r="BL46" s="400"/>
      <c r="BM46" s="400"/>
      <c r="BN46" s="400"/>
      <c r="BO46" s="400"/>
      <c r="BP46" s="400"/>
      <c r="BQ46" s="400"/>
      <c r="BR46" s="400"/>
      <c r="BS46" s="400"/>
      <c r="BT46" s="400"/>
      <c r="BU46" s="400"/>
      <c r="BV46" s="400"/>
      <c r="BW46" s="400"/>
      <c r="BX46" s="400"/>
      <c r="BY46" s="400"/>
      <c r="BZ46" s="400"/>
      <c r="CA46" s="400"/>
      <c r="CB46" s="400"/>
      <c r="CC46" s="400"/>
      <c r="CD46" s="400"/>
      <c r="CE46" s="400"/>
      <c r="CF46" s="400"/>
      <c r="CG46" s="400"/>
      <c r="CH46" s="400"/>
      <c r="CI46" s="400"/>
      <c r="CJ46" s="400"/>
      <c r="CK46" s="400"/>
      <c r="CL46" s="400"/>
      <c r="CM46" s="400"/>
      <c r="CN46" s="400"/>
      <c r="CO46" s="400"/>
      <c r="CP46" s="400"/>
      <c r="CQ46" s="400"/>
      <c r="CR46" s="400"/>
      <c r="CS46" s="400"/>
      <c r="CT46" s="400"/>
      <c r="CU46" s="400"/>
      <c r="CV46" s="400"/>
      <c r="CW46" s="400"/>
      <c r="CX46" s="400"/>
      <c r="CY46" s="400"/>
      <c r="CZ46" s="400"/>
      <c r="DA46" s="400"/>
      <c r="DB46" s="400"/>
      <c r="DC46" s="400"/>
      <c r="DD46" s="400"/>
      <c r="DE46" s="400"/>
      <c r="DF46" s="400"/>
      <c r="DG46" s="400"/>
      <c r="DH46" s="400"/>
      <c r="DI46" s="400"/>
    </row>
    <row r="47" spans="1:113" x14ac:dyDescent="0.15">
      <c r="E47" s="400" t="s">
        <v>195</v>
      </c>
      <c r="F47" s="400"/>
      <c r="G47" s="400"/>
      <c r="H47" s="400"/>
      <c r="I47" s="400"/>
      <c r="J47" s="400"/>
      <c r="K47" s="400"/>
      <c r="L47" s="400"/>
      <c r="M47" s="400"/>
      <c r="N47" s="400"/>
      <c r="O47" s="400"/>
      <c r="P47" s="400"/>
      <c r="Q47" s="400"/>
      <c r="R47" s="400"/>
      <c r="S47" s="400"/>
      <c r="T47" s="400"/>
      <c r="U47" s="400"/>
      <c r="V47" s="400"/>
      <c r="W47" s="400"/>
      <c r="X47" s="400"/>
      <c r="Y47" s="400"/>
      <c r="Z47" s="400"/>
      <c r="AA47" s="400"/>
      <c r="AB47" s="400"/>
      <c r="AC47" s="400"/>
      <c r="AD47" s="400"/>
      <c r="AE47" s="400"/>
      <c r="AF47" s="400"/>
      <c r="AG47" s="400"/>
      <c r="AH47" s="400"/>
      <c r="AI47" s="400"/>
      <c r="AJ47" s="400"/>
      <c r="AK47" s="400"/>
      <c r="AL47" s="400"/>
      <c r="AM47" s="400"/>
      <c r="AN47" s="400"/>
      <c r="AO47" s="400"/>
      <c r="AP47" s="400"/>
      <c r="AQ47" s="400"/>
      <c r="AR47" s="400"/>
      <c r="AS47" s="400"/>
      <c r="AT47" s="400"/>
      <c r="AU47" s="400"/>
      <c r="AV47" s="400"/>
      <c r="AW47" s="400"/>
      <c r="AX47" s="400"/>
      <c r="AY47" s="400"/>
      <c r="AZ47" s="400"/>
      <c r="BA47" s="400"/>
      <c r="BB47" s="400"/>
      <c r="BC47" s="400"/>
      <c r="BD47" s="400"/>
      <c r="BE47" s="400"/>
      <c r="BF47" s="400"/>
      <c r="BG47" s="400"/>
      <c r="BH47" s="400"/>
      <c r="BI47" s="400"/>
      <c r="BJ47" s="400"/>
      <c r="BK47" s="400"/>
      <c r="BL47" s="400"/>
      <c r="BM47" s="400"/>
      <c r="BN47" s="400"/>
      <c r="BO47" s="400"/>
      <c r="BP47" s="400"/>
      <c r="BQ47" s="400"/>
      <c r="BR47" s="400"/>
      <c r="BS47" s="400"/>
      <c r="BT47" s="400"/>
      <c r="BU47" s="400"/>
      <c r="BV47" s="400"/>
      <c r="BW47" s="400"/>
      <c r="BX47" s="400"/>
      <c r="BY47" s="400"/>
      <c r="BZ47" s="400"/>
      <c r="CA47" s="400"/>
      <c r="CB47" s="400"/>
      <c r="CC47" s="400"/>
      <c r="CD47" s="400"/>
      <c r="CE47" s="400"/>
      <c r="CF47" s="400"/>
      <c r="CG47" s="400"/>
      <c r="CH47" s="400"/>
      <c r="CI47" s="400"/>
      <c r="CJ47" s="400"/>
      <c r="CK47" s="400"/>
      <c r="CL47" s="400"/>
      <c r="CM47" s="400"/>
      <c r="CN47" s="400"/>
      <c r="CO47" s="400"/>
      <c r="CP47" s="400"/>
      <c r="CQ47" s="400"/>
      <c r="CR47" s="400"/>
      <c r="CS47" s="400"/>
      <c r="CT47" s="400"/>
      <c r="CU47" s="400"/>
      <c r="CV47" s="400"/>
      <c r="CW47" s="400"/>
      <c r="CX47" s="400"/>
      <c r="CY47" s="400"/>
      <c r="CZ47" s="400"/>
      <c r="DA47" s="400"/>
      <c r="DB47" s="400"/>
      <c r="DC47" s="400"/>
      <c r="DD47" s="400"/>
      <c r="DE47" s="400"/>
      <c r="DF47" s="400"/>
      <c r="DG47" s="400"/>
      <c r="DH47" s="400"/>
      <c r="DI47" s="400"/>
    </row>
    <row r="48" spans="1:113" x14ac:dyDescent="0.15">
      <c r="E48" s="400" t="s">
        <v>196</v>
      </c>
      <c r="F48" s="400"/>
      <c r="G48" s="400"/>
      <c r="H48" s="400"/>
      <c r="I48" s="400"/>
      <c r="J48" s="400"/>
      <c r="K48" s="400"/>
      <c r="L48" s="400"/>
      <c r="M48" s="400"/>
      <c r="N48" s="400"/>
      <c r="O48" s="400"/>
      <c r="P48" s="400"/>
      <c r="Q48" s="400"/>
      <c r="R48" s="400"/>
      <c r="S48" s="400"/>
      <c r="T48" s="400"/>
      <c r="U48" s="400"/>
      <c r="V48" s="400"/>
      <c r="W48" s="400"/>
      <c r="X48" s="400"/>
      <c r="Y48" s="400"/>
      <c r="Z48" s="400"/>
      <c r="AA48" s="400"/>
      <c r="AB48" s="400"/>
      <c r="AC48" s="400"/>
      <c r="AD48" s="400"/>
      <c r="AE48" s="400"/>
      <c r="AF48" s="400"/>
      <c r="AG48" s="400"/>
      <c r="AH48" s="400"/>
      <c r="AI48" s="400"/>
      <c r="AJ48" s="400"/>
      <c r="AK48" s="400"/>
      <c r="AL48" s="400"/>
      <c r="AM48" s="400"/>
      <c r="AN48" s="400"/>
      <c r="AO48" s="400"/>
      <c r="AP48" s="400"/>
      <c r="AQ48" s="400"/>
      <c r="AR48" s="400"/>
      <c r="AS48" s="400"/>
      <c r="AT48" s="400"/>
      <c r="AU48" s="400"/>
      <c r="AV48" s="400"/>
      <c r="AW48" s="400"/>
      <c r="AX48" s="400"/>
      <c r="AY48" s="400"/>
      <c r="AZ48" s="400"/>
      <c r="BA48" s="400"/>
      <c r="BB48" s="400"/>
      <c r="BC48" s="400"/>
      <c r="BD48" s="400"/>
      <c r="BE48" s="400"/>
      <c r="BF48" s="400"/>
      <c r="BG48" s="400"/>
      <c r="BH48" s="400"/>
      <c r="BI48" s="400"/>
      <c r="BJ48" s="400"/>
      <c r="BK48" s="400"/>
      <c r="BL48" s="400"/>
      <c r="BM48" s="400"/>
      <c r="BN48" s="400"/>
      <c r="BO48" s="400"/>
      <c r="BP48" s="400"/>
      <c r="BQ48" s="400"/>
      <c r="BR48" s="400"/>
      <c r="BS48" s="400"/>
      <c r="BT48" s="400"/>
      <c r="BU48" s="400"/>
      <c r="BV48" s="400"/>
      <c r="BW48" s="400"/>
      <c r="BX48" s="400"/>
      <c r="BY48" s="400"/>
      <c r="BZ48" s="400"/>
      <c r="CA48" s="400"/>
      <c r="CB48" s="400"/>
      <c r="CC48" s="400"/>
      <c r="CD48" s="400"/>
      <c r="CE48" s="400"/>
      <c r="CF48" s="400"/>
      <c r="CG48" s="400"/>
      <c r="CH48" s="400"/>
      <c r="CI48" s="400"/>
      <c r="CJ48" s="400"/>
      <c r="CK48" s="400"/>
      <c r="CL48" s="400"/>
      <c r="CM48" s="400"/>
      <c r="CN48" s="400"/>
      <c r="CO48" s="400"/>
      <c r="CP48" s="400"/>
      <c r="CQ48" s="400"/>
      <c r="CR48" s="400"/>
      <c r="CS48" s="400"/>
      <c r="CT48" s="400"/>
      <c r="CU48" s="400"/>
      <c r="CV48" s="400"/>
      <c r="CW48" s="400"/>
      <c r="CX48" s="400"/>
      <c r="CY48" s="400"/>
      <c r="CZ48" s="400"/>
      <c r="DA48" s="400"/>
      <c r="DB48" s="400"/>
      <c r="DC48" s="400"/>
      <c r="DD48" s="400"/>
      <c r="DE48" s="400"/>
      <c r="DF48" s="400"/>
      <c r="DG48" s="400"/>
      <c r="DH48" s="400"/>
      <c r="DI48" s="400"/>
    </row>
    <row r="49" spans="5:113" x14ac:dyDescent="0.15">
      <c r="E49" s="402" t="s">
        <v>197</v>
      </c>
      <c r="F49" s="402"/>
      <c r="G49" s="402"/>
      <c r="H49" s="402"/>
      <c r="I49" s="402"/>
      <c r="J49" s="402"/>
      <c r="K49" s="402"/>
      <c r="L49" s="402"/>
      <c r="M49" s="402"/>
      <c r="N49" s="402"/>
      <c r="O49" s="402"/>
      <c r="P49" s="402"/>
      <c r="Q49" s="402"/>
      <c r="R49" s="402"/>
      <c r="S49" s="402"/>
      <c r="T49" s="402"/>
      <c r="U49" s="402"/>
      <c r="V49" s="402"/>
      <c r="W49" s="402"/>
      <c r="X49" s="402"/>
      <c r="Y49" s="402"/>
      <c r="Z49" s="402"/>
      <c r="AA49" s="402"/>
      <c r="AB49" s="402"/>
      <c r="AC49" s="402"/>
      <c r="AD49" s="402"/>
      <c r="AE49" s="402"/>
      <c r="AF49" s="402"/>
      <c r="AG49" s="402"/>
      <c r="AH49" s="402"/>
      <c r="AI49" s="402"/>
      <c r="AJ49" s="402"/>
      <c r="AK49" s="402"/>
      <c r="AL49" s="402"/>
      <c r="AM49" s="402"/>
      <c r="AN49" s="402"/>
      <c r="AO49" s="402"/>
      <c r="AP49" s="402"/>
      <c r="AQ49" s="402"/>
      <c r="AR49" s="402"/>
      <c r="AS49" s="402"/>
      <c r="AT49" s="402"/>
      <c r="AU49" s="402"/>
      <c r="AV49" s="402"/>
      <c r="AW49" s="402"/>
      <c r="AX49" s="402"/>
      <c r="AY49" s="402"/>
      <c r="AZ49" s="402"/>
      <c r="BA49" s="402"/>
      <c r="BB49" s="402"/>
      <c r="BC49" s="402"/>
      <c r="BD49" s="402"/>
      <c r="BE49" s="402"/>
      <c r="BF49" s="402"/>
      <c r="BG49" s="402"/>
      <c r="BH49" s="402"/>
      <c r="BI49" s="402"/>
      <c r="BJ49" s="402"/>
      <c r="BK49" s="402"/>
      <c r="BL49" s="402"/>
      <c r="BM49" s="402"/>
      <c r="BN49" s="402"/>
      <c r="BO49" s="402"/>
      <c r="BP49" s="402"/>
      <c r="BQ49" s="402"/>
      <c r="BR49" s="402"/>
      <c r="BS49" s="402"/>
      <c r="BT49" s="402"/>
      <c r="BU49" s="402"/>
      <c r="BV49" s="402"/>
      <c r="BW49" s="402"/>
      <c r="BX49" s="402"/>
      <c r="BY49" s="402"/>
      <c r="BZ49" s="402"/>
      <c r="CA49" s="402"/>
      <c r="CB49" s="402"/>
      <c r="CC49" s="402"/>
      <c r="CD49" s="402"/>
      <c r="CE49" s="402"/>
      <c r="CF49" s="402"/>
      <c r="CG49" s="402"/>
      <c r="CH49" s="402"/>
      <c r="CI49" s="402"/>
      <c r="CJ49" s="402"/>
      <c r="CK49" s="402"/>
      <c r="CL49" s="402"/>
      <c r="CM49" s="402"/>
      <c r="CN49" s="402"/>
      <c r="CO49" s="402"/>
      <c r="CP49" s="402"/>
      <c r="CQ49" s="402"/>
      <c r="CR49" s="402"/>
      <c r="CS49" s="402"/>
      <c r="CT49" s="402"/>
      <c r="CU49" s="402"/>
      <c r="CV49" s="402"/>
      <c r="CW49" s="402"/>
      <c r="CX49" s="402"/>
      <c r="CY49" s="402"/>
      <c r="CZ49" s="402"/>
      <c r="DA49" s="402"/>
      <c r="DB49" s="402"/>
      <c r="DC49" s="402"/>
      <c r="DD49" s="402"/>
      <c r="DE49" s="402"/>
      <c r="DF49" s="402"/>
      <c r="DG49" s="402"/>
      <c r="DH49" s="402"/>
      <c r="DI49" s="402"/>
    </row>
    <row r="50" spans="5:113" x14ac:dyDescent="0.15">
      <c r="E50" s="400" t="s">
        <v>198</v>
      </c>
      <c r="F50" s="400"/>
      <c r="G50" s="400"/>
      <c r="H50" s="400"/>
      <c r="I50" s="400"/>
      <c r="J50" s="400"/>
      <c r="K50" s="400"/>
      <c r="L50" s="400"/>
      <c r="M50" s="400"/>
      <c r="N50" s="400"/>
      <c r="O50" s="400"/>
      <c r="P50" s="400"/>
      <c r="Q50" s="400"/>
      <c r="R50" s="400"/>
      <c r="S50" s="400"/>
      <c r="T50" s="400"/>
      <c r="U50" s="400"/>
      <c r="V50" s="400"/>
      <c r="W50" s="400"/>
      <c r="X50" s="400"/>
      <c r="Y50" s="400"/>
      <c r="Z50" s="400"/>
      <c r="AA50" s="400"/>
      <c r="AB50" s="400"/>
      <c r="AC50" s="400"/>
      <c r="AD50" s="400"/>
      <c r="AE50" s="400"/>
      <c r="AF50" s="400"/>
      <c r="AG50" s="400"/>
      <c r="AH50" s="400"/>
      <c r="AI50" s="400"/>
      <c r="AJ50" s="400"/>
      <c r="AK50" s="400"/>
      <c r="AL50" s="400"/>
      <c r="AM50" s="400"/>
      <c r="AN50" s="400"/>
      <c r="AO50" s="400"/>
      <c r="AP50" s="400"/>
      <c r="AQ50" s="400"/>
      <c r="AR50" s="400"/>
      <c r="AS50" s="400"/>
      <c r="AT50" s="400"/>
      <c r="AU50" s="400"/>
      <c r="AV50" s="400"/>
      <c r="AW50" s="400"/>
      <c r="AX50" s="400"/>
      <c r="AY50" s="400"/>
      <c r="AZ50" s="400"/>
      <c r="BA50" s="400"/>
      <c r="BB50" s="400"/>
      <c r="BC50" s="400"/>
      <c r="BD50" s="400"/>
      <c r="BE50" s="400"/>
      <c r="BF50" s="400"/>
      <c r="BG50" s="400"/>
      <c r="BH50" s="400"/>
      <c r="BI50" s="400"/>
      <c r="BJ50" s="400"/>
      <c r="BK50" s="400"/>
      <c r="BL50" s="400"/>
      <c r="BM50" s="400"/>
      <c r="BN50" s="400"/>
      <c r="BO50" s="400"/>
      <c r="BP50" s="400"/>
      <c r="BQ50" s="400"/>
      <c r="BR50" s="400"/>
      <c r="BS50" s="400"/>
      <c r="BT50" s="400"/>
      <c r="BU50" s="400"/>
      <c r="BV50" s="400"/>
      <c r="BW50" s="400"/>
      <c r="BX50" s="400"/>
      <c r="BY50" s="400"/>
      <c r="BZ50" s="400"/>
      <c r="CA50" s="400"/>
      <c r="CB50" s="400"/>
      <c r="CC50" s="400"/>
      <c r="CD50" s="400"/>
      <c r="CE50" s="400"/>
      <c r="CF50" s="400"/>
      <c r="CG50" s="400"/>
      <c r="CH50" s="400"/>
      <c r="CI50" s="400"/>
      <c r="CJ50" s="400"/>
      <c r="CK50" s="400"/>
      <c r="CL50" s="400"/>
      <c r="CM50" s="400"/>
      <c r="CN50" s="400"/>
      <c r="CO50" s="400"/>
      <c r="CP50" s="400"/>
      <c r="CQ50" s="400"/>
      <c r="CR50" s="400"/>
      <c r="CS50" s="400"/>
      <c r="CT50" s="400"/>
      <c r="CU50" s="400"/>
      <c r="CV50" s="400"/>
      <c r="CW50" s="400"/>
      <c r="CX50" s="400"/>
      <c r="CY50" s="400"/>
      <c r="CZ50" s="400"/>
      <c r="DA50" s="400"/>
      <c r="DB50" s="400"/>
      <c r="DC50" s="400"/>
      <c r="DD50" s="400"/>
      <c r="DE50" s="400"/>
      <c r="DF50" s="400"/>
      <c r="DG50" s="400"/>
      <c r="DH50" s="400"/>
      <c r="DI50" s="400"/>
    </row>
    <row r="51" spans="5:113" x14ac:dyDescent="0.15">
      <c r="E51" s="400" t="s">
        <v>199</v>
      </c>
      <c r="F51" s="400"/>
      <c r="G51" s="400"/>
      <c r="H51" s="400"/>
      <c r="I51" s="400"/>
      <c r="J51" s="400"/>
      <c r="K51" s="400"/>
      <c r="L51" s="400"/>
      <c r="M51" s="400"/>
      <c r="N51" s="400"/>
      <c r="O51" s="400"/>
      <c r="P51" s="400"/>
      <c r="Q51" s="400"/>
      <c r="R51" s="400"/>
      <c r="S51" s="400"/>
      <c r="T51" s="400"/>
      <c r="U51" s="400"/>
      <c r="V51" s="400"/>
      <c r="W51" s="400"/>
      <c r="X51" s="400"/>
      <c r="Y51" s="400"/>
      <c r="Z51" s="400"/>
      <c r="AA51" s="400"/>
      <c r="AB51" s="400"/>
      <c r="AC51" s="400"/>
      <c r="AD51" s="400"/>
      <c r="AE51" s="400"/>
      <c r="AF51" s="400"/>
      <c r="AG51" s="400"/>
      <c r="AH51" s="400"/>
      <c r="AI51" s="400"/>
      <c r="AJ51" s="400"/>
      <c r="AK51" s="400"/>
      <c r="AL51" s="400"/>
      <c r="AM51" s="400"/>
      <c r="AN51" s="400"/>
      <c r="AO51" s="400"/>
      <c r="AP51" s="400"/>
      <c r="AQ51" s="400"/>
      <c r="AR51" s="400"/>
      <c r="AS51" s="400"/>
      <c r="AT51" s="400"/>
      <c r="AU51" s="400"/>
      <c r="AV51" s="400"/>
      <c r="AW51" s="400"/>
      <c r="AX51" s="400"/>
      <c r="AY51" s="400"/>
      <c r="AZ51" s="400"/>
      <c r="BA51" s="400"/>
      <c r="BB51" s="400"/>
      <c r="BC51" s="400"/>
      <c r="BD51" s="400"/>
      <c r="BE51" s="400"/>
      <c r="BF51" s="400"/>
      <c r="BG51" s="400"/>
      <c r="BH51" s="400"/>
      <c r="BI51" s="400"/>
      <c r="BJ51" s="400"/>
      <c r="BK51" s="400"/>
      <c r="BL51" s="400"/>
      <c r="BM51" s="400"/>
      <c r="BN51" s="400"/>
      <c r="BO51" s="400"/>
      <c r="BP51" s="400"/>
      <c r="BQ51" s="400"/>
      <c r="BR51" s="400"/>
      <c r="BS51" s="400"/>
      <c r="BT51" s="400"/>
      <c r="BU51" s="400"/>
      <c r="BV51" s="400"/>
      <c r="BW51" s="400"/>
      <c r="BX51" s="400"/>
      <c r="BY51" s="400"/>
      <c r="BZ51" s="400"/>
      <c r="CA51" s="400"/>
      <c r="CB51" s="400"/>
      <c r="CC51" s="400"/>
      <c r="CD51" s="400"/>
      <c r="CE51" s="400"/>
      <c r="CF51" s="400"/>
      <c r="CG51" s="400"/>
      <c r="CH51" s="400"/>
      <c r="CI51" s="400"/>
      <c r="CJ51" s="400"/>
      <c r="CK51" s="400"/>
      <c r="CL51" s="400"/>
      <c r="CM51" s="400"/>
      <c r="CN51" s="400"/>
      <c r="CO51" s="400"/>
      <c r="CP51" s="400"/>
      <c r="CQ51" s="400"/>
      <c r="CR51" s="400"/>
      <c r="CS51" s="400"/>
      <c r="CT51" s="400"/>
      <c r="CU51" s="400"/>
      <c r="CV51" s="400"/>
      <c r="CW51" s="400"/>
      <c r="CX51" s="400"/>
      <c r="CY51" s="400"/>
      <c r="CZ51" s="400"/>
      <c r="DA51" s="400"/>
      <c r="DB51" s="400"/>
      <c r="DC51" s="400"/>
      <c r="DD51" s="400"/>
      <c r="DE51" s="400"/>
      <c r="DF51" s="400"/>
      <c r="DG51" s="400"/>
      <c r="DH51" s="400"/>
      <c r="DI51" s="400"/>
    </row>
    <row r="52" spans="5:113" x14ac:dyDescent="0.15">
      <c r="E52" s="400" t="s">
        <v>200</v>
      </c>
      <c r="F52" s="400"/>
      <c r="G52" s="400"/>
      <c r="H52" s="400"/>
      <c r="I52" s="400"/>
      <c r="J52" s="400"/>
      <c r="K52" s="400"/>
      <c r="L52" s="400"/>
      <c r="M52" s="400"/>
      <c r="N52" s="400"/>
      <c r="O52" s="400"/>
      <c r="P52" s="400"/>
      <c r="Q52" s="400"/>
      <c r="R52" s="400"/>
      <c r="S52" s="400"/>
      <c r="T52" s="400"/>
      <c r="U52" s="400"/>
      <c r="V52" s="400"/>
      <c r="W52" s="400"/>
      <c r="X52" s="400"/>
      <c r="Y52" s="400"/>
      <c r="Z52" s="400"/>
      <c r="AA52" s="400"/>
      <c r="AB52" s="400"/>
      <c r="AC52" s="400"/>
      <c r="AD52" s="400"/>
      <c r="AE52" s="400"/>
      <c r="AF52" s="400"/>
      <c r="AG52" s="400"/>
      <c r="AH52" s="400"/>
      <c r="AI52" s="400"/>
      <c r="AJ52" s="400"/>
      <c r="AK52" s="400"/>
      <c r="AL52" s="400"/>
      <c r="AM52" s="400"/>
      <c r="AN52" s="400"/>
      <c r="AO52" s="400"/>
      <c r="AP52" s="400"/>
      <c r="AQ52" s="400"/>
      <c r="AR52" s="400"/>
      <c r="AS52" s="400"/>
      <c r="AT52" s="400"/>
      <c r="AU52" s="400"/>
      <c r="AV52" s="400"/>
      <c r="AW52" s="400"/>
      <c r="AX52" s="400"/>
      <c r="AY52" s="400"/>
      <c r="AZ52" s="400"/>
      <c r="BA52" s="400"/>
      <c r="BB52" s="400"/>
      <c r="BC52" s="400"/>
      <c r="BD52" s="400"/>
      <c r="BE52" s="400"/>
      <c r="BF52" s="400"/>
      <c r="BG52" s="400"/>
      <c r="BH52" s="400"/>
      <c r="BI52" s="400"/>
      <c r="BJ52" s="400"/>
      <c r="BK52" s="400"/>
      <c r="BL52" s="400"/>
      <c r="BM52" s="400"/>
      <c r="BN52" s="400"/>
      <c r="BO52" s="400"/>
      <c r="BP52" s="400"/>
      <c r="BQ52" s="400"/>
      <c r="BR52" s="400"/>
      <c r="BS52" s="400"/>
      <c r="BT52" s="400"/>
      <c r="BU52" s="400"/>
      <c r="BV52" s="400"/>
      <c r="BW52" s="400"/>
      <c r="BX52" s="400"/>
      <c r="BY52" s="400"/>
      <c r="BZ52" s="400"/>
      <c r="CA52" s="400"/>
      <c r="CB52" s="400"/>
      <c r="CC52" s="400"/>
      <c r="CD52" s="400"/>
      <c r="CE52" s="400"/>
      <c r="CF52" s="400"/>
      <c r="CG52" s="400"/>
      <c r="CH52" s="400"/>
      <c r="CI52" s="400"/>
      <c r="CJ52" s="400"/>
      <c r="CK52" s="400"/>
      <c r="CL52" s="400"/>
      <c r="CM52" s="400"/>
      <c r="CN52" s="400"/>
      <c r="CO52" s="400"/>
      <c r="CP52" s="400"/>
      <c r="CQ52" s="400"/>
      <c r="CR52" s="400"/>
      <c r="CS52" s="400"/>
      <c r="CT52" s="400"/>
      <c r="CU52" s="400"/>
      <c r="CV52" s="400"/>
      <c r="CW52" s="400"/>
      <c r="CX52" s="400"/>
      <c r="CY52" s="400"/>
      <c r="CZ52" s="400"/>
      <c r="DA52" s="400"/>
      <c r="DB52" s="400"/>
      <c r="DC52" s="400"/>
      <c r="DD52" s="400"/>
      <c r="DE52" s="400"/>
      <c r="DF52" s="400"/>
      <c r="DG52" s="400"/>
      <c r="DH52" s="400"/>
      <c r="DI52" s="400"/>
    </row>
    <row r="53" spans="5:113" x14ac:dyDescent="0.15">
      <c r="E53" s="400" t="s">
        <v>201</v>
      </c>
      <c r="F53" s="400"/>
      <c r="G53" s="400"/>
      <c r="H53" s="400"/>
      <c r="I53" s="400"/>
      <c r="J53" s="400"/>
      <c r="K53" s="400"/>
      <c r="L53" s="400"/>
      <c r="M53" s="400"/>
      <c r="N53" s="400"/>
      <c r="O53" s="400"/>
      <c r="P53" s="400"/>
      <c r="Q53" s="400"/>
      <c r="R53" s="400"/>
      <c r="S53" s="400"/>
      <c r="T53" s="400"/>
      <c r="U53" s="400"/>
      <c r="V53" s="400"/>
      <c r="W53" s="400"/>
      <c r="X53" s="400"/>
      <c r="Y53" s="400"/>
      <c r="Z53" s="400"/>
      <c r="AA53" s="400"/>
      <c r="AB53" s="400"/>
      <c r="AC53" s="400"/>
      <c r="AD53" s="400"/>
      <c r="AE53" s="400"/>
      <c r="AF53" s="400"/>
      <c r="AG53" s="400"/>
      <c r="AH53" s="400"/>
      <c r="AI53" s="400"/>
      <c r="AJ53" s="400"/>
      <c r="AK53" s="400"/>
      <c r="AL53" s="400"/>
      <c r="AM53" s="400"/>
      <c r="AN53" s="400"/>
      <c r="AO53" s="400"/>
      <c r="AP53" s="400"/>
      <c r="AQ53" s="400"/>
      <c r="AR53" s="400"/>
      <c r="AS53" s="400"/>
      <c r="AT53" s="400"/>
      <c r="AU53" s="400"/>
      <c r="AV53" s="400"/>
      <c r="AW53" s="400"/>
      <c r="AX53" s="400"/>
      <c r="AY53" s="400"/>
      <c r="AZ53" s="400"/>
      <c r="BA53" s="400"/>
      <c r="BB53" s="400"/>
      <c r="BC53" s="400"/>
      <c r="BD53" s="400"/>
      <c r="BE53" s="400"/>
      <c r="BF53" s="400"/>
      <c r="BG53" s="400"/>
      <c r="BH53" s="400"/>
      <c r="BI53" s="400"/>
      <c r="BJ53" s="400"/>
      <c r="BK53" s="400"/>
      <c r="BL53" s="400"/>
      <c r="BM53" s="400"/>
      <c r="BN53" s="400"/>
      <c r="BO53" s="400"/>
      <c r="BP53" s="400"/>
      <c r="BQ53" s="400"/>
      <c r="BR53" s="400"/>
      <c r="BS53" s="400"/>
      <c r="BT53" s="400"/>
      <c r="BU53" s="400"/>
      <c r="BV53" s="400"/>
      <c r="BW53" s="400"/>
      <c r="BX53" s="400"/>
      <c r="BY53" s="400"/>
      <c r="BZ53" s="400"/>
      <c r="CA53" s="400"/>
      <c r="CB53" s="400"/>
      <c r="CC53" s="400"/>
      <c r="CD53" s="400"/>
      <c r="CE53" s="400"/>
      <c r="CF53" s="400"/>
      <c r="CG53" s="400"/>
      <c r="CH53" s="400"/>
      <c r="CI53" s="400"/>
      <c r="CJ53" s="400"/>
      <c r="CK53" s="400"/>
      <c r="CL53" s="400"/>
      <c r="CM53" s="400"/>
      <c r="CN53" s="400"/>
      <c r="CO53" s="400"/>
      <c r="CP53" s="400"/>
      <c r="CQ53" s="400"/>
      <c r="CR53" s="400"/>
      <c r="CS53" s="400"/>
      <c r="CT53" s="400"/>
      <c r="CU53" s="400"/>
      <c r="CV53" s="400"/>
      <c r="CW53" s="400"/>
      <c r="CX53" s="400"/>
      <c r="CY53" s="400"/>
      <c r="CZ53" s="400"/>
      <c r="DA53" s="400"/>
      <c r="DB53" s="400"/>
      <c r="DC53" s="400"/>
      <c r="DD53" s="400"/>
      <c r="DE53" s="400"/>
      <c r="DF53" s="400"/>
      <c r="DG53" s="400"/>
      <c r="DH53" s="400"/>
      <c r="DI53" s="400"/>
    </row>
    <row r="54" spans="5:113" x14ac:dyDescent="0.15"/>
    <row r="55" spans="5:113" x14ac:dyDescent="0.15"/>
    <row r="56" spans="5:113" x14ac:dyDescent="0.15"/>
  </sheetData>
  <sheetProtection algorithmName="SHA-512" hashValue="mFy5mhh/L0tLfjlIwiE49BaRfJ+i3eRx+heGPdmN/u+Imwhs14uSJU82L7r9+vK9HpN+lFViT3KQPikXP4/2MA==" saltValue="TrSEQey+LyDSSg6QGPP4gw==" spinCount="100000" sheet="1" objects="1" scenarios="1"/>
  <mergeCells count="446">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DB18:DI19"/>
    <mergeCell ref="L16:Q16"/>
    <mergeCell ref="R16:V16"/>
    <mergeCell ref="AC16:AG16"/>
    <mergeCell ref="AH16:AL16"/>
    <mergeCell ref="AM16:AT16"/>
    <mergeCell ref="M15:Q15"/>
    <mergeCell ref="R15:V15"/>
    <mergeCell ref="W15:AB16"/>
    <mergeCell ref="AC15:AG15"/>
    <mergeCell ref="AH15:AL15"/>
    <mergeCell ref="AM15:AT15"/>
    <mergeCell ref="AH19:AL19"/>
    <mergeCell ref="AM19:AT19"/>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AU19:AX19"/>
    <mergeCell ref="AY19:BM19"/>
    <mergeCell ref="BN19:BU19"/>
    <mergeCell ref="BV19:CC19"/>
    <mergeCell ref="AY21:BM21"/>
    <mergeCell ref="BN21:BU21"/>
    <mergeCell ref="BV21:CC21"/>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DB24:DI25"/>
    <mergeCell ref="E25:K25"/>
    <mergeCell ref="L25:P25"/>
    <mergeCell ref="Q25:V25"/>
    <mergeCell ref="Z25:AG25"/>
    <mergeCell ref="AY20:BM20"/>
    <mergeCell ref="BN20:BU20"/>
    <mergeCell ref="BV20:CC20"/>
    <mergeCell ref="CE20:CS21"/>
    <mergeCell ref="CT20:DA21"/>
    <mergeCell ref="DB20:DI21"/>
    <mergeCell ref="CE24:CS25"/>
    <mergeCell ref="CT24:DA25"/>
    <mergeCell ref="BV25:CC25"/>
    <mergeCell ref="E24:K24"/>
    <mergeCell ref="L24:P24"/>
    <mergeCell ref="Q24:V24"/>
    <mergeCell ref="Z24:AG24"/>
    <mergeCell ref="AH24:AL24"/>
    <mergeCell ref="AM24:AR24"/>
    <mergeCell ref="AH25:AL25"/>
    <mergeCell ref="AM25:AR25"/>
    <mergeCell ref="AS25:AX25"/>
    <mergeCell ref="B21:AX21"/>
    <mergeCell ref="AY25:BM25"/>
    <mergeCell ref="BN25:BU25"/>
    <mergeCell ref="AS24:AX24"/>
    <mergeCell ref="AY24:BM24"/>
    <mergeCell ref="BN24:BU24"/>
    <mergeCell ref="BV24:CC24"/>
    <mergeCell ref="W22:Y29"/>
    <mergeCell ref="Z22:AG23"/>
    <mergeCell ref="CE22:CS23"/>
    <mergeCell ref="AY22:BM22"/>
    <mergeCell ref="BN22:BU22"/>
    <mergeCell ref="BV22:CC22"/>
    <mergeCell ref="AM26:AR26"/>
    <mergeCell ref="CT22:DA23"/>
    <mergeCell ref="AY23:BM23"/>
    <mergeCell ref="BN23:BU23"/>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Z26:AG26"/>
    <mergeCell ref="AH26:AL26"/>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Q28:V28"/>
    <mergeCell ref="Z28:AG28"/>
    <mergeCell ref="C32:S32"/>
    <mergeCell ref="U32:AK32"/>
    <mergeCell ref="AM32:BC32"/>
    <mergeCell ref="BE32:BU32"/>
    <mergeCell ref="BW32:CM32"/>
    <mergeCell ref="CO32:DE32"/>
    <mergeCell ref="E30:K30"/>
    <mergeCell ref="L30:P30"/>
    <mergeCell ref="Q30:V30"/>
    <mergeCell ref="W30:AG30"/>
    <mergeCell ref="AH30:AX30"/>
    <mergeCell ref="BC30:BM30"/>
    <mergeCell ref="B22:D30"/>
    <mergeCell ref="E22:K23"/>
    <mergeCell ref="L22:P23"/>
    <mergeCell ref="Q22:V23"/>
    <mergeCell ref="DB22:DI23"/>
    <mergeCell ref="BV23:CC23"/>
    <mergeCell ref="AH22:AL23"/>
    <mergeCell ref="AM22:AR23"/>
    <mergeCell ref="AS22:AX23"/>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W36:AK36"/>
    <mergeCell ref="AM36:AN36"/>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AO38:BC38"/>
    <mergeCell ref="BE38:BF38"/>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BG40:BU40"/>
    <mergeCell ref="BW40:BX40"/>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BY40:CM40"/>
    <mergeCell ref="CO40:CP40"/>
    <mergeCell ref="CQ40:DE40"/>
    <mergeCell ref="DG40:DH40"/>
    <mergeCell ref="C41:D41"/>
    <mergeCell ref="E41:S41"/>
    <mergeCell ref="U41:V41"/>
    <mergeCell ref="W41:AK41"/>
    <mergeCell ref="AM41:AN41"/>
    <mergeCell ref="AO41:BC41"/>
    <mergeCell ref="DG41:DH41"/>
    <mergeCell ref="BE41:BF41"/>
    <mergeCell ref="BG41:BU41"/>
    <mergeCell ref="BW41:BX41"/>
    <mergeCell ref="BY41:CM41"/>
    <mergeCell ref="CO41:CP41"/>
    <mergeCell ref="CQ41:DE41"/>
    <mergeCell ref="C40:D40"/>
    <mergeCell ref="E40:S40"/>
    <mergeCell ref="U40:V40"/>
    <mergeCell ref="W40:AK40"/>
    <mergeCell ref="AM40:AN40"/>
    <mergeCell ref="AO40:BC40"/>
    <mergeCell ref="BE40:BF40"/>
    <mergeCell ref="BY42:CM42"/>
    <mergeCell ref="CO42:CP42"/>
    <mergeCell ref="CQ42:DE42"/>
    <mergeCell ref="DG42:DH42"/>
    <mergeCell ref="C43:D43"/>
    <mergeCell ref="E43:S43"/>
    <mergeCell ref="U43:V43"/>
    <mergeCell ref="W43:AK43"/>
    <mergeCell ref="AM43:AN43"/>
    <mergeCell ref="AO43:BC43"/>
    <mergeCell ref="C42:D42"/>
    <mergeCell ref="E42:S42"/>
    <mergeCell ref="U42:V42"/>
    <mergeCell ref="W42:AK42"/>
    <mergeCell ref="AM42:AN42"/>
    <mergeCell ref="AO42:BC42"/>
    <mergeCell ref="BE42:BF42"/>
    <mergeCell ref="BG42:BU42"/>
    <mergeCell ref="BW42:BX42"/>
    <mergeCell ref="E51:DI51"/>
    <mergeCell ref="E52:DI52"/>
    <mergeCell ref="E53:DI53"/>
    <mergeCell ref="DG43:DH43"/>
    <mergeCell ref="E46:DI46"/>
    <mergeCell ref="E47:DI47"/>
    <mergeCell ref="E48:DI48"/>
    <mergeCell ref="E49:DI49"/>
    <mergeCell ref="E50:DI50"/>
    <mergeCell ref="BE43:BF43"/>
    <mergeCell ref="BG43:BU43"/>
    <mergeCell ref="BW43:BX43"/>
    <mergeCell ref="BY43:CM43"/>
    <mergeCell ref="CO43:CP43"/>
    <mergeCell ref="CQ43:DE43"/>
  </mergeCells>
  <phoneticPr fontId="2"/>
  <printOptions horizontalCentered="1"/>
  <pageMargins left="0" right="0" top="0.39370078740157483" bottom="0.39370078740157483" header="0.19685039370078741" footer="0.19685039370078741"/>
  <pageSetup paperSize="9" scale="56" orientation="landscape" cellComments="asDisplayed"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B1:EM49"/>
  <sheetViews>
    <sheetView showGridLines="0" workbookViewId="0"/>
  </sheetViews>
  <sheetFormatPr defaultColWidth="0" defaultRowHeight="11.25" customHeight="1" zeroHeight="1" x14ac:dyDescent="0.15"/>
  <cols>
    <col min="1" max="1" width="1.625" style="202" customWidth="1"/>
    <col min="2" max="2" width="2.375" style="202" customWidth="1"/>
    <col min="3" max="16" width="2.625" style="202" customWidth="1"/>
    <col min="17" max="17" width="2.375" style="202" customWidth="1"/>
    <col min="18" max="95" width="1.625" style="202" customWidth="1"/>
    <col min="96" max="133" width="1.625" style="214" customWidth="1"/>
    <col min="134" max="143" width="1.625" style="202" customWidth="1"/>
    <col min="144" max="16384" width="0" style="202" hidden="1"/>
  </cols>
  <sheetData>
    <row r="1" spans="2:143" ht="22.5" customHeight="1" thickBot="1" x14ac:dyDescent="0.2">
      <c r="B1" s="200"/>
      <c r="C1" s="201"/>
      <c r="D1" s="201"/>
      <c r="E1" s="201"/>
      <c r="F1" s="201"/>
      <c r="G1" s="201"/>
      <c r="H1" s="201"/>
      <c r="I1" s="201"/>
      <c r="J1" s="201"/>
      <c r="K1" s="201"/>
      <c r="L1" s="201"/>
      <c r="M1" s="201"/>
      <c r="N1" s="201"/>
      <c r="O1" s="201"/>
      <c r="P1" s="201"/>
      <c r="Q1" s="201"/>
      <c r="R1" s="201"/>
      <c r="S1" s="201"/>
      <c r="T1" s="201"/>
      <c r="U1" s="201"/>
      <c r="V1" s="201"/>
      <c r="W1" s="201"/>
      <c r="X1" s="201"/>
      <c r="Y1" s="201"/>
      <c r="Z1" s="201"/>
      <c r="AA1" s="201"/>
      <c r="AB1" s="201"/>
      <c r="AC1" s="201"/>
      <c r="AD1" s="201"/>
      <c r="AE1" s="201"/>
      <c r="AF1" s="201"/>
      <c r="AG1" s="201"/>
      <c r="AH1" s="201"/>
      <c r="AI1" s="201"/>
      <c r="AJ1" s="201"/>
      <c r="AK1" s="201"/>
      <c r="AL1" s="201"/>
      <c r="AM1" s="201"/>
      <c r="AN1" s="201"/>
      <c r="AO1" s="201"/>
      <c r="AP1" s="201"/>
      <c r="AQ1" s="201"/>
      <c r="AR1" s="201"/>
      <c r="AS1" s="201"/>
      <c r="AT1" s="201"/>
      <c r="AU1" s="201"/>
      <c r="AV1" s="201"/>
      <c r="AW1" s="201"/>
      <c r="AX1" s="201"/>
      <c r="AY1" s="201"/>
      <c r="AZ1" s="201"/>
      <c r="BA1" s="201"/>
      <c r="BB1" s="201"/>
      <c r="BC1" s="201"/>
      <c r="BD1" s="201"/>
      <c r="BE1" s="201"/>
      <c r="BF1" s="201"/>
      <c r="BG1" s="201"/>
      <c r="BH1" s="201"/>
      <c r="BI1" s="201"/>
      <c r="BJ1" s="201"/>
      <c r="BK1" s="201"/>
      <c r="BL1" s="201"/>
      <c r="BM1" s="201"/>
      <c r="BN1" s="201"/>
      <c r="BO1" s="201"/>
      <c r="BP1" s="201"/>
      <c r="BQ1" s="201"/>
      <c r="BR1" s="201"/>
      <c r="BS1" s="201"/>
      <c r="BT1" s="201"/>
      <c r="BU1" s="201"/>
      <c r="BV1" s="201"/>
      <c r="BW1" s="201"/>
      <c r="BX1" s="201"/>
      <c r="BY1" s="201"/>
      <c r="BZ1" s="201"/>
      <c r="CA1" s="201"/>
      <c r="CB1" s="201"/>
      <c r="CC1" s="201"/>
      <c r="CD1" s="201"/>
      <c r="CE1" s="201"/>
      <c r="CF1" s="201"/>
      <c r="CG1" s="201"/>
      <c r="CH1" s="201"/>
      <c r="CI1" s="201"/>
      <c r="CJ1" s="201"/>
      <c r="CK1" s="201"/>
      <c r="CL1" s="201"/>
      <c r="CM1" s="201"/>
      <c r="CN1" s="201"/>
      <c r="CO1" s="201"/>
      <c r="CP1" s="201"/>
      <c r="CQ1" s="201"/>
      <c r="CR1" s="201"/>
      <c r="CS1" s="201"/>
      <c r="CT1" s="201"/>
      <c r="CU1" s="201"/>
      <c r="CV1" s="201"/>
      <c r="CW1" s="201"/>
      <c r="CX1" s="201"/>
      <c r="CY1" s="201"/>
      <c r="CZ1" s="201"/>
      <c r="DA1" s="201"/>
      <c r="DB1" s="201"/>
      <c r="DC1" s="201"/>
      <c r="DD1" s="201"/>
      <c r="DE1" s="201"/>
      <c r="DF1" s="201"/>
      <c r="DG1" s="201"/>
      <c r="DH1" s="753" t="s">
        <v>202</v>
      </c>
      <c r="DI1" s="754"/>
      <c r="DJ1" s="754"/>
      <c r="DK1" s="754"/>
      <c r="DL1" s="754"/>
      <c r="DM1" s="754"/>
      <c r="DN1" s="755"/>
      <c r="DO1" s="202"/>
      <c r="DP1" s="753" t="s">
        <v>203</v>
      </c>
      <c r="DQ1" s="754"/>
      <c r="DR1" s="754"/>
      <c r="DS1" s="754"/>
      <c r="DT1" s="754"/>
      <c r="DU1" s="754"/>
      <c r="DV1" s="754"/>
      <c r="DW1" s="754"/>
      <c r="DX1" s="754"/>
      <c r="DY1" s="754"/>
      <c r="DZ1" s="754"/>
      <c r="EA1" s="754"/>
      <c r="EB1" s="754"/>
      <c r="EC1" s="755"/>
      <c r="ED1" s="201"/>
      <c r="EE1" s="201"/>
      <c r="EF1" s="201"/>
      <c r="EG1" s="201"/>
      <c r="EH1" s="201"/>
      <c r="EI1" s="201"/>
      <c r="EJ1" s="201"/>
      <c r="EK1" s="201"/>
      <c r="EL1" s="201"/>
      <c r="EM1" s="201"/>
    </row>
    <row r="2" spans="2:143" ht="22.5" customHeight="1" x14ac:dyDescent="0.15">
      <c r="B2" s="203" t="s">
        <v>204</v>
      </c>
      <c r="R2" s="204"/>
      <c r="S2" s="204"/>
      <c r="T2" s="204"/>
      <c r="U2" s="204"/>
      <c r="V2" s="204"/>
      <c r="W2" s="204"/>
      <c r="X2" s="204"/>
      <c r="Y2" s="204"/>
      <c r="Z2" s="204"/>
      <c r="AA2" s="204"/>
      <c r="AB2" s="204"/>
      <c r="AC2" s="204"/>
      <c r="AE2" s="205"/>
      <c r="AF2" s="205"/>
      <c r="AG2" s="205"/>
      <c r="AH2" s="205"/>
      <c r="AI2" s="205"/>
      <c r="AJ2" s="204"/>
      <c r="AK2" s="204"/>
      <c r="AL2" s="204"/>
      <c r="AM2" s="204"/>
      <c r="AN2" s="204"/>
      <c r="AO2" s="204"/>
      <c r="AP2" s="204"/>
      <c r="CD2" s="201"/>
      <c r="CE2" s="201"/>
      <c r="CF2" s="201"/>
      <c r="CG2" s="201"/>
      <c r="CH2" s="201"/>
      <c r="CI2" s="201"/>
      <c r="CJ2" s="201"/>
      <c r="CK2" s="201"/>
      <c r="CL2" s="201"/>
      <c r="CM2" s="201"/>
      <c r="CN2" s="201"/>
      <c r="CO2" s="201"/>
      <c r="CP2" s="201"/>
      <c r="CQ2" s="201"/>
      <c r="CR2" s="201"/>
      <c r="CS2" s="201"/>
      <c r="CT2" s="201"/>
      <c r="CU2" s="201"/>
      <c r="CV2" s="201"/>
      <c r="CW2" s="201"/>
      <c r="CX2" s="201"/>
      <c r="CY2" s="201"/>
      <c r="CZ2" s="201"/>
      <c r="DA2" s="201"/>
      <c r="DB2" s="201"/>
      <c r="DC2" s="201"/>
      <c r="DD2" s="201"/>
      <c r="DE2" s="201"/>
      <c r="DF2" s="201"/>
      <c r="DG2" s="201"/>
      <c r="DH2" s="201"/>
      <c r="DI2" s="201"/>
      <c r="DJ2" s="201"/>
      <c r="DK2" s="201"/>
      <c r="DL2" s="201"/>
      <c r="DM2" s="201"/>
      <c r="DN2" s="201"/>
      <c r="DO2" s="201"/>
      <c r="DP2" s="201"/>
      <c r="DQ2" s="201"/>
      <c r="DR2" s="201"/>
      <c r="DS2" s="201"/>
      <c r="DT2" s="201"/>
      <c r="DU2" s="201"/>
      <c r="DV2" s="201"/>
      <c r="DW2" s="201"/>
      <c r="DX2" s="201"/>
      <c r="DY2" s="201"/>
      <c r="DZ2" s="201"/>
      <c r="EA2" s="201"/>
      <c r="EB2" s="201"/>
      <c r="EC2" s="201"/>
    </row>
    <row r="3" spans="2:143" ht="11.25" customHeight="1" x14ac:dyDescent="0.15">
      <c r="B3" s="709" t="s">
        <v>205</v>
      </c>
      <c r="C3" s="710"/>
      <c r="D3" s="710"/>
      <c r="E3" s="710"/>
      <c r="F3" s="710"/>
      <c r="G3" s="710"/>
      <c r="H3" s="710"/>
      <c r="I3" s="710"/>
      <c r="J3" s="710"/>
      <c r="K3" s="710"/>
      <c r="L3" s="710"/>
      <c r="M3" s="710"/>
      <c r="N3" s="710"/>
      <c r="O3" s="710"/>
      <c r="P3" s="710"/>
      <c r="Q3" s="710"/>
      <c r="R3" s="710"/>
      <c r="S3" s="710"/>
      <c r="T3" s="710"/>
      <c r="U3" s="710"/>
      <c r="V3" s="710"/>
      <c r="W3" s="710"/>
      <c r="X3" s="710"/>
      <c r="Y3" s="710"/>
      <c r="Z3" s="710"/>
      <c r="AA3" s="710"/>
      <c r="AB3" s="710"/>
      <c r="AC3" s="710"/>
      <c r="AD3" s="710"/>
      <c r="AE3" s="710"/>
      <c r="AF3" s="710"/>
      <c r="AG3" s="710"/>
      <c r="AH3" s="710"/>
      <c r="AI3" s="710"/>
      <c r="AJ3" s="710"/>
      <c r="AK3" s="710"/>
      <c r="AL3" s="710"/>
      <c r="AM3" s="710"/>
      <c r="AN3" s="710"/>
      <c r="AO3" s="710"/>
      <c r="AP3" s="709" t="s">
        <v>206</v>
      </c>
      <c r="AQ3" s="710"/>
      <c r="AR3" s="710"/>
      <c r="AS3" s="710"/>
      <c r="AT3" s="710"/>
      <c r="AU3" s="710"/>
      <c r="AV3" s="710"/>
      <c r="AW3" s="710"/>
      <c r="AX3" s="710"/>
      <c r="AY3" s="710"/>
      <c r="AZ3" s="710"/>
      <c r="BA3" s="710"/>
      <c r="BB3" s="710"/>
      <c r="BC3" s="710"/>
      <c r="BD3" s="710"/>
      <c r="BE3" s="710"/>
      <c r="BF3" s="710"/>
      <c r="BG3" s="710"/>
      <c r="BH3" s="710"/>
      <c r="BI3" s="710"/>
      <c r="BJ3" s="710"/>
      <c r="BK3" s="710"/>
      <c r="BL3" s="710"/>
      <c r="BM3" s="710"/>
      <c r="BN3" s="710"/>
      <c r="BO3" s="710"/>
      <c r="BP3" s="710"/>
      <c r="BQ3" s="710"/>
      <c r="BR3" s="710"/>
      <c r="BS3" s="710"/>
      <c r="BT3" s="710"/>
      <c r="BU3" s="710"/>
      <c r="BV3" s="710"/>
      <c r="BW3" s="710"/>
      <c r="BX3" s="710"/>
      <c r="BY3" s="710"/>
      <c r="BZ3" s="710"/>
      <c r="CA3" s="710"/>
      <c r="CB3" s="711"/>
      <c r="CD3" s="709" t="s">
        <v>207</v>
      </c>
      <c r="CE3" s="710"/>
      <c r="CF3" s="710"/>
      <c r="CG3" s="710"/>
      <c r="CH3" s="710"/>
      <c r="CI3" s="710"/>
      <c r="CJ3" s="710"/>
      <c r="CK3" s="710"/>
      <c r="CL3" s="710"/>
      <c r="CM3" s="710"/>
      <c r="CN3" s="710"/>
      <c r="CO3" s="710"/>
      <c r="CP3" s="710"/>
      <c r="CQ3" s="710"/>
      <c r="CR3" s="710"/>
      <c r="CS3" s="710"/>
      <c r="CT3" s="710"/>
      <c r="CU3" s="710"/>
      <c r="CV3" s="710"/>
      <c r="CW3" s="710"/>
      <c r="CX3" s="710"/>
      <c r="CY3" s="710"/>
      <c r="CZ3" s="710"/>
      <c r="DA3" s="710"/>
      <c r="DB3" s="710"/>
      <c r="DC3" s="710"/>
      <c r="DD3" s="710"/>
      <c r="DE3" s="710"/>
      <c r="DF3" s="710"/>
      <c r="DG3" s="710"/>
      <c r="DH3" s="710"/>
      <c r="DI3" s="710"/>
      <c r="DJ3" s="710"/>
      <c r="DK3" s="710"/>
      <c r="DL3" s="710"/>
      <c r="DM3" s="710"/>
      <c r="DN3" s="710"/>
      <c r="DO3" s="710"/>
      <c r="DP3" s="710"/>
      <c r="DQ3" s="710"/>
      <c r="DR3" s="710"/>
      <c r="DS3" s="710"/>
      <c r="DT3" s="710"/>
      <c r="DU3" s="710"/>
      <c r="DV3" s="710"/>
      <c r="DW3" s="710"/>
      <c r="DX3" s="710"/>
      <c r="DY3" s="710"/>
      <c r="DZ3" s="710"/>
      <c r="EA3" s="710"/>
      <c r="EB3" s="710"/>
      <c r="EC3" s="711"/>
    </row>
    <row r="4" spans="2:143" ht="11.25" customHeight="1" x14ac:dyDescent="0.15">
      <c r="B4" s="709" t="s">
        <v>1</v>
      </c>
      <c r="C4" s="710"/>
      <c r="D4" s="710"/>
      <c r="E4" s="710"/>
      <c r="F4" s="710"/>
      <c r="G4" s="710"/>
      <c r="H4" s="710"/>
      <c r="I4" s="710"/>
      <c r="J4" s="710"/>
      <c r="K4" s="710"/>
      <c r="L4" s="710"/>
      <c r="M4" s="710"/>
      <c r="N4" s="710"/>
      <c r="O4" s="710"/>
      <c r="P4" s="710"/>
      <c r="Q4" s="711"/>
      <c r="R4" s="709" t="s">
        <v>208</v>
      </c>
      <c r="S4" s="710"/>
      <c r="T4" s="710"/>
      <c r="U4" s="710"/>
      <c r="V4" s="710"/>
      <c r="W4" s="710"/>
      <c r="X4" s="710"/>
      <c r="Y4" s="711"/>
      <c r="Z4" s="709" t="s">
        <v>209</v>
      </c>
      <c r="AA4" s="710"/>
      <c r="AB4" s="710"/>
      <c r="AC4" s="711"/>
      <c r="AD4" s="709" t="s">
        <v>210</v>
      </c>
      <c r="AE4" s="710"/>
      <c r="AF4" s="710"/>
      <c r="AG4" s="710"/>
      <c r="AH4" s="710"/>
      <c r="AI4" s="710"/>
      <c r="AJ4" s="710"/>
      <c r="AK4" s="711"/>
      <c r="AL4" s="709" t="s">
        <v>209</v>
      </c>
      <c r="AM4" s="710"/>
      <c r="AN4" s="710"/>
      <c r="AO4" s="711"/>
      <c r="AP4" s="756" t="s">
        <v>211</v>
      </c>
      <c r="AQ4" s="756"/>
      <c r="AR4" s="756"/>
      <c r="AS4" s="756"/>
      <c r="AT4" s="756"/>
      <c r="AU4" s="756"/>
      <c r="AV4" s="756"/>
      <c r="AW4" s="756"/>
      <c r="AX4" s="756"/>
      <c r="AY4" s="756"/>
      <c r="AZ4" s="756"/>
      <c r="BA4" s="756"/>
      <c r="BB4" s="756"/>
      <c r="BC4" s="756"/>
      <c r="BD4" s="756"/>
      <c r="BE4" s="756"/>
      <c r="BF4" s="756"/>
      <c r="BG4" s="756" t="s">
        <v>212</v>
      </c>
      <c r="BH4" s="756"/>
      <c r="BI4" s="756"/>
      <c r="BJ4" s="756"/>
      <c r="BK4" s="756"/>
      <c r="BL4" s="756"/>
      <c r="BM4" s="756"/>
      <c r="BN4" s="756"/>
      <c r="BO4" s="756" t="s">
        <v>209</v>
      </c>
      <c r="BP4" s="756"/>
      <c r="BQ4" s="756"/>
      <c r="BR4" s="756"/>
      <c r="BS4" s="756" t="s">
        <v>213</v>
      </c>
      <c r="BT4" s="756"/>
      <c r="BU4" s="756"/>
      <c r="BV4" s="756"/>
      <c r="BW4" s="756"/>
      <c r="BX4" s="756"/>
      <c r="BY4" s="756"/>
      <c r="BZ4" s="756"/>
      <c r="CA4" s="756"/>
      <c r="CB4" s="756"/>
      <c r="CD4" s="709" t="s">
        <v>214</v>
      </c>
      <c r="CE4" s="710"/>
      <c r="CF4" s="710"/>
      <c r="CG4" s="710"/>
      <c r="CH4" s="710"/>
      <c r="CI4" s="710"/>
      <c r="CJ4" s="710"/>
      <c r="CK4" s="710"/>
      <c r="CL4" s="710"/>
      <c r="CM4" s="710"/>
      <c r="CN4" s="710"/>
      <c r="CO4" s="710"/>
      <c r="CP4" s="710"/>
      <c r="CQ4" s="710"/>
      <c r="CR4" s="710"/>
      <c r="CS4" s="710"/>
      <c r="CT4" s="710"/>
      <c r="CU4" s="710"/>
      <c r="CV4" s="710"/>
      <c r="CW4" s="710"/>
      <c r="CX4" s="710"/>
      <c r="CY4" s="710"/>
      <c r="CZ4" s="710"/>
      <c r="DA4" s="710"/>
      <c r="DB4" s="710"/>
      <c r="DC4" s="710"/>
      <c r="DD4" s="710"/>
      <c r="DE4" s="710"/>
      <c r="DF4" s="710"/>
      <c r="DG4" s="710"/>
      <c r="DH4" s="710"/>
      <c r="DI4" s="710"/>
      <c r="DJ4" s="710"/>
      <c r="DK4" s="710"/>
      <c r="DL4" s="710"/>
      <c r="DM4" s="710"/>
      <c r="DN4" s="710"/>
      <c r="DO4" s="710"/>
      <c r="DP4" s="710"/>
      <c r="DQ4" s="710"/>
      <c r="DR4" s="710"/>
      <c r="DS4" s="710"/>
      <c r="DT4" s="710"/>
      <c r="DU4" s="710"/>
      <c r="DV4" s="710"/>
      <c r="DW4" s="710"/>
      <c r="DX4" s="710"/>
      <c r="DY4" s="710"/>
      <c r="DZ4" s="710"/>
      <c r="EA4" s="710"/>
      <c r="EB4" s="710"/>
      <c r="EC4" s="711"/>
    </row>
    <row r="5" spans="2:143" ht="11.25" customHeight="1" x14ac:dyDescent="0.15">
      <c r="B5" s="715" t="s">
        <v>215</v>
      </c>
      <c r="C5" s="716"/>
      <c r="D5" s="716"/>
      <c r="E5" s="716"/>
      <c r="F5" s="716"/>
      <c r="G5" s="716"/>
      <c r="H5" s="716"/>
      <c r="I5" s="716"/>
      <c r="J5" s="716"/>
      <c r="K5" s="716"/>
      <c r="L5" s="716"/>
      <c r="M5" s="716"/>
      <c r="N5" s="716"/>
      <c r="O5" s="716"/>
      <c r="P5" s="716"/>
      <c r="Q5" s="717"/>
      <c r="R5" s="712">
        <v>6619534</v>
      </c>
      <c r="S5" s="713"/>
      <c r="T5" s="713"/>
      <c r="U5" s="713"/>
      <c r="V5" s="713"/>
      <c r="W5" s="713"/>
      <c r="X5" s="713"/>
      <c r="Y5" s="738"/>
      <c r="Z5" s="751">
        <v>18</v>
      </c>
      <c r="AA5" s="751"/>
      <c r="AB5" s="751"/>
      <c r="AC5" s="751"/>
      <c r="AD5" s="752">
        <v>6619534</v>
      </c>
      <c r="AE5" s="752"/>
      <c r="AF5" s="752"/>
      <c r="AG5" s="752"/>
      <c r="AH5" s="752"/>
      <c r="AI5" s="752"/>
      <c r="AJ5" s="752"/>
      <c r="AK5" s="752"/>
      <c r="AL5" s="739">
        <v>45.9</v>
      </c>
      <c r="AM5" s="721"/>
      <c r="AN5" s="721"/>
      <c r="AO5" s="740"/>
      <c r="AP5" s="715" t="s">
        <v>216</v>
      </c>
      <c r="AQ5" s="716"/>
      <c r="AR5" s="716"/>
      <c r="AS5" s="716"/>
      <c r="AT5" s="716"/>
      <c r="AU5" s="716"/>
      <c r="AV5" s="716"/>
      <c r="AW5" s="716"/>
      <c r="AX5" s="716"/>
      <c r="AY5" s="716"/>
      <c r="AZ5" s="716"/>
      <c r="BA5" s="716"/>
      <c r="BB5" s="716"/>
      <c r="BC5" s="716"/>
      <c r="BD5" s="716"/>
      <c r="BE5" s="716"/>
      <c r="BF5" s="717"/>
      <c r="BG5" s="657">
        <v>6619534</v>
      </c>
      <c r="BH5" s="658"/>
      <c r="BI5" s="658"/>
      <c r="BJ5" s="658"/>
      <c r="BK5" s="658"/>
      <c r="BL5" s="658"/>
      <c r="BM5" s="658"/>
      <c r="BN5" s="659"/>
      <c r="BO5" s="695">
        <v>100</v>
      </c>
      <c r="BP5" s="695"/>
      <c r="BQ5" s="695"/>
      <c r="BR5" s="695"/>
      <c r="BS5" s="696" t="s">
        <v>121</v>
      </c>
      <c r="BT5" s="696"/>
      <c r="BU5" s="696"/>
      <c r="BV5" s="696"/>
      <c r="BW5" s="696"/>
      <c r="BX5" s="696"/>
      <c r="BY5" s="696"/>
      <c r="BZ5" s="696"/>
      <c r="CA5" s="696"/>
      <c r="CB5" s="734"/>
      <c r="CD5" s="709" t="s">
        <v>211</v>
      </c>
      <c r="CE5" s="710"/>
      <c r="CF5" s="710"/>
      <c r="CG5" s="710"/>
      <c r="CH5" s="710"/>
      <c r="CI5" s="710"/>
      <c r="CJ5" s="710"/>
      <c r="CK5" s="710"/>
      <c r="CL5" s="710"/>
      <c r="CM5" s="710"/>
      <c r="CN5" s="710"/>
      <c r="CO5" s="710"/>
      <c r="CP5" s="710"/>
      <c r="CQ5" s="711"/>
      <c r="CR5" s="709" t="s">
        <v>217</v>
      </c>
      <c r="CS5" s="710"/>
      <c r="CT5" s="710"/>
      <c r="CU5" s="710"/>
      <c r="CV5" s="710"/>
      <c r="CW5" s="710"/>
      <c r="CX5" s="710"/>
      <c r="CY5" s="711"/>
      <c r="CZ5" s="709" t="s">
        <v>209</v>
      </c>
      <c r="DA5" s="710"/>
      <c r="DB5" s="710"/>
      <c r="DC5" s="711"/>
      <c r="DD5" s="709" t="s">
        <v>218</v>
      </c>
      <c r="DE5" s="710"/>
      <c r="DF5" s="710"/>
      <c r="DG5" s="710"/>
      <c r="DH5" s="710"/>
      <c r="DI5" s="710"/>
      <c r="DJ5" s="710"/>
      <c r="DK5" s="710"/>
      <c r="DL5" s="710"/>
      <c r="DM5" s="710"/>
      <c r="DN5" s="710"/>
      <c r="DO5" s="710"/>
      <c r="DP5" s="711"/>
      <c r="DQ5" s="709" t="s">
        <v>219</v>
      </c>
      <c r="DR5" s="710"/>
      <c r="DS5" s="710"/>
      <c r="DT5" s="710"/>
      <c r="DU5" s="710"/>
      <c r="DV5" s="710"/>
      <c r="DW5" s="710"/>
      <c r="DX5" s="710"/>
      <c r="DY5" s="710"/>
      <c r="DZ5" s="710"/>
      <c r="EA5" s="710"/>
      <c r="EB5" s="710"/>
      <c r="EC5" s="711"/>
    </row>
    <row r="6" spans="2:143" ht="11.25" customHeight="1" x14ac:dyDescent="0.15">
      <c r="B6" s="654" t="s">
        <v>220</v>
      </c>
      <c r="C6" s="655"/>
      <c r="D6" s="655"/>
      <c r="E6" s="655"/>
      <c r="F6" s="655"/>
      <c r="G6" s="655"/>
      <c r="H6" s="655"/>
      <c r="I6" s="655"/>
      <c r="J6" s="655"/>
      <c r="K6" s="655"/>
      <c r="L6" s="655"/>
      <c r="M6" s="655"/>
      <c r="N6" s="655"/>
      <c r="O6" s="655"/>
      <c r="P6" s="655"/>
      <c r="Q6" s="656"/>
      <c r="R6" s="657">
        <v>145062</v>
      </c>
      <c r="S6" s="658"/>
      <c r="T6" s="658"/>
      <c r="U6" s="658"/>
      <c r="V6" s="658"/>
      <c r="W6" s="658"/>
      <c r="X6" s="658"/>
      <c r="Y6" s="659"/>
      <c r="Z6" s="695">
        <v>0.4</v>
      </c>
      <c r="AA6" s="695"/>
      <c r="AB6" s="695"/>
      <c r="AC6" s="695"/>
      <c r="AD6" s="696">
        <v>145062</v>
      </c>
      <c r="AE6" s="696"/>
      <c r="AF6" s="696"/>
      <c r="AG6" s="696"/>
      <c r="AH6" s="696"/>
      <c r="AI6" s="696"/>
      <c r="AJ6" s="696"/>
      <c r="AK6" s="696"/>
      <c r="AL6" s="660">
        <v>1</v>
      </c>
      <c r="AM6" s="661"/>
      <c r="AN6" s="661"/>
      <c r="AO6" s="697"/>
      <c r="AP6" s="654" t="s">
        <v>221</v>
      </c>
      <c r="AQ6" s="655"/>
      <c r="AR6" s="655"/>
      <c r="AS6" s="655"/>
      <c r="AT6" s="655"/>
      <c r="AU6" s="655"/>
      <c r="AV6" s="655"/>
      <c r="AW6" s="655"/>
      <c r="AX6" s="655"/>
      <c r="AY6" s="655"/>
      <c r="AZ6" s="655"/>
      <c r="BA6" s="655"/>
      <c r="BB6" s="655"/>
      <c r="BC6" s="655"/>
      <c r="BD6" s="655"/>
      <c r="BE6" s="655"/>
      <c r="BF6" s="656"/>
      <c r="BG6" s="657">
        <v>6619534</v>
      </c>
      <c r="BH6" s="658"/>
      <c r="BI6" s="658"/>
      <c r="BJ6" s="658"/>
      <c r="BK6" s="658"/>
      <c r="BL6" s="658"/>
      <c r="BM6" s="658"/>
      <c r="BN6" s="659"/>
      <c r="BO6" s="695">
        <v>100</v>
      </c>
      <c r="BP6" s="695"/>
      <c r="BQ6" s="695"/>
      <c r="BR6" s="695"/>
      <c r="BS6" s="696" t="s">
        <v>121</v>
      </c>
      <c r="BT6" s="696"/>
      <c r="BU6" s="696"/>
      <c r="BV6" s="696"/>
      <c r="BW6" s="696"/>
      <c r="BX6" s="696"/>
      <c r="BY6" s="696"/>
      <c r="BZ6" s="696"/>
      <c r="CA6" s="696"/>
      <c r="CB6" s="734"/>
      <c r="CD6" s="715" t="s">
        <v>222</v>
      </c>
      <c r="CE6" s="716"/>
      <c r="CF6" s="716"/>
      <c r="CG6" s="716"/>
      <c r="CH6" s="716"/>
      <c r="CI6" s="716"/>
      <c r="CJ6" s="716"/>
      <c r="CK6" s="716"/>
      <c r="CL6" s="716"/>
      <c r="CM6" s="716"/>
      <c r="CN6" s="716"/>
      <c r="CO6" s="716"/>
      <c r="CP6" s="716"/>
      <c r="CQ6" s="717"/>
      <c r="CR6" s="657">
        <v>241855</v>
      </c>
      <c r="CS6" s="658"/>
      <c r="CT6" s="658"/>
      <c r="CU6" s="658"/>
      <c r="CV6" s="658"/>
      <c r="CW6" s="658"/>
      <c r="CX6" s="658"/>
      <c r="CY6" s="659"/>
      <c r="CZ6" s="739">
        <v>0.7</v>
      </c>
      <c r="DA6" s="721"/>
      <c r="DB6" s="721"/>
      <c r="DC6" s="741"/>
      <c r="DD6" s="663" t="s">
        <v>121</v>
      </c>
      <c r="DE6" s="658"/>
      <c r="DF6" s="658"/>
      <c r="DG6" s="658"/>
      <c r="DH6" s="658"/>
      <c r="DI6" s="658"/>
      <c r="DJ6" s="658"/>
      <c r="DK6" s="658"/>
      <c r="DL6" s="658"/>
      <c r="DM6" s="658"/>
      <c r="DN6" s="658"/>
      <c r="DO6" s="658"/>
      <c r="DP6" s="659"/>
      <c r="DQ6" s="663">
        <v>241855</v>
      </c>
      <c r="DR6" s="658"/>
      <c r="DS6" s="658"/>
      <c r="DT6" s="658"/>
      <c r="DU6" s="658"/>
      <c r="DV6" s="658"/>
      <c r="DW6" s="658"/>
      <c r="DX6" s="658"/>
      <c r="DY6" s="658"/>
      <c r="DZ6" s="658"/>
      <c r="EA6" s="658"/>
      <c r="EB6" s="658"/>
      <c r="EC6" s="694"/>
    </row>
    <row r="7" spans="2:143" ht="11.25" customHeight="1" x14ac:dyDescent="0.15">
      <c r="B7" s="654" t="s">
        <v>223</v>
      </c>
      <c r="C7" s="655"/>
      <c r="D7" s="655"/>
      <c r="E7" s="655"/>
      <c r="F7" s="655"/>
      <c r="G7" s="655"/>
      <c r="H7" s="655"/>
      <c r="I7" s="655"/>
      <c r="J7" s="655"/>
      <c r="K7" s="655"/>
      <c r="L7" s="655"/>
      <c r="M7" s="655"/>
      <c r="N7" s="655"/>
      <c r="O7" s="655"/>
      <c r="P7" s="655"/>
      <c r="Q7" s="656"/>
      <c r="R7" s="657">
        <v>1508</v>
      </c>
      <c r="S7" s="658"/>
      <c r="T7" s="658"/>
      <c r="U7" s="658"/>
      <c r="V7" s="658"/>
      <c r="W7" s="658"/>
      <c r="X7" s="658"/>
      <c r="Y7" s="659"/>
      <c r="Z7" s="695">
        <v>0</v>
      </c>
      <c r="AA7" s="695"/>
      <c r="AB7" s="695"/>
      <c r="AC7" s="695"/>
      <c r="AD7" s="696">
        <v>1508</v>
      </c>
      <c r="AE7" s="696"/>
      <c r="AF7" s="696"/>
      <c r="AG7" s="696"/>
      <c r="AH7" s="696"/>
      <c r="AI7" s="696"/>
      <c r="AJ7" s="696"/>
      <c r="AK7" s="696"/>
      <c r="AL7" s="660">
        <v>0</v>
      </c>
      <c r="AM7" s="661"/>
      <c r="AN7" s="661"/>
      <c r="AO7" s="697"/>
      <c r="AP7" s="654" t="s">
        <v>224</v>
      </c>
      <c r="AQ7" s="655"/>
      <c r="AR7" s="655"/>
      <c r="AS7" s="655"/>
      <c r="AT7" s="655"/>
      <c r="AU7" s="655"/>
      <c r="AV7" s="655"/>
      <c r="AW7" s="655"/>
      <c r="AX7" s="655"/>
      <c r="AY7" s="655"/>
      <c r="AZ7" s="655"/>
      <c r="BA7" s="655"/>
      <c r="BB7" s="655"/>
      <c r="BC7" s="655"/>
      <c r="BD7" s="655"/>
      <c r="BE7" s="655"/>
      <c r="BF7" s="656"/>
      <c r="BG7" s="657">
        <v>2476508</v>
      </c>
      <c r="BH7" s="658"/>
      <c r="BI7" s="658"/>
      <c r="BJ7" s="658"/>
      <c r="BK7" s="658"/>
      <c r="BL7" s="658"/>
      <c r="BM7" s="658"/>
      <c r="BN7" s="659"/>
      <c r="BO7" s="695">
        <v>37.4</v>
      </c>
      <c r="BP7" s="695"/>
      <c r="BQ7" s="695"/>
      <c r="BR7" s="695"/>
      <c r="BS7" s="696" t="s">
        <v>121</v>
      </c>
      <c r="BT7" s="696"/>
      <c r="BU7" s="696"/>
      <c r="BV7" s="696"/>
      <c r="BW7" s="696"/>
      <c r="BX7" s="696"/>
      <c r="BY7" s="696"/>
      <c r="BZ7" s="696"/>
      <c r="CA7" s="696"/>
      <c r="CB7" s="734"/>
      <c r="CD7" s="654" t="s">
        <v>225</v>
      </c>
      <c r="CE7" s="655"/>
      <c r="CF7" s="655"/>
      <c r="CG7" s="655"/>
      <c r="CH7" s="655"/>
      <c r="CI7" s="655"/>
      <c r="CJ7" s="655"/>
      <c r="CK7" s="655"/>
      <c r="CL7" s="655"/>
      <c r="CM7" s="655"/>
      <c r="CN7" s="655"/>
      <c r="CO7" s="655"/>
      <c r="CP7" s="655"/>
      <c r="CQ7" s="656"/>
      <c r="CR7" s="657">
        <v>4537551</v>
      </c>
      <c r="CS7" s="658"/>
      <c r="CT7" s="658"/>
      <c r="CU7" s="658"/>
      <c r="CV7" s="658"/>
      <c r="CW7" s="658"/>
      <c r="CX7" s="658"/>
      <c r="CY7" s="659"/>
      <c r="CZ7" s="695">
        <v>12.7</v>
      </c>
      <c r="DA7" s="695"/>
      <c r="DB7" s="695"/>
      <c r="DC7" s="695"/>
      <c r="DD7" s="663">
        <v>661477</v>
      </c>
      <c r="DE7" s="658"/>
      <c r="DF7" s="658"/>
      <c r="DG7" s="658"/>
      <c r="DH7" s="658"/>
      <c r="DI7" s="658"/>
      <c r="DJ7" s="658"/>
      <c r="DK7" s="658"/>
      <c r="DL7" s="658"/>
      <c r="DM7" s="658"/>
      <c r="DN7" s="658"/>
      <c r="DO7" s="658"/>
      <c r="DP7" s="659"/>
      <c r="DQ7" s="663">
        <v>2356073</v>
      </c>
      <c r="DR7" s="658"/>
      <c r="DS7" s="658"/>
      <c r="DT7" s="658"/>
      <c r="DU7" s="658"/>
      <c r="DV7" s="658"/>
      <c r="DW7" s="658"/>
      <c r="DX7" s="658"/>
      <c r="DY7" s="658"/>
      <c r="DZ7" s="658"/>
      <c r="EA7" s="658"/>
      <c r="EB7" s="658"/>
      <c r="EC7" s="694"/>
    </row>
    <row r="8" spans="2:143" ht="11.25" customHeight="1" x14ac:dyDescent="0.15">
      <c r="B8" s="654" t="s">
        <v>226</v>
      </c>
      <c r="C8" s="655"/>
      <c r="D8" s="655"/>
      <c r="E8" s="655"/>
      <c r="F8" s="655"/>
      <c r="G8" s="655"/>
      <c r="H8" s="655"/>
      <c r="I8" s="655"/>
      <c r="J8" s="655"/>
      <c r="K8" s="655"/>
      <c r="L8" s="655"/>
      <c r="M8" s="655"/>
      <c r="N8" s="655"/>
      <c r="O8" s="655"/>
      <c r="P8" s="655"/>
      <c r="Q8" s="656"/>
      <c r="R8" s="657">
        <v>15241</v>
      </c>
      <c r="S8" s="658"/>
      <c r="T8" s="658"/>
      <c r="U8" s="658"/>
      <c r="V8" s="658"/>
      <c r="W8" s="658"/>
      <c r="X8" s="658"/>
      <c r="Y8" s="659"/>
      <c r="Z8" s="695">
        <v>0</v>
      </c>
      <c r="AA8" s="695"/>
      <c r="AB8" s="695"/>
      <c r="AC8" s="695"/>
      <c r="AD8" s="696">
        <v>15241</v>
      </c>
      <c r="AE8" s="696"/>
      <c r="AF8" s="696"/>
      <c r="AG8" s="696"/>
      <c r="AH8" s="696"/>
      <c r="AI8" s="696"/>
      <c r="AJ8" s="696"/>
      <c r="AK8" s="696"/>
      <c r="AL8" s="660">
        <v>0.1</v>
      </c>
      <c r="AM8" s="661"/>
      <c r="AN8" s="661"/>
      <c r="AO8" s="697"/>
      <c r="AP8" s="654" t="s">
        <v>227</v>
      </c>
      <c r="AQ8" s="655"/>
      <c r="AR8" s="655"/>
      <c r="AS8" s="655"/>
      <c r="AT8" s="655"/>
      <c r="AU8" s="655"/>
      <c r="AV8" s="655"/>
      <c r="AW8" s="655"/>
      <c r="AX8" s="655"/>
      <c r="AY8" s="655"/>
      <c r="AZ8" s="655"/>
      <c r="BA8" s="655"/>
      <c r="BB8" s="655"/>
      <c r="BC8" s="655"/>
      <c r="BD8" s="655"/>
      <c r="BE8" s="655"/>
      <c r="BF8" s="656"/>
      <c r="BG8" s="657">
        <v>86014</v>
      </c>
      <c r="BH8" s="658"/>
      <c r="BI8" s="658"/>
      <c r="BJ8" s="658"/>
      <c r="BK8" s="658"/>
      <c r="BL8" s="658"/>
      <c r="BM8" s="658"/>
      <c r="BN8" s="659"/>
      <c r="BO8" s="695">
        <v>1.3</v>
      </c>
      <c r="BP8" s="695"/>
      <c r="BQ8" s="695"/>
      <c r="BR8" s="695"/>
      <c r="BS8" s="696" t="s">
        <v>121</v>
      </c>
      <c r="BT8" s="696"/>
      <c r="BU8" s="696"/>
      <c r="BV8" s="696"/>
      <c r="BW8" s="696"/>
      <c r="BX8" s="696"/>
      <c r="BY8" s="696"/>
      <c r="BZ8" s="696"/>
      <c r="CA8" s="696"/>
      <c r="CB8" s="734"/>
      <c r="CD8" s="654" t="s">
        <v>228</v>
      </c>
      <c r="CE8" s="655"/>
      <c r="CF8" s="655"/>
      <c r="CG8" s="655"/>
      <c r="CH8" s="655"/>
      <c r="CI8" s="655"/>
      <c r="CJ8" s="655"/>
      <c r="CK8" s="655"/>
      <c r="CL8" s="655"/>
      <c r="CM8" s="655"/>
      <c r="CN8" s="655"/>
      <c r="CO8" s="655"/>
      <c r="CP8" s="655"/>
      <c r="CQ8" s="656"/>
      <c r="CR8" s="657">
        <v>18549266</v>
      </c>
      <c r="CS8" s="658"/>
      <c r="CT8" s="658"/>
      <c r="CU8" s="658"/>
      <c r="CV8" s="658"/>
      <c r="CW8" s="658"/>
      <c r="CX8" s="658"/>
      <c r="CY8" s="659"/>
      <c r="CZ8" s="695">
        <v>51.8</v>
      </c>
      <c r="DA8" s="695"/>
      <c r="DB8" s="695"/>
      <c r="DC8" s="695"/>
      <c r="DD8" s="663">
        <v>204481</v>
      </c>
      <c r="DE8" s="658"/>
      <c r="DF8" s="658"/>
      <c r="DG8" s="658"/>
      <c r="DH8" s="658"/>
      <c r="DI8" s="658"/>
      <c r="DJ8" s="658"/>
      <c r="DK8" s="658"/>
      <c r="DL8" s="658"/>
      <c r="DM8" s="658"/>
      <c r="DN8" s="658"/>
      <c r="DO8" s="658"/>
      <c r="DP8" s="659"/>
      <c r="DQ8" s="663">
        <v>8071580</v>
      </c>
      <c r="DR8" s="658"/>
      <c r="DS8" s="658"/>
      <c r="DT8" s="658"/>
      <c r="DU8" s="658"/>
      <c r="DV8" s="658"/>
      <c r="DW8" s="658"/>
      <c r="DX8" s="658"/>
      <c r="DY8" s="658"/>
      <c r="DZ8" s="658"/>
      <c r="EA8" s="658"/>
      <c r="EB8" s="658"/>
      <c r="EC8" s="694"/>
    </row>
    <row r="9" spans="2:143" ht="11.25" customHeight="1" x14ac:dyDescent="0.15">
      <c r="B9" s="654" t="s">
        <v>229</v>
      </c>
      <c r="C9" s="655"/>
      <c r="D9" s="655"/>
      <c r="E9" s="655"/>
      <c r="F9" s="655"/>
      <c r="G9" s="655"/>
      <c r="H9" s="655"/>
      <c r="I9" s="655"/>
      <c r="J9" s="655"/>
      <c r="K9" s="655"/>
      <c r="L9" s="655"/>
      <c r="M9" s="655"/>
      <c r="N9" s="655"/>
      <c r="O9" s="655"/>
      <c r="P9" s="655"/>
      <c r="Q9" s="656"/>
      <c r="R9" s="657">
        <v>33958</v>
      </c>
      <c r="S9" s="658"/>
      <c r="T9" s="658"/>
      <c r="U9" s="658"/>
      <c r="V9" s="658"/>
      <c r="W9" s="658"/>
      <c r="X9" s="658"/>
      <c r="Y9" s="659"/>
      <c r="Z9" s="695">
        <v>0.1</v>
      </c>
      <c r="AA9" s="695"/>
      <c r="AB9" s="695"/>
      <c r="AC9" s="695"/>
      <c r="AD9" s="696">
        <v>33958</v>
      </c>
      <c r="AE9" s="696"/>
      <c r="AF9" s="696"/>
      <c r="AG9" s="696"/>
      <c r="AH9" s="696"/>
      <c r="AI9" s="696"/>
      <c r="AJ9" s="696"/>
      <c r="AK9" s="696"/>
      <c r="AL9" s="660">
        <v>0.2</v>
      </c>
      <c r="AM9" s="661"/>
      <c r="AN9" s="661"/>
      <c r="AO9" s="697"/>
      <c r="AP9" s="654" t="s">
        <v>230</v>
      </c>
      <c r="AQ9" s="655"/>
      <c r="AR9" s="655"/>
      <c r="AS9" s="655"/>
      <c r="AT9" s="655"/>
      <c r="AU9" s="655"/>
      <c r="AV9" s="655"/>
      <c r="AW9" s="655"/>
      <c r="AX9" s="655"/>
      <c r="AY9" s="655"/>
      <c r="AZ9" s="655"/>
      <c r="BA9" s="655"/>
      <c r="BB9" s="655"/>
      <c r="BC9" s="655"/>
      <c r="BD9" s="655"/>
      <c r="BE9" s="655"/>
      <c r="BF9" s="656"/>
      <c r="BG9" s="657">
        <v>2026729</v>
      </c>
      <c r="BH9" s="658"/>
      <c r="BI9" s="658"/>
      <c r="BJ9" s="658"/>
      <c r="BK9" s="658"/>
      <c r="BL9" s="658"/>
      <c r="BM9" s="658"/>
      <c r="BN9" s="659"/>
      <c r="BO9" s="695">
        <v>30.6</v>
      </c>
      <c r="BP9" s="695"/>
      <c r="BQ9" s="695"/>
      <c r="BR9" s="695"/>
      <c r="BS9" s="696" t="s">
        <v>121</v>
      </c>
      <c r="BT9" s="696"/>
      <c r="BU9" s="696"/>
      <c r="BV9" s="696"/>
      <c r="BW9" s="696"/>
      <c r="BX9" s="696"/>
      <c r="BY9" s="696"/>
      <c r="BZ9" s="696"/>
      <c r="CA9" s="696"/>
      <c r="CB9" s="734"/>
      <c r="CD9" s="654" t="s">
        <v>231</v>
      </c>
      <c r="CE9" s="655"/>
      <c r="CF9" s="655"/>
      <c r="CG9" s="655"/>
      <c r="CH9" s="655"/>
      <c r="CI9" s="655"/>
      <c r="CJ9" s="655"/>
      <c r="CK9" s="655"/>
      <c r="CL9" s="655"/>
      <c r="CM9" s="655"/>
      <c r="CN9" s="655"/>
      <c r="CO9" s="655"/>
      <c r="CP9" s="655"/>
      <c r="CQ9" s="656"/>
      <c r="CR9" s="657">
        <v>1933647</v>
      </c>
      <c r="CS9" s="658"/>
      <c r="CT9" s="658"/>
      <c r="CU9" s="658"/>
      <c r="CV9" s="658"/>
      <c r="CW9" s="658"/>
      <c r="CX9" s="658"/>
      <c r="CY9" s="659"/>
      <c r="CZ9" s="695">
        <v>5.4</v>
      </c>
      <c r="DA9" s="695"/>
      <c r="DB9" s="695"/>
      <c r="DC9" s="695"/>
      <c r="DD9" s="663" t="s">
        <v>121</v>
      </c>
      <c r="DE9" s="658"/>
      <c r="DF9" s="658"/>
      <c r="DG9" s="658"/>
      <c r="DH9" s="658"/>
      <c r="DI9" s="658"/>
      <c r="DJ9" s="658"/>
      <c r="DK9" s="658"/>
      <c r="DL9" s="658"/>
      <c r="DM9" s="658"/>
      <c r="DN9" s="658"/>
      <c r="DO9" s="658"/>
      <c r="DP9" s="659"/>
      <c r="DQ9" s="663">
        <v>1529560</v>
      </c>
      <c r="DR9" s="658"/>
      <c r="DS9" s="658"/>
      <c r="DT9" s="658"/>
      <c r="DU9" s="658"/>
      <c r="DV9" s="658"/>
      <c r="DW9" s="658"/>
      <c r="DX9" s="658"/>
      <c r="DY9" s="658"/>
      <c r="DZ9" s="658"/>
      <c r="EA9" s="658"/>
      <c r="EB9" s="658"/>
      <c r="EC9" s="694"/>
    </row>
    <row r="10" spans="2:143" ht="11.25" customHeight="1" x14ac:dyDescent="0.15">
      <c r="B10" s="654" t="s">
        <v>232</v>
      </c>
      <c r="C10" s="655"/>
      <c r="D10" s="655"/>
      <c r="E10" s="655"/>
      <c r="F10" s="655"/>
      <c r="G10" s="655"/>
      <c r="H10" s="655"/>
      <c r="I10" s="655"/>
      <c r="J10" s="655"/>
      <c r="K10" s="655"/>
      <c r="L10" s="655"/>
      <c r="M10" s="655"/>
      <c r="N10" s="655"/>
      <c r="O10" s="655"/>
      <c r="P10" s="655"/>
      <c r="Q10" s="656"/>
      <c r="R10" s="657" t="s">
        <v>121</v>
      </c>
      <c r="S10" s="658"/>
      <c r="T10" s="658"/>
      <c r="U10" s="658"/>
      <c r="V10" s="658"/>
      <c r="W10" s="658"/>
      <c r="X10" s="658"/>
      <c r="Y10" s="659"/>
      <c r="Z10" s="695" t="s">
        <v>121</v>
      </c>
      <c r="AA10" s="695"/>
      <c r="AB10" s="695"/>
      <c r="AC10" s="695"/>
      <c r="AD10" s="696" t="s">
        <v>121</v>
      </c>
      <c r="AE10" s="696"/>
      <c r="AF10" s="696"/>
      <c r="AG10" s="696"/>
      <c r="AH10" s="696"/>
      <c r="AI10" s="696"/>
      <c r="AJ10" s="696"/>
      <c r="AK10" s="696"/>
      <c r="AL10" s="660" t="s">
        <v>121</v>
      </c>
      <c r="AM10" s="661"/>
      <c r="AN10" s="661"/>
      <c r="AO10" s="697"/>
      <c r="AP10" s="654" t="s">
        <v>233</v>
      </c>
      <c r="AQ10" s="655"/>
      <c r="AR10" s="655"/>
      <c r="AS10" s="655"/>
      <c r="AT10" s="655"/>
      <c r="AU10" s="655"/>
      <c r="AV10" s="655"/>
      <c r="AW10" s="655"/>
      <c r="AX10" s="655"/>
      <c r="AY10" s="655"/>
      <c r="AZ10" s="655"/>
      <c r="BA10" s="655"/>
      <c r="BB10" s="655"/>
      <c r="BC10" s="655"/>
      <c r="BD10" s="655"/>
      <c r="BE10" s="655"/>
      <c r="BF10" s="656"/>
      <c r="BG10" s="657">
        <v>149368</v>
      </c>
      <c r="BH10" s="658"/>
      <c r="BI10" s="658"/>
      <c r="BJ10" s="658"/>
      <c r="BK10" s="658"/>
      <c r="BL10" s="658"/>
      <c r="BM10" s="658"/>
      <c r="BN10" s="659"/>
      <c r="BO10" s="695">
        <v>2.2999999999999998</v>
      </c>
      <c r="BP10" s="695"/>
      <c r="BQ10" s="695"/>
      <c r="BR10" s="695"/>
      <c r="BS10" s="696" t="s">
        <v>121</v>
      </c>
      <c r="BT10" s="696"/>
      <c r="BU10" s="696"/>
      <c r="BV10" s="696"/>
      <c r="BW10" s="696"/>
      <c r="BX10" s="696"/>
      <c r="BY10" s="696"/>
      <c r="BZ10" s="696"/>
      <c r="CA10" s="696"/>
      <c r="CB10" s="734"/>
      <c r="CD10" s="654" t="s">
        <v>234</v>
      </c>
      <c r="CE10" s="655"/>
      <c r="CF10" s="655"/>
      <c r="CG10" s="655"/>
      <c r="CH10" s="655"/>
      <c r="CI10" s="655"/>
      <c r="CJ10" s="655"/>
      <c r="CK10" s="655"/>
      <c r="CL10" s="655"/>
      <c r="CM10" s="655"/>
      <c r="CN10" s="655"/>
      <c r="CO10" s="655"/>
      <c r="CP10" s="655"/>
      <c r="CQ10" s="656"/>
      <c r="CR10" s="657">
        <v>16047</v>
      </c>
      <c r="CS10" s="658"/>
      <c r="CT10" s="658"/>
      <c r="CU10" s="658"/>
      <c r="CV10" s="658"/>
      <c r="CW10" s="658"/>
      <c r="CX10" s="658"/>
      <c r="CY10" s="659"/>
      <c r="CZ10" s="695">
        <v>0</v>
      </c>
      <c r="DA10" s="695"/>
      <c r="DB10" s="695"/>
      <c r="DC10" s="695"/>
      <c r="DD10" s="663" t="s">
        <v>121</v>
      </c>
      <c r="DE10" s="658"/>
      <c r="DF10" s="658"/>
      <c r="DG10" s="658"/>
      <c r="DH10" s="658"/>
      <c r="DI10" s="658"/>
      <c r="DJ10" s="658"/>
      <c r="DK10" s="658"/>
      <c r="DL10" s="658"/>
      <c r="DM10" s="658"/>
      <c r="DN10" s="658"/>
      <c r="DO10" s="658"/>
      <c r="DP10" s="659"/>
      <c r="DQ10" s="663">
        <v>16047</v>
      </c>
      <c r="DR10" s="658"/>
      <c r="DS10" s="658"/>
      <c r="DT10" s="658"/>
      <c r="DU10" s="658"/>
      <c r="DV10" s="658"/>
      <c r="DW10" s="658"/>
      <c r="DX10" s="658"/>
      <c r="DY10" s="658"/>
      <c r="DZ10" s="658"/>
      <c r="EA10" s="658"/>
      <c r="EB10" s="658"/>
      <c r="EC10" s="694"/>
    </row>
    <row r="11" spans="2:143" ht="11.25" customHeight="1" x14ac:dyDescent="0.15">
      <c r="B11" s="654" t="s">
        <v>235</v>
      </c>
      <c r="C11" s="655"/>
      <c r="D11" s="655"/>
      <c r="E11" s="655"/>
      <c r="F11" s="655"/>
      <c r="G11" s="655"/>
      <c r="H11" s="655"/>
      <c r="I11" s="655"/>
      <c r="J11" s="655"/>
      <c r="K11" s="655"/>
      <c r="L11" s="655"/>
      <c r="M11" s="655"/>
      <c r="N11" s="655"/>
      <c r="O11" s="655"/>
      <c r="P11" s="655"/>
      <c r="Q11" s="656"/>
      <c r="R11" s="657">
        <v>1500011</v>
      </c>
      <c r="S11" s="658"/>
      <c r="T11" s="658"/>
      <c r="U11" s="658"/>
      <c r="V11" s="658"/>
      <c r="W11" s="658"/>
      <c r="X11" s="658"/>
      <c r="Y11" s="659"/>
      <c r="Z11" s="660">
        <v>4.0999999999999996</v>
      </c>
      <c r="AA11" s="661"/>
      <c r="AB11" s="661"/>
      <c r="AC11" s="662"/>
      <c r="AD11" s="663">
        <v>1500011</v>
      </c>
      <c r="AE11" s="658"/>
      <c r="AF11" s="658"/>
      <c r="AG11" s="658"/>
      <c r="AH11" s="658"/>
      <c r="AI11" s="658"/>
      <c r="AJ11" s="658"/>
      <c r="AK11" s="659"/>
      <c r="AL11" s="660">
        <v>10.4</v>
      </c>
      <c r="AM11" s="661"/>
      <c r="AN11" s="661"/>
      <c r="AO11" s="697"/>
      <c r="AP11" s="654" t="s">
        <v>236</v>
      </c>
      <c r="AQ11" s="655"/>
      <c r="AR11" s="655"/>
      <c r="AS11" s="655"/>
      <c r="AT11" s="655"/>
      <c r="AU11" s="655"/>
      <c r="AV11" s="655"/>
      <c r="AW11" s="655"/>
      <c r="AX11" s="655"/>
      <c r="AY11" s="655"/>
      <c r="AZ11" s="655"/>
      <c r="BA11" s="655"/>
      <c r="BB11" s="655"/>
      <c r="BC11" s="655"/>
      <c r="BD11" s="655"/>
      <c r="BE11" s="655"/>
      <c r="BF11" s="656"/>
      <c r="BG11" s="657">
        <v>214397</v>
      </c>
      <c r="BH11" s="658"/>
      <c r="BI11" s="658"/>
      <c r="BJ11" s="658"/>
      <c r="BK11" s="658"/>
      <c r="BL11" s="658"/>
      <c r="BM11" s="658"/>
      <c r="BN11" s="659"/>
      <c r="BO11" s="695">
        <v>3.2</v>
      </c>
      <c r="BP11" s="695"/>
      <c r="BQ11" s="695"/>
      <c r="BR11" s="695"/>
      <c r="BS11" s="696" t="s">
        <v>121</v>
      </c>
      <c r="BT11" s="696"/>
      <c r="BU11" s="696"/>
      <c r="BV11" s="696"/>
      <c r="BW11" s="696"/>
      <c r="BX11" s="696"/>
      <c r="BY11" s="696"/>
      <c r="BZ11" s="696"/>
      <c r="CA11" s="696"/>
      <c r="CB11" s="734"/>
      <c r="CD11" s="654" t="s">
        <v>237</v>
      </c>
      <c r="CE11" s="655"/>
      <c r="CF11" s="655"/>
      <c r="CG11" s="655"/>
      <c r="CH11" s="655"/>
      <c r="CI11" s="655"/>
      <c r="CJ11" s="655"/>
      <c r="CK11" s="655"/>
      <c r="CL11" s="655"/>
      <c r="CM11" s="655"/>
      <c r="CN11" s="655"/>
      <c r="CO11" s="655"/>
      <c r="CP11" s="655"/>
      <c r="CQ11" s="656"/>
      <c r="CR11" s="657">
        <v>1315410</v>
      </c>
      <c r="CS11" s="658"/>
      <c r="CT11" s="658"/>
      <c r="CU11" s="658"/>
      <c r="CV11" s="658"/>
      <c r="CW11" s="658"/>
      <c r="CX11" s="658"/>
      <c r="CY11" s="659"/>
      <c r="CZ11" s="695">
        <v>3.7</v>
      </c>
      <c r="DA11" s="695"/>
      <c r="DB11" s="695"/>
      <c r="DC11" s="695"/>
      <c r="DD11" s="663">
        <v>603623</v>
      </c>
      <c r="DE11" s="658"/>
      <c r="DF11" s="658"/>
      <c r="DG11" s="658"/>
      <c r="DH11" s="658"/>
      <c r="DI11" s="658"/>
      <c r="DJ11" s="658"/>
      <c r="DK11" s="658"/>
      <c r="DL11" s="658"/>
      <c r="DM11" s="658"/>
      <c r="DN11" s="658"/>
      <c r="DO11" s="658"/>
      <c r="DP11" s="659"/>
      <c r="DQ11" s="663">
        <v>491325</v>
      </c>
      <c r="DR11" s="658"/>
      <c r="DS11" s="658"/>
      <c r="DT11" s="658"/>
      <c r="DU11" s="658"/>
      <c r="DV11" s="658"/>
      <c r="DW11" s="658"/>
      <c r="DX11" s="658"/>
      <c r="DY11" s="658"/>
      <c r="DZ11" s="658"/>
      <c r="EA11" s="658"/>
      <c r="EB11" s="658"/>
      <c r="EC11" s="694"/>
    </row>
    <row r="12" spans="2:143" ht="11.25" customHeight="1" x14ac:dyDescent="0.15">
      <c r="B12" s="654" t="s">
        <v>238</v>
      </c>
      <c r="C12" s="655"/>
      <c r="D12" s="655"/>
      <c r="E12" s="655"/>
      <c r="F12" s="655"/>
      <c r="G12" s="655"/>
      <c r="H12" s="655"/>
      <c r="I12" s="655"/>
      <c r="J12" s="655"/>
      <c r="K12" s="655"/>
      <c r="L12" s="655"/>
      <c r="M12" s="655"/>
      <c r="N12" s="655"/>
      <c r="O12" s="655"/>
      <c r="P12" s="655"/>
      <c r="Q12" s="656"/>
      <c r="R12" s="657">
        <v>55586</v>
      </c>
      <c r="S12" s="658"/>
      <c r="T12" s="658"/>
      <c r="U12" s="658"/>
      <c r="V12" s="658"/>
      <c r="W12" s="658"/>
      <c r="X12" s="658"/>
      <c r="Y12" s="659"/>
      <c r="Z12" s="695">
        <v>0.2</v>
      </c>
      <c r="AA12" s="695"/>
      <c r="AB12" s="695"/>
      <c r="AC12" s="695"/>
      <c r="AD12" s="696">
        <v>55586</v>
      </c>
      <c r="AE12" s="696"/>
      <c r="AF12" s="696"/>
      <c r="AG12" s="696"/>
      <c r="AH12" s="696"/>
      <c r="AI12" s="696"/>
      <c r="AJ12" s="696"/>
      <c r="AK12" s="696"/>
      <c r="AL12" s="660">
        <v>0.4</v>
      </c>
      <c r="AM12" s="661"/>
      <c r="AN12" s="661"/>
      <c r="AO12" s="697"/>
      <c r="AP12" s="654" t="s">
        <v>239</v>
      </c>
      <c r="AQ12" s="655"/>
      <c r="AR12" s="655"/>
      <c r="AS12" s="655"/>
      <c r="AT12" s="655"/>
      <c r="AU12" s="655"/>
      <c r="AV12" s="655"/>
      <c r="AW12" s="655"/>
      <c r="AX12" s="655"/>
      <c r="AY12" s="655"/>
      <c r="AZ12" s="655"/>
      <c r="BA12" s="655"/>
      <c r="BB12" s="655"/>
      <c r="BC12" s="655"/>
      <c r="BD12" s="655"/>
      <c r="BE12" s="655"/>
      <c r="BF12" s="656"/>
      <c r="BG12" s="657">
        <v>3595161</v>
      </c>
      <c r="BH12" s="658"/>
      <c r="BI12" s="658"/>
      <c r="BJ12" s="658"/>
      <c r="BK12" s="658"/>
      <c r="BL12" s="658"/>
      <c r="BM12" s="658"/>
      <c r="BN12" s="659"/>
      <c r="BO12" s="695">
        <v>54.3</v>
      </c>
      <c r="BP12" s="695"/>
      <c r="BQ12" s="695"/>
      <c r="BR12" s="695"/>
      <c r="BS12" s="696" t="s">
        <v>121</v>
      </c>
      <c r="BT12" s="696"/>
      <c r="BU12" s="696"/>
      <c r="BV12" s="696"/>
      <c r="BW12" s="696"/>
      <c r="BX12" s="696"/>
      <c r="BY12" s="696"/>
      <c r="BZ12" s="696"/>
      <c r="CA12" s="696"/>
      <c r="CB12" s="734"/>
      <c r="CD12" s="654" t="s">
        <v>240</v>
      </c>
      <c r="CE12" s="655"/>
      <c r="CF12" s="655"/>
      <c r="CG12" s="655"/>
      <c r="CH12" s="655"/>
      <c r="CI12" s="655"/>
      <c r="CJ12" s="655"/>
      <c r="CK12" s="655"/>
      <c r="CL12" s="655"/>
      <c r="CM12" s="655"/>
      <c r="CN12" s="655"/>
      <c r="CO12" s="655"/>
      <c r="CP12" s="655"/>
      <c r="CQ12" s="656"/>
      <c r="CR12" s="657">
        <v>227570</v>
      </c>
      <c r="CS12" s="658"/>
      <c r="CT12" s="658"/>
      <c r="CU12" s="658"/>
      <c r="CV12" s="658"/>
      <c r="CW12" s="658"/>
      <c r="CX12" s="658"/>
      <c r="CY12" s="659"/>
      <c r="CZ12" s="695">
        <v>0.6</v>
      </c>
      <c r="DA12" s="695"/>
      <c r="DB12" s="695"/>
      <c r="DC12" s="695"/>
      <c r="DD12" s="663" t="s">
        <v>121</v>
      </c>
      <c r="DE12" s="658"/>
      <c r="DF12" s="658"/>
      <c r="DG12" s="658"/>
      <c r="DH12" s="658"/>
      <c r="DI12" s="658"/>
      <c r="DJ12" s="658"/>
      <c r="DK12" s="658"/>
      <c r="DL12" s="658"/>
      <c r="DM12" s="658"/>
      <c r="DN12" s="658"/>
      <c r="DO12" s="658"/>
      <c r="DP12" s="659"/>
      <c r="DQ12" s="663">
        <v>185962</v>
      </c>
      <c r="DR12" s="658"/>
      <c r="DS12" s="658"/>
      <c r="DT12" s="658"/>
      <c r="DU12" s="658"/>
      <c r="DV12" s="658"/>
      <c r="DW12" s="658"/>
      <c r="DX12" s="658"/>
      <c r="DY12" s="658"/>
      <c r="DZ12" s="658"/>
      <c r="EA12" s="658"/>
      <c r="EB12" s="658"/>
      <c r="EC12" s="694"/>
    </row>
    <row r="13" spans="2:143" ht="11.25" customHeight="1" x14ac:dyDescent="0.15">
      <c r="B13" s="654" t="s">
        <v>241</v>
      </c>
      <c r="C13" s="655"/>
      <c r="D13" s="655"/>
      <c r="E13" s="655"/>
      <c r="F13" s="655"/>
      <c r="G13" s="655"/>
      <c r="H13" s="655"/>
      <c r="I13" s="655"/>
      <c r="J13" s="655"/>
      <c r="K13" s="655"/>
      <c r="L13" s="655"/>
      <c r="M13" s="655"/>
      <c r="N13" s="655"/>
      <c r="O13" s="655"/>
      <c r="P13" s="655"/>
      <c r="Q13" s="656"/>
      <c r="R13" s="657" t="s">
        <v>121</v>
      </c>
      <c r="S13" s="658"/>
      <c r="T13" s="658"/>
      <c r="U13" s="658"/>
      <c r="V13" s="658"/>
      <c r="W13" s="658"/>
      <c r="X13" s="658"/>
      <c r="Y13" s="659"/>
      <c r="Z13" s="695" t="s">
        <v>121</v>
      </c>
      <c r="AA13" s="695"/>
      <c r="AB13" s="695"/>
      <c r="AC13" s="695"/>
      <c r="AD13" s="696" t="s">
        <v>121</v>
      </c>
      <c r="AE13" s="696"/>
      <c r="AF13" s="696"/>
      <c r="AG13" s="696"/>
      <c r="AH13" s="696"/>
      <c r="AI13" s="696"/>
      <c r="AJ13" s="696"/>
      <c r="AK13" s="696"/>
      <c r="AL13" s="660" t="s">
        <v>121</v>
      </c>
      <c r="AM13" s="661"/>
      <c r="AN13" s="661"/>
      <c r="AO13" s="697"/>
      <c r="AP13" s="654" t="s">
        <v>242</v>
      </c>
      <c r="AQ13" s="655"/>
      <c r="AR13" s="655"/>
      <c r="AS13" s="655"/>
      <c r="AT13" s="655"/>
      <c r="AU13" s="655"/>
      <c r="AV13" s="655"/>
      <c r="AW13" s="655"/>
      <c r="AX13" s="655"/>
      <c r="AY13" s="655"/>
      <c r="AZ13" s="655"/>
      <c r="BA13" s="655"/>
      <c r="BB13" s="655"/>
      <c r="BC13" s="655"/>
      <c r="BD13" s="655"/>
      <c r="BE13" s="655"/>
      <c r="BF13" s="656"/>
      <c r="BG13" s="657">
        <v>3541811</v>
      </c>
      <c r="BH13" s="658"/>
      <c r="BI13" s="658"/>
      <c r="BJ13" s="658"/>
      <c r="BK13" s="658"/>
      <c r="BL13" s="658"/>
      <c r="BM13" s="658"/>
      <c r="BN13" s="659"/>
      <c r="BO13" s="695">
        <v>53.5</v>
      </c>
      <c r="BP13" s="695"/>
      <c r="BQ13" s="695"/>
      <c r="BR13" s="695"/>
      <c r="BS13" s="696" t="s">
        <v>121</v>
      </c>
      <c r="BT13" s="696"/>
      <c r="BU13" s="696"/>
      <c r="BV13" s="696"/>
      <c r="BW13" s="696"/>
      <c r="BX13" s="696"/>
      <c r="BY13" s="696"/>
      <c r="BZ13" s="696"/>
      <c r="CA13" s="696"/>
      <c r="CB13" s="734"/>
      <c r="CD13" s="654" t="s">
        <v>243</v>
      </c>
      <c r="CE13" s="655"/>
      <c r="CF13" s="655"/>
      <c r="CG13" s="655"/>
      <c r="CH13" s="655"/>
      <c r="CI13" s="655"/>
      <c r="CJ13" s="655"/>
      <c r="CK13" s="655"/>
      <c r="CL13" s="655"/>
      <c r="CM13" s="655"/>
      <c r="CN13" s="655"/>
      <c r="CO13" s="655"/>
      <c r="CP13" s="655"/>
      <c r="CQ13" s="656"/>
      <c r="CR13" s="657">
        <v>3772561</v>
      </c>
      <c r="CS13" s="658"/>
      <c r="CT13" s="658"/>
      <c r="CU13" s="658"/>
      <c r="CV13" s="658"/>
      <c r="CW13" s="658"/>
      <c r="CX13" s="658"/>
      <c r="CY13" s="659"/>
      <c r="CZ13" s="695">
        <v>10.5</v>
      </c>
      <c r="DA13" s="695"/>
      <c r="DB13" s="695"/>
      <c r="DC13" s="695"/>
      <c r="DD13" s="663">
        <v>2514010</v>
      </c>
      <c r="DE13" s="658"/>
      <c r="DF13" s="658"/>
      <c r="DG13" s="658"/>
      <c r="DH13" s="658"/>
      <c r="DI13" s="658"/>
      <c r="DJ13" s="658"/>
      <c r="DK13" s="658"/>
      <c r="DL13" s="658"/>
      <c r="DM13" s="658"/>
      <c r="DN13" s="658"/>
      <c r="DO13" s="658"/>
      <c r="DP13" s="659"/>
      <c r="DQ13" s="663">
        <v>970202</v>
      </c>
      <c r="DR13" s="658"/>
      <c r="DS13" s="658"/>
      <c r="DT13" s="658"/>
      <c r="DU13" s="658"/>
      <c r="DV13" s="658"/>
      <c r="DW13" s="658"/>
      <c r="DX13" s="658"/>
      <c r="DY13" s="658"/>
      <c r="DZ13" s="658"/>
      <c r="EA13" s="658"/>
      <c r="EB13" s="658"/>
      <c r="EC13" s="694"/>
    </row>
    <row r="14" spans="2:143" ht="11.25" customHeight="1" x14ac:dyDescent="0.15">
      <c r="B14" s="654" t="s">
        <v>244</v>
      </c>
      <c r="C14" s="655"/>
      <c r="D14" s="655"/>
      <c r="E14" s="655"/>
      <c r="F14" s="655"/>
      <c r="G14" s="655"/>
      <c r="H14" s="655"/>
      <c r="I14" s="655"/>
      <c r="J14" s="655"/>
      <c r="K14" s="655"/>
      <c r="L14" s="655"/>
      <c r="M14" s="655"/>
      <c r="N14" s="655"/>
      <c r="O14" s="655"/>
      <c r="P14" s="655"/>
      <c r="Q14" s="656"/>
      <c r="R14" s="657" t="s">
        <v>121</v>
      </c>
      <c r="S14" s="658"/>
      <c r="T14" s="658"/>
      <c r="U14" s="658"/>
      <c r="V14" s="658"/>
      <c r="W14" s="658"/>
      <c r="X14" s="658"/>
      <c r="Y14" s="659"/>
      <c r="Z14" s="695" t="s">
        <v>121</v>
      </c>
      <c r="AA14" s="695"/>
      <c r="AB14" s="695"/>
      <c r="AC14" s="695"/>
      <c r="AD14" s="696" t="s">
        <v>121</v>
      </c>
      <c r="AE14" s="696"/>
      <c r="AF14" s="696"/>
      <c r="AG14" s="696"/>
      <c r="AH14" s="696"/>
      <c r="AI14" s="696"/>
      <c r="AJ14" s="696"/>
      <c r="AK14" s="696"/>
      <c r="AL14" s="660" t="s">
        <v>121</v>
      </c>
      <c r="AM14" s="661"/>
      <c r="AN14" s="661"/>
      <c r="AO14" s="697"/>
      <c r="AP14" s="654" t="s">
        <v>245</v>
      </c>
      <c r="AQ14" s="655"/>
      <c r="AR14" s="655"/>
      <c r="AS14" s="655"/>
      <c r="AT14" s="655"/>
      <c r="AU14" s="655"/>
      <c r="AV14" s="655"/>
      <c r="AW14" s="655"/>
      <c r="AX14" s="655"/>
      <c r="AY14" s="655"/>
      <c r="AZ14" s="655"/>
      <c r="BA14" s="655"/>
      <c r="BB14" s="655"/>
      <c r="BC14" s="655"/>
      <c r="BD14" s="655"/>
      <c r="BE14" s="655"/>
      <c r="BF14" s="656"/>
      <c r="BG14" s="657">
        <v>278728</v>
      </c>
      <c r="BH14" s="658"/>
      <c r="BI14" s="658"/>
      <c r="BJ14" s="658"/>
      <c r="BK14" s="658"/>
      <c r="BL14" s="658"/>
      <c r="BM14" s="658"/>
      <c r="BN14" s="659"/>
      <c r="BO14" s="695">
        <v>4.2</v>
      </c>
      <c r="BP14" s="695"/>
      <c r="BQ14" s="695"/>
      <c r="BR14" s="695"/>
      <c r="BS14" s="696" t="s">
        <v>121</v>
      </c>
      <c r="BT14" s="696"/>
      <c r="BU14" s="696"/>
      <c r="BV14" s="696"/>
      <c r="BW14" s="696"/>
      <c r="BX14" s="696"/>
      <c r="BY14" s="696"/>
      <c r="BZ14" s="696"/>
      <c r="CA14" s="696"/>
      <c r="CB14" s="734"/>
      <c r="CD14" s="654" t="s">
        <v>246</v>
      </c>
      <c r="CE14" s="655"/>
      <c r="CF14" s="655"/>
      <c r="CG14" s="655"/>
      <c r="CH14" s="655"/>
      <c r="CI14" s="655"/>
      <c r="CJ14" s="655"/>
      <c r="CK14" s="655"/>
      <c r="CL14" s="655"/>
      <c r="CM14" s="655"/>
      <c r="CN14" s="655"/>
      <c r="CO14" s="655"/>
      <c r="CP14" s="655"/>
      <c r="CQ14" s="656"/>
      <c r="CR14" s="657">
        <v>614739</v>
      </c>
      <c r="CS14" s="658"/>
      <c r="CT14" s="658"/>
      <c r="CU14" s="658"/>
      <c r="CV14" s="658"/>
      <c r="CW14" s="658"/>
      <c r="CX14" s="658"/>
      <c r="CY14" s="659"/>
      <c r="CZ14" s="695">
        <v>1.7</v>
      </c>
      <c r="DA14" s="695"/>
      <c r="DB14" s="695"/>
      <c r="DC14" s="695"/>
      <c r="DD14" s="663">
        <v>72464</v>
      </c>
      <c r="DE14" s="658"/>
      <c r="DF14" s="658"/>
      <c r="DG14" s="658"/>
      <c r="DH14" s="658"/>
      <c r="DI14" s="658"/>
      <c r="DJ14" s="658"/>
      <c r="DK14" s="658"/>
      <c r="DL14" s="658"/>
      <c r="DM14" s="658"/>
      <c r="DN14" s="658"/>
      <c r="DO14" s="658"/>
      <c r="DP14" s="659"/>
      <c r="DQ14" s="663">
        <v>540526</v>
      </c>
      <c r="DR14" s="658"/>
      <c r="DS14" s="658"/>
      <c r="DT14" s="658"/>
      <c r="DU14" s="658"/>
      <c r="DV14" s="658"/>
      <c r="DW14" s="658"/>
      <c r="DX14" s="658"/>
      <c r="DY14" s="658"/>
      <c r="DZ14" s="658"/>
      <c r="EA14" s="658"/>
      <c r="EB14" s="658"/>
      <c r="EC14" s="694"/>
    </row>
    <row r="15" spans="2:143" ht="11.25" customHeight="1" x14ac:dyDescent="0.15">
      <c r="B15" s="654" t="s">
        <v>247</v>
      </c>
      <c r="C15" s="655"/>
      <c r="D15" s="655"/>
      <c r="E15" s="655"/>
      <c r="F15" s="655"/>
      <c r="G15" s="655"/>
      <c r="H15" s="655"/>
      <c r="I15" s="655"/>
      <c r="J15" s="655"/>
      <c r="K15" s="655"/>
      <c r="L15" s="655"/>
      <c r="M15" s="655"/>
      <c r="N15" s="655"/>
      <c r="O15" s="655"/>
      <c r="P15" s="655"/>
      <c r="Q15" s="656"/>
      <c r="R15" s="657">
        <v>16527</v>
      </c>
      <c r="S15" s="658"/>
      <c r="T15" s="658"/>
      <c r="U15" s="658"/>
      <c r="V15" s="658"/>
      <c r="W15" s="658"/>
      <c r="X15" s="658"/>
      <c r="Y15" s="659"/>
      <c r="Z15" s="695">
        <v>0</v>
      </c>
      <c r="AA15" s="695"/>
      <c r="AB15" s="695"/>
      <c r="AC15" s="695"/>
      <c r="AD15" s="696">
        <v>16527</v>
      </c>
      <c r="AE15" s="696"/>
      <c r="AF15" s="696"/>
      <c r="AG15" s="696"/>
      <c r="AH15" s="696"/>
      <c r="AI15" s="696"/>
      <c r="AJ15" s="696"/>
      <c r="AK15" s="696"/>
      <c r="AL15" s="660">
        <v>0.1</v>
      </c>
      <c r="AM15" s="661"/>
      <c r="AN15" s="661"/>
      <c r="AO15" s="697"/>
      <c r="AP15" s="654" t="s">
        <v>248</v>
      </c>
      <c r="AQ15" s="655"/>
      <c r="AR15" s="655"/>
      <c r="AS15" s="655"/>
      <c r="AT15" s="655"/>
      <c r="AU15" s="655"/>
      <c r="AV15" s="655"/>
      <c r="AW15" s="655"/>
      <c r="AX15" s="655"/>
      <c r="AY15" s="655"/>
      <c r="AZ15" s="655"/>
      <c r="BA15" s="655"/>
      <c r="BB15" s="655"/>
      <c r="BC15" s="655"/>
      <c r="BD15" s="655"/>
      <c r="BE15" s="655"/>
      <c r="BF15" s="656"/>
      <c r="BG15" s="657">
        <v>268476</v>
      </c>
      <c r="BH15" s="658"/>
      <c r="BI15" s="658"/>
      <c r="BJ15" s="658"/>
      <c r="BK15" s="658"/>
      <c r="BL15" s="658"/>
      <c r="BM15" s="658"/>
      <c r="BN15" s="659"/>
      <c r="BO15" s="695">
        <v>4.0999999999999996</v>
      </c>
      <c r="BP15" s="695"/>
      <c r="BQ15" s="695"/>
      <c r="BR15" s="695"/>
      <c r="BS15" s="696" t="s">
        <v>121</v>
      </c>
      <c r="BT15" s="696"/>
      <c r="BU15" s="696"/>
      <c r="BV15" s="696"/>
      <c r="BW15" s="696"/>
      <c r="BX15" s="696"/>
      <c r="BY15" s="696"/>
      <c r="BZ15" s="696"/>
      <c r="CA15" s="696"/>
      <c r="CB15" s="734"/>
      <c r="CD15" s="654" t="s">
        <v>249</v>
      </c>
      <c r="CE15" s="655"/>
      <c r="CF15" s="655"/>
      <c r="CG15" s="655"/>
      <c r="CH15" s="655"/>
      <c r="CI15" s="655"/>
      <c r="CJ15" s="655"/>
      <c r="CK15" s="655"/>
      <c r="CL15" s="655"/>
      <c r="CM15" s="655"/>
      <c r="CN15" s="655"/>
      <c r="CO15" s="655"/>
      <c r="CP15" s="655"/>
      <c r="CQ15" s="656"/>
      <c r="CR15" s="657">
        <v>2751890</v>
      </c>
      <c r="CS15" s="658"/>
      <c r="CT15" s="658"/>
      <c r="CU15" s="658"/>
      <c r="CV15" s="658"/>
      <c r="CW15" s="658"/>
      <c r="CX15" s="658"/>
      <c r="CY15" s="659"/>
      <c r="CZ15" s="695">
        <v>7.7</v>
      </c>
      <c r="DA15" s="695"/>
      <c r="DB15" s="695"/>
      <c r="DC15" s="695"/>
      <c r="DD15" s="663">
        <v>288602</v>
      </c>
      <c r="DE15" s="658"/>
      <c r="DF15" s="658"/>
      <c r="DG15" s="658"/>
      <c r="DH15" s="658"/>
      <c r="DI15" s="658"/>
      <c r="DJ15" s="658"/>
      <c r="DK15" s="658"/>
      <c r="DL15" s="658"/>
      <c r="DM15" s="658"/>
      <c r="DN15" s="658"/>
      <c r="DO15" s="658"/>
      <c r="DP15" s="659"/>
      <c r="DQ15" s="663">
        <v>1802513</v>
      </c>
      <c r="DR15" s="658"/>
      <c r="DS15" s="658"/>
      <c r="DT15" s="658"/>
      <c r="DU15" s="658"/>
      <c r="DV15" s="658"/>
      <c r="DW15" s="658"/>
      <c r="DX15" s="658"/>
      <c r="DY15" s="658"/>
      <c r="DZ15" s="658"/>
      <c r="EA15" s="658"/>
      <c r="EB15" s="658"/>
      <c r="EC15" s="694"/>
    </row>
    <row r="16" spans="2:143" ht="11.25" customHeight="1" x14ac:dyDescent="0.15">
      <c r="B16" s="654" t="s">
        <v>250</v>
      </c>
      <c r="C16" s="655"/>
      <c r="D16" s="655"/>
      <c r="E16" s="655"/>
      <c r="F16" s="655"/>
      <c r="G16" s="655"/>
      <c r="H16" s="655"/>
      <c r="I16" s="655"/>
      <c r="J16" s="655"/>
      <c r="K16" s="655"/>
      <c r="L16" s="655"/>
      <c r="M16" s="655"/>
      <c r="N16" s="655"/>
      <c r="O16" s="655"/>
      <c r="P16" s="655"/>
      <c r="Q16" s="656"/>
      <c r="R16" s="657">
        <v>108593</v>
      </c>
      <c r="S16" s="658"/>
      <c r="T16" s="658"/>
      <c r="U16" s="658"/>
      <c r="V16" s="658"/>
      <c r="W16" s="658"/>
      <c r="X16" s="658"/>
      <c r="Y16" s="659"/>
      <c r="Z16" s="695">
        <v>0.3</v>
      </c>
      <c r="AA16" s="695"/>
      <c r="AB16" s="695"/>
      <c r="AC16" s="695"/>
      <c r="AD16" s="696">
        <v>108593</v>
      </c>
      <c r="AE16" s="696"/>
      <c r="AF16" s="696"/>
      <c r="AG16" s="696"/>
      <c r="AH16" s="696"/>
      <c r="AI16" s="696"/>
      <c r="AJ16" s="696"/>
      <c r="AK16" s="696"/>
      <c r="AL16" s="660">
        <v>0.8</v>
      </c>
      <c r="AM16" s="661"/>
      <c r="AN16" s="661"/>
      <c r="AO16" s="697"/>
      <c r="AP16" s="654" t="s">
        <v>251</v>
      </c>
      <c r="AQ16" s="655"/>
      <c r="AR16" s="655"/>
      <c r="AS16" s="655"/>
      <c r="AT16" s="655"/>
      <c r="AU16" s="655"/>
      <c r="AV16" s="655"/>
      <c r="AW16" s="655"/>
      <c r="AX16" s="655"/>
      <c r="AY16" s="655"/>
      <c r="AZ16" s="655"/>
      <c r="BA16" s="655"/>
      <c r="BB16" s="655"/>
      <c r="BC16" s="655"/>
      <c r="BD16" s="655"/>
      <c r="BE16" s="655"/>
      <c r="BF16" s="656"/>
      <c r="BG16" s="657">
        <v>661</v>
      </c>
      <c r="BH16" s="658"/>
      <c r="BI16" s="658"/>
      <c r="BJ16" s="658"/>
      <c r="BK16" s="658"/>
      <c r="BL16" s="658"/>
      <c r="BM16" s="658"/>
      <c r="BN16" s="659"/>
      <c r="BO16" s="695">
        <v>0</v>
      </c>
      <c r="BP16" s="695"/>
      <c r="BQ16" s="695"/>
      <c r="BR16" s="695"/>
      <c r="BS16" s="696" t="s">
        <v>121</v>
      </c>
      <c r="BT16" s="696"/>
      <c r="BU16" s="696"/>
      <c r="BV16" s="696"/>
      <c r="BW16" s="696"/>
      <c r="BX16" s="696"/>
      <c r="BY16" s="696"/>
      <c r="BZ16" s="696"/>
      <c r="CA16" s="696"/>
      <c r="CB16" s="734"/>
      <c r="CD16" s="654" t="s">
        <v>252</v>
      </c>
      <c r="CE16" s="655"/>
      <c r="CF16" s="655"/>
      <c r="CG16" s="655"/>
      <c r="CH16" s="655"/>
      <c r="CI16" s="655"/>
      <c r="CJ16" s="655"/>
      <c r="CK16" s="655"/>
      <c r="CL16" s="655"/>
      <c r="CM16" s="655"/>
      <c r="CN16" s="655"/>
      <c r="CO16" s="655"/>
      <c r="CP16" s="655"/>
      <c r="CQ16" s="656"/>
      <c r="CR16" s="657" t="s">
        <v>121</v>
      </c>
      <c r="CS16" s="658"/>
      <c r="CT16" s="658"/>
      <c r="CU16" s="658"/>
      <c r="CV16" s="658"/>
      <c r="CW16" s="658"/>
      <c r="CX16" s="658"/>
      <c r="CY16" s="659"/>
      <c r="CZ16" s="695" t="s">
        <v>121</v>
      </c>
      <c r="DA16" s="695"/>
      <c r="DB16" s="695"/>
      <c r="DC16" s="695"/>
      <c r="DD16" s="663" t="s">
        <v>121</v>
      </c>
      <c r="DE16" s="658"/>
      <c r="DF16" s="658"/>
      <c r="DG16" s="658"/>
      <c r="DH16" s="658"/>
      <c r="DI16" s="658"/>
      <c r="DJ16" s="658"/>
      <c r="DK16" s="658"/>
      <c r="DL16" s="658"/>
      <c r="DM16" s="658"/>
      <c r="DN16" s="658"/>
      <c r="DO16" s="658"/>
      <c r="DP16" s="659"/>
      <c r="DQ16" s="663" t="s">
        <v>121</v>
      </c>
      <c r="DR16" s="658"/>
      <c r="DS16" s="658"/>
      <c r="DT16" s="658"/>
      <c r="DU16" s="658"/>
      <c r="DV16" s="658"/>
      <c r="DW16" s="658"/>
      <c r="DX16" s="658"/>
      <c r="DY16" s="658"/>
      <c r="DZ16" s="658"/>
      <c r="EA16" s="658"/>
      <c r="EB16" s="658"/>
      <c r="EC16" s="694"/>
    </row>
    <row r="17" spans="2:133" ht="11.25" customHeight="1" x14ac:dyDescent="0.15">
      <c r="B17" s="654" t="s">
        <v>253</v>
      </c>
      <c r="C17" s="655"/>
      <c r="D17" s="655"/>
      <c r="E17" s="655"/>
      <c r="F17" s="655"/>
      <c r="G17" s="655"/>
      <c r="H17" s="655"/>
      <c r="I17" s="655"/>
      <c r="J17" s="655"/>
      <c r="K17" s="655"/>
      <c r="L17" s="655"/>
      <c r="M17" s="655"/>
      <c r="N17" s="655"/>
      <c r="O17" s="655"/>
      <c r="P17" s="655"/>
      <c r="Q17" s="656"/>
      <c r="R17" s="657">
        <v>308426</v>
      </c>
      <c r="S17" s="658"/>
      <c r="T17" s="658"/>
      <c r="U17" s="658"/>
      <c r="V17" s="658"/>
      <c r="W17" s="658"/>
      <c r="X17" s="658"/>
      <c r="Y17" s="659"/>
      <c r="Z17" s="695">
        <v>0.8</v>
      </c>
      <c r="AA17" s="695"/>
      <c r="AB17" s="695"/>
      <c r="AC17" s="695"/>
      <c r="AD17" s="696">
        <v>308426</v>
      </c>
      <c r="AE17" s="696"/>
      <c r="AF17" s="696"/>
      <c r="AG17" s="696"/>
      <c r="AH17" s="696"/>
      <c r="AI17" s="696"/>
      <c r="AJ17" s="696"/>
      <c r="AK17" s="696"/>
      <c r="AL17" s="660">
        <v>2.1</v>
      </c>
      <c r="AM17" s="661"/>
      <c r="AN17" s="661"/>
      <c r="AO17" s="697"/>
      <c r="AP17" s="654" t="s">
        <v>254</v>
      </c>
      <c r="AQ17" s="655"/>
      <c r="AR17" s="655"/>
      <c r="AS17" s="655"/>
      <c r="AT17" s="655"/>
      <c r="AU17" s="655"/>
      <c r="AV17" s="655"/>
      <c r="AW17" s="655"/>
      <c r="AX17" s="655"/>
      <c r="AY17" s="655"/>
      <c r="AZ17" s="655"/>
      <c r="BA17" s="655"/>
      <c r="BB17" s="655"/>
      <c r="BC17" s="655"/>
      <c r="BD17" s="655"/>
      <c r="BE17" s="655"/>
      <c r="BF17" s="656"/>
      <c r="BG17" s="657" t="s">
        <v>121</v>
      </c>
      <c r="BH17" s="658"/>
      <c r="BI17" s="658"/>
      <c r="BJ17" s="658"/>
      <c r="BK17" s="658"/>
      <c r="BL17" s="658"/>
      <c r="BM17" s="658"/>
      <c r="BN17" s="659"/>
      <c r="BO17" s="695" t="s">
        <v>121</v>
      </c>
      <c r="BP17" s="695"/>
      <c r="BQ17" s="695"/>
      <c r="BR17" s="695"/>
      <c r="BS17" s="696" t="s">
        <v>121</v>
      </c>
      <c r="BT17" s="696"/>
      <c r="BU17" s="696"/>
      <c r="BV17" s="696"/>
      <c r="BW17" s="696"/>
      <c r="BX17" s="696"/>
      <c r="BY17" s="696"/>
      <c r="BZ17" s="696"/>
      <c r="CA17" s="696"/>
      <c r="CB17" s="734"/>
      <c r="CD17" s="654" t="s">
        <v>255</v>
      </c>
      <c r="CE17" s="655"/>
      <c r="CF17" s="655"/>
      <c r="CG17" s="655"/>
      <c r="CH17" s="655"/>
      <c r="CI17" s="655"/>
      <c r="CJ17" s="655"/>
      <c r="CK17" s="655"/>
      <c r="CL17" s="655"/>
      <c r="CM17" s="655"/>
      <c r="CN17" s="655"/>
      <c r="CO17" s="655"/>
      <c r="CP17" s="655"/>
      <c r="CQ17" s="656"/>
      <c r="CR17" s="657">
        <v>1845309</v>
      </c>
      <c r="CS17" s="658"/>
      <c r="CT17" s="658"/>
      <c r="CU17" s="658"/>
      <c r="CV17" s="658"/>
      <c r="CW17" s="658"/>
      <c r="CX17" s="658"/>
      <c r="CY17" s="659"/>
      <c r="CZ17" s="695">
        <v>5.2</v>
      </c>
      <c r="DA17" s="695"/>
      <c r="DB17" s="695"/>
      <c r="DC17" s="695"/>
      <c r="DD17" s="663" t="s">
        <v>121</v>
      </c>
      <c r="DE17" s="658"/>
      <c r="DF17" s="658"/>
      <c r="DG17" s="658"/>
      <c r="DH17" s="658"/>
      <c r="DI17" s="658"/>
      <c r="DJ17" s="658"/>
      <c r="DK17" s="658"/>
      <c r="DL17" s="658"/>
      <c r="DM17" s="658"/>
      <c r="DN17" s="658"/>
      <c r="DO17" s="658"/>
      <c r="DP17" s="659"/>
      <c r="DQ17" s="663">
        <v>1831184</v>
      </c>
      <c r="DR17" s="658"/>
      <c r="DS17" s="658"/>
      <c r="DT17" s="658"/>
      <c r="DU17" s="658"/>
      <c r="DV17" s="658"/>
      <c r="DW17" s="658"/>
      <c r="DX17" s="658"/>
      <c r="DY17" s="658"/>
      <c r="DZ17" s="658"/>
      <c r="EA17" s="658"/>
      <c r="EB17" s="658"/>
      <c r="EC17" s="694"/>
    </row>
    <row r="18" spans="2:133" ht="11.25" customHeight="1" x14ac:dyDescent="0.15">
      <c r="B18" s="654" t="s">
        <v>256</v>
      </c>
      <c r="C18" s="655"/>
      <c r="D18" s="655"/>
      <c r="E18" s="655"/>
      <c r="F18" s="655"/>
      <c r="G18" s="655"/>
      <c r="H18" s="655"/>
      <c r="I18" s="655"/>
      <c r="J18" s="655"/>
      <c r="K18" s="655"/>
      <c r="L18" s="655"/>
      <c r="M18" s="655"/>
      <c r="N18" s="655"/>
      <c r="O18" s="655"/>
      <c r="P18" s="655"/>
      <c r="Q18" s="656"/>
      <c r="R18" s="657">
        <v>59942</v>
      </c>
      <c r="S18" s="658"/>
      <c r="T18" s="658"/>
      <c r="U18" s="658"/>
      <c r="V18" s="658"/>
      <c r="W18" s="658"/>
      <c r="X18" s="658"/>
      <c r="Y18" s="659"/>
      <c r="Z18" s="695">
        <v>0.2</v>
      </c>
      <c r="AA18" s="695"/>
      <c r="AB18" s="695"/>
      <c r="AC18" s="695"/>
      <c r="AD18" s="696">
        <v>59942</v>
      </c>
      <c r="AE18" s="696"/>
      <c r="AF18" s="696"/>
      <c r="AG18" s="696"/>
      <c r="AH18" s="696"/>
      <c r="AI18" s="696"/>
      <c r="AJ18" s="696"/>
      <c r="AK18" s="696"/>
      <c r="AL18" s="660">
        <v>0.4</v>
      </c>
      <c r="AM18" s="661"/>
      <c r="AN18" s="661"/>
      <c r="AO18" s="697"/>
      <c r="AP18" s="654" t="s">
        <v>257</v>
      </c>
      <c r="AQ18" s="655"/>
      <c r="AR18" s="655"/>
      <c r="AS18" s="655"/>
      <c r="AT18" s="655"/>
      <c r="AU18" s="655"/>
      <c r="AV18" s="655"/>
      <c r="AW18" s="655"/>
      <c r="AX18" s="655"/>
      <c r="AY18" s="655"/>
      <c r="AZ18" s="655"/>
      <c r="BA18" s="655"/>
      <c r="BB18" s="655"/>
      <c r="BC18" s="655"/>
      <c r="BD18" s="655"/>
      <c r="BE18" s="655"/>
      <c r="BF18" s="656"/>
      <c r="BG18" s="657" t="s">
        <v>121</v>
      </c>
      <c r="BH18" s="658"/>
      <c r="BI18" s="658"/>
      <c r="BJ18" s="658"/>
      <c r="BK18" s="658"/>
      <c r="BL18" s="658"/>
      <c r="BM18" s="658"/>
      <c r="BN18" s="659"/>
      <c r="BO18" s="695" t="s">
        <v>121</v>
      </c>
      <c r="BP18" s="695"/>
      <c r="BQ18" s="695"/>
      <c r="BR18" s="695"/>
      <c r="BS18" s="696" t="s">
        <v>121</v>
      </c>
      <c r="BT18" s="696"/>
      <c r="BU18" s="696"/>
      <c r="BV18" s="696"/>
      <c r="BW18" s="696"/>
      <c r="BX18" s="696"/>
      <c r="BY18" s="696"/>
      <c r="BZ18" s="696"/>
      <c r="CA18" s="696"/>
      <c r="CB18" s="734"/>
      <c r="CD18" s="654" t="s">
        <v>258</v>
      </c>
      <c r="CE18" s="655"/>
      <c r="CF18" s="655"/>
      <c r="CG18" s="655"/>
      <c r="CH18" s="655"/>
      <c r="CI18" s="655"/>
      <c r="CJ18" s="655"/>
      <c r="CK18" s="655"/>
      <c r="CL18" s="655"/>
      <c r="CM18" s="655"/>
      <c r="CN18" s="655"/>
      <c r="CO18" s="655"/>
      <c r="CP18" s="655"/>
      <c r="CQ18" s="656"/>
      <c r="CR18" s="657" t="s">
        <v>121</v>
      </c>
      <c r="CS18" s="658"/>
      <c r="CT18" s="658"/>
      <c r="CU18" s="658"/>
      <c r="CV18" s="658"/>
      <c r="CW18" s="658"/>
      <c r="CX18" s="658"/>
      <c r="CY18" s="659"/>
      <c r="CZ18" s="695" t="s">
        <v>121</v>
      </c>
      <c r="DA18" s="695"/>
      <c r="DB18" s="695"/>
      <c r="DC18" s="695"/>
      <c r="DD18" s="663" t="s">
        <v>121</v>
      </c>
      <c r="DE18" s="658"/>
      <c r="DF18" s="658"/>
      <c r="DG18" s="658"/>
      <c r="DH18" s="658"/>
      <c r="DI18" s="658"/>
      <c r="DJ18" s="658"/>
      <c r="DK18" s="658"/>
      <c r="DL18" s="658"/>
      <c r="DM18" s="658"/>
      <c r="DN18" s="658"/>
      <c r="DO18" s="658"/>
      <c r="DP18" s="659"/>
      <c r="DQ18" s="663" t="s">
        <v>121</v>
      </c>
      <c r="DR18" s="658"/>
      <c r="DS18" s="658"/>
      <c r="DT18" s="658"/>
      <c r="DU18" s="658"/>
      <c r="DV18" s="658"/>
      <c r="DW18" s="658"/>
      <c r="DX18" s="658"/>
      <c r="DY18" s="658"/>
      <c r="DZ18" s="658"/>
      <c r="EA18" s="658"/>
      <c r="EB18" s="658"/>
      <c r="EC18" s="694"/>
    </row>
    <row r="19" spans="2:133" ht="11.25" customHeight="1" x14ac:dyDescent="0.15">
      <c r="B19" s="654" t="s">
        <v>259</v>
      </c>
      <c r="C19" s="655"/>
      <c r="D19" s="655"/>
      <c r="E19" s="655"/>
      <c r="F19" s="655"/>
      <c r="G19" s="655"/>
      <c r="H19" s="655"/>
      <c r="I19" s="655"/>
      <c r="J19" s="655"/>
      <c r="K19" s="655"/>
      <c r="L19" s="655"/>
      <c r="M19" s="655"/>
      <c r="N19" s="655"/>
      <c r="O19" s="655"/>
      <c r="P19" s="655"/>
      <c r="Q19" s="656"/>
      <c r="R19" s="657">
        <v>245291</v>
      </c>
      <c r="S19" s="658"/>
      <c r="T19" s="658"/>
      <c r="U19" s="658"/>
      <c r="V19" s="658"/>
      <c r="W19" s="658"/>
      <c r="X19" s="658"/>
      <c r="Y19" s="659"/>
      <c r="Z19" s="695">
        <v>0.7</v>
      </c>
      <c r="AA19" s="695"/>
      <c r="AB19" s="695"/>
      <c r="AC19" s="695"/>
      <c r="AD19" s="696">
        <v>245291</v>
      </c>
      <c r="AE19" s="696"/>
      <c r="AF19" s="696"/>
      <c r="AG19" s="696"/>
      <c r="AH19" s="696"/>
      <c r="AI19" s="696"/>
      <c r="AJ19" s="696"/>
      <c r="AK19" s="696"/>
      <c r="AL19" s="660">
        <v>1.7</v>
      </c>
      <c r="AM19" s="661"/>
      <c r="AN19" s="661"/>
      <c r="AO19" s="697"/>
      <c r="AP19" s="654" t="s">
        <v>260</v>
      </c>
      <c r="AQ19" s="655"/>
      <c r="AR19" s="655"/>
      <c r="AS19" s="655"/>
      <c r="AT19" s="655"/>
      <c r="AU19" s="655"/>
      <c r="AV19" s="655"/>
      <c r="AW19" s="655"/>
      <c r="AX19" s="655"/>
      <c r="AY19" s="655"/>
      <c r="AZ19" s="655"/>
      <c r="BA19" s="655"/>
      <c r="BB19" s="655"/>
      <c r="BC19" s="655"/>
      <c r="BD19" s="655"/>
      <c r="BE19" s="655"/>
      <c r="BF19" s="656"/>
      <c r="BG19" s="657" t="s">
        <v>121</v>
      </c>
      <c r="BH19" s="658"/>
      <c r="BI19" s="658"/>
      <c r="BJ19" s="658"/>
      <c r="BK19" s="658"/>
      <c r="BL19" s="658"/>
      <c r="BM19" s="658"/>
      <c r="BN19" s="659"/>
      <c r="BO19" s="695" t="s">
        <v>121</v>
      </c>
      <c r="BP19" s="695"/>
      <c r="BQ19" s="695"/>
      <c r="BR19" s="695"/>
      <c r="BS19" s="696" t="s">
        <v>121</v>
      </c>
      <c r="BT19" s="696"/>
      <c r="BU19" s="696"/>
      <c r="BV19" s="696"/>
      <c r="BW19" s="696"/>
      <c r="BX19" s="696"/>
      <c r="BY19" s="696"/>
      <c r="BZ19" s="696"/>
      <c r="CA19" s="696"/>
      <c r="CB19" s="734"/>
      <c r="CD19" s="654" t="s">
        <v>261</v>
      </c>
      <c r="CE19" s="655"/>
      <c r="CF19" s="655"/>
      <c r="CG19" s="655"/>
      <c r="CH19" s="655"/>
      <c r="CI19" s="655"/>
      <c r="CJ19" s="655"/>
      <c r="CK19" s="655"/>
      <c r="CL19" s="655"/>
      <c r="CM19" s="655"/>
      <c r="CN19" s="655"/>
      <c r="CO19" s="655"/>
      <c r="CP19" s="655"/>
      <c r="CQ19" s="656"/>
      <c r="CR19" s="657" t="s">
        <v>121</v>
      </c>
      <c r="CS19" s="658"/>
      <c r="CT19" s="658"/>
      <c r="CU19" s="658"/>
      <c r="CV19" s="658"/>
      <c r="CW19" s="658"/>
      <c r="CX19" s="658"/>
      <c r="CY19" s="659"/>
      <c r="CZ19" s="695" t="s">
        <v>121</v>
      </c>
      <c r="DA19" s="695"/>
      <c r="DB19" s="695"/>
      <c r="DC19" s="695"/>
      <c r="DD19" s="663" t="s">
        <v>121</v>
      </c>
      <c r="DE19" s="658"/>
      <c r="DF19" s="658"/>
      <c r="DG19" s="658"/>
      <c r="DH19" s="658"/>
      <c r="DI19" s="658"/>
      <c r="DJ19" s="658"/>
      <c r="DK19" s="658"/>
      <c r="DL19" s="658"/>
      <c r="DM19" s="658"/>
      <c r="DN19" s="658"/>
      <c r="DO19" s="658"/>
      <c r="DP19" s="659"/>
      <c r="DQ19" s="663" t="s">
        <v>121</v>
      </c>
      <c r="DR19" s="658"/>
      <c r="DS19" s="658"/>
      <c r="DT19" s="658"/>
      <c r="DU19" s="658"/>
      <c r="DV19" s="658"/>
      <c r="DW19" s="658"/>
      <c r="DX19" s="658"/>
      <c r="DY19" s="658"/>
      <c r="DZ19" s="658"/>
      <c r="EA19" s="658"/>
      <c r="EB19" s="658"/>
      <c r="EC19" s="694"/>
    </row>
    <row r="20" spans="2:133" ht="11.25" customHeight="1" x14ac:dyDescent="0.15">
      <c r="B20" s="724" t="s">
        <v>262</v>
      </c>
      <c r="C20" s="725"/>
      <c r="D20" s="725"/>
      <c r="E20" s="725"/>
      <c r="F20" s="725"/>
      <c r="G20" s="725"/>
      <c r="H20" s="725"/>
      <c r="I20" s="725"/>
      <c r="J20" s="725"/>
      <c r="K20" s="725"/>
      <c r="L20" s="725"/>
      <c r="M20" s="725"/>
      <c r="N20" s="725"/>
      <c r="O20" s="725"/>
      <c r="P20" s="725"/>
      <c r="Q20" s="726"/>
      <c r="R20" s="657">
        <v>3193</v>
      </c>
      <c r="S20" s="658"/>
      <c r="T20" s="658"/>
      <c r="U20" s="658"/>
      <c r="V20" s="658"/>
      <c r="W20" s="658"/>
      <c r="X20" s="658"/>
      <c r="Y20" s="659"/>
      <c r="Z20" s="695">
        <v>0</v>
      </c>
      <c r="AA20" s="695"/>
      <c r="AB20" s="695"/>
      <c r="AC20" s="695"/>
      <c r="AD20" s="696">
        <v>3193</v>
      </c>
      <c r="AE20" s="696"/>
      <c r="AF20" s="696"/>
      <c r="AG20" s="696"/>
      <c r="AH20" s="696"/>
      <c r="AI20" s="696"/>
      <c r="AJ20" s="696"/>
      <c r="AK20" s="696"/>
      <c r="AL20" s="660">
        <v>0</v>
      </c>
      <c r="AM20" s="661"/>
      <c r="AN20" s="661"/>
      <c r="AO20" s="697"/>
      <c r="AP20" s="654" t="s">
        <v>263</v>
      </c>
      <c r="AQ20" s="655"/>
      <c r="AR20" s="655"/>
      <c r="AS20" s="655"/>
      <c r="AT20" s="655"/>
      <c r="AU20" s="655"/>
      <c r="AV20" s="655"/>
      <c r="AW20" s="655"/>
      <c r="AX20" s="655"/>
      <c r="AY20" s="655"/>
      <c r="AZ20" s="655"/>
      <c r="BA20" s="655"/>
      <c r="BB20" s="655"/>
      <c r="BC20" s="655"/>
      <c r="BD20" s="655"/>
      <c r="BE20" s="655"/>
      <c r="BF20" s="656"/>
      <c r="BG20" s="657" t="s">
        <v>121</v>
      </c>
      <c r="BH20" s="658"/>
      <c r="BI20" s="658"/>
      <c r="BJ20" s="658"/>
      <c r="BK20" s="658"/>
      <c r="BL20" s="658"/>
      <c r="BM20" s="658"/>
      <c r="BN20" s="659"/>
      <c r="BO20" s="695" t="s">
        <v>121</v>
      </c>
      <c r="BP20" s="695"/>
      <c r="BQ20" s="695"/>
      <c r="BR20" s="695"/>
      <c r="BS20" s="696" t="s">
        <v>121</v>
      </c>
      <c r="BT20" s="696"/>
      <c r="BU20" s="696"/>
      <c r="BV20" s="696"/>
      <c r="BW20" s="696"/>
      <c r="BX20" s="696"/>
      <c r="BY20" s="696"/>
      <c r="BZ20" s="696"/>
      <c r="CA20" s="696"/>
      <c r="CB20" s="734"/>
      <c r="CD20" s="654" t="s">
        <v>264</v>
      </c>
      <c r="CE20" s="655"/>
      <c r="CF20" s="655"/>
      <c r="CG20" s="655"/>
      <c r="CH20" s="655"/>
      <c r="CI20" s="655"/>
      <c r="CJ20" s="655"/>
      <c r="CK20" s="655"/>
      <c r="CL20" s="655"/>
      <c r="CM20" s="655"/>
      <c r="CN20" s="655"/>
      <c r="CO20" s="655"/>
      <c r="CP20" s="655"/>
      <c r="CQ20" s="656"/>
      <c r="CR20" s="657">
        <v>35805845</v>
      </c>
      <c r="CS20" s="658"/>
      <c r="CT20" s="658"/>
      <c r="CU20" s="658"/>
      <c r="CV20" s="658"/>
      <c r="CW20" s="658"/>
      <c r="CX20" s="658"/>
      <c r="CY20" s="659"/>
      <c r="CZ20" s="695">
        <v>100</v>
      </c>
      <c r="DA20" s="695"/>
      <c r="DB20" s="695"/>
      <c r="DC20" s="695"/>
      <c r="DD20" s="663">
        <v>4344657</v>
      </c>
      <c r="DE20" s="658"/>
      <c r="DF20" s="658"/>
      <c r="DG20" s="658"/>
      <c r="DH20" s="658"/>
      <c r="DI20" s="658"/>
      <c r="DJ20" s="658"/>
      <c r="DK20" s="658"/>
      <c r="DL20" s="658"/>
      <c r="DM20" s="658"/>
      <c r="DN20" s="658"/>
      <c r="DO20" s="658"/>
      <c r="DP20" s="659"/>
      <c r="DQ20" s="663">
        <v>18036827</v>
      </c>
      <c r="DR20" s="658"/>
      <c r="DS20" s="658"/>
      <c r="DT20" s="658"/>
      <c r="DU20" s="658"/>
      <c r="DV20" s="658"/>
      <c r="DW20" s="658"/>
      <c r="DX20" s="658"/>
      <c r="DY20" s="658"/>
      <c r="DZ20" s="658"/>
      <c r="EA20" s="658"/>
      <c r="EB20" s="658"/>
      <c r="EC20" s="694"/>
    </row>
    <row r="21" spans="2:133" ht="11.25" customHeight="1" x14ac:dyDescent="0.15">
      <c r="B21" s="654" t="s">
        <v>265</v>
      </c>
      <c r="C21" s="655"/>
      <c r="D21" s="655"/>
      <c r="E21" s="655"/>
      <c r="F21" s="655"/>
      <c r="G21" s="655"/>
      <c r="H21" s="655"/>
      <c r="I21" s="655"/>
      <c r="J21" s="655"/>
      <c r="K21" s="655"/>
      <c r="L21" s="655"/>
      <c r="M21" s="655"/>
      <c r="N21" s="655"/>
      <c r="O21" s="655"/>
      <c r="P21" s="655"/>
      <c r="Q21" s="656"/>
      <c r="R21" s="657">
        <v>6067614</v>
      </c>
      <c r="S21" s="658"/>
      <c r="T21" s="658"/>
      <c r="U21" s="658"/>
      <c r="V21" s="658"/>
      <c r="W21" s="658"/>
      <c r="X21" s="658"/>
      <c r="Y21" s="659"/>
      <c r="Z21" s="695">
        <v>16.5</v>
      </c>
      <c r="AA21" s="695"/>
      <c r="AB21" s="695"/>
      <c r="AC21" s="695"/>
      <c r="AD21" s="696">
        <v>5537902</v>
      </c>
      <c r="AE21" s="696"/>
      <c r="AF21" s="696"/>
      <c r="AG21" s="696"/>
      <c r="AH21" s="696"/>
      <c r="AI21" s="696"/>
      <c r="AJ21" s="696"/>
      <c r="AK21" s="696"/>
      <c r="AL21" s="660">
        <v>38.4</v>
      </c>
      <c r="AM21" s="661"/>
      <c r="AN21" s="661"/>
      <c r="AO21" s="697"/>
      <c r="AP21" s="654" t="s">
        <v>266</v>
      </c>
      <c r="AQ21" s="735"/>
      <c r="AR21" s="735"/>
      <c r="AS21" s="735"/>
      <c r="AT21" s="735"/>
      <c r="AU21" s="735"/>
      <c r="AV21" s="735"/>
      <c r="AW21" s="735"/>
      <c r="AX21" s="735"/>
      <c r="AY21" s="735"/>
      <c r="AZ21" s="735"/>
      <c r="BA21" s="735"/>
      <c r="BB21" s="735"/>
      <c r="BC21" s="735"/>
      <c r="BD21" s="735"/>
      <c r="BE21" s="735"/>
      <c r="BF21" s="736"/>
      <c r="BG21" s="657" t="s">
        <v>121</v>
      </c>
      <c r="BH21" s="658"/>
      <c r="BI21" s="658"/>
      <c r="BJ21" s="658"/>
      <c r="BK21" s="658"/>
      <c r="BL21" s="658"/>
      <c r="BM21" s="658"/>
      <c r="BN21" s="659"/>
      <c r="BO21" s="695" t="s">
        <v>121</v>
      </c>
      <c r="BP21" s="695"/>
      <c r="BQ21" s="695"/>
      <c r="BR21" s="695"/>
      <c r="BS21" s="696" t="s">
        <v>121</v>
      </c>
      <c r="BT21" s="696"/>
      <c r="BU21" s="696"/>
      <c r="BV21" s="696"/>
      <c r="BW21" s="696"/>
      <c r="BX21" s="696"/>
      <c r="BY21" s="696"/>
      <c r="BZ21" s="696"/>
      <c r="CA21" s="696"/>
      <c r="CB21" s="734"/>
      <c r="CD21" s="638"/>
      <c r="CE21" s="639"/>
      <c r="CF21" s="639"/>
      <c r="CG21" s="639"/>
      <c r="CH21" s="639"/>
      <c r="CI21" s="639"/>
      <c r="CJ21" s="639"/>
      <c r="CK21" s="639"/>
      <c r="CL21" s="639"/>
      <c r="CM21" s="639"/>
      <c r="CN21" s="639"/>
      <c r="CO21" s="639"/>
      <c r="CP21" s="639"/>
      <c r="CQ21" s="640"/>
      <c r="CR21" s="742"/>
      <c r="CS21" s="743"/>
      <c r="CT21" s="743"/>
      <c r="CU21" s="743"/>
      <c r="CV21" s="743"/>
      <c r="CW21" s="743"/>
      <c r="CX21" s="743"/>
      <c r="CY21" s="744"/>
      <c r="CZ21" s="745"/>
      <c r="DA21" s="745"/>
      <c r="DB21" s="745"/>
      <c r="DC21" s="745"/>
      <c r="DD21" s="746"/>
      <c r="DE21" s="743"/>
      <c r="DF21" s="743"/>
      <c r="DG21" s="743"/>
      <c r="DH21" s="743"/>
      <c r="DI21" s="743"/>
      <c r="DJ21" s="743"/>
      <c r="DK21" s="743"/>
      <c r="DL21" s="743"/>
      <c r="DM21" s="743"/>
      <c r="DN21" s="743"/>
      <c r="DO21" s="743"/>
      <c r="DP21" s="744"/>
      <c r="DQ21" s="746"/>
      <c r="DR21" s="743"/>
      <c r="DS21" s="743"/>
      <c r="DT21" s="743"/>
      <c r="DU21" s="743"/>
      <c r="DV21" s="743"/>
      <c r="DW21" s="743"/>
      <c r="DX21" s="743"/>
      <c r="DY21" s="743"/>
      <c r="DZ21" s="743"/>
      <c r="EA21" s="743"/>
      <c r="EB21" s="743"/>
      <c r="EC21" s="750"/>
    </row>
    <row r="22" spans="2:133" ht="11.25" customHeight="1" x14ac:dyDescent="0.15">
      <c r="B22" s="654" t="s">
        <v>267</v>
      </c>
      <c r="C22" s="655"/>
      <c r="D22" s="655"/>
      <c r="E22" s="655"/>
      <c r="F22" s="655"/>
      <c r="G22" s="655"/>
      <c r="H22" s="655"/>
      <c r="I22" s="655"/>
      <c r="J22" s="655"/>
      <c r="K22" s="655"/>
      <c r="L22" s="655"/>
      <c r="M22" s="655"/>
      <c r="N22" s="655"/>
      <c r="O22" s="655"/>
      <c r="P22" s="655"/>
      <c r="Q22" s="656"/>
      <c r="R22" s="657">
        <v>5537902</v>
      </c>
      <c r="S22" s="658"/>
      <c r="T22" s="658"/>
      <c r="U22" s="658"/>
      <c r="V22" s="658"/>
      <c r="W22" s="658"/>
      <c r="X22" s="658"/>
      <c r="Y22" s="659"/>
      <c r="Z22" s="695">
        <v>15</v>
      </c>
      <c r="AA22" s="695"/>
      <c r="AB22" s="695"/>
      <c r="AC22" s="695"/>
      <c r="AD22" s="696">
        <v>5537902</v>
      </c>
      <c r="AE22" s="696"/>
      <c r="AF22" s="696"/>
      <c r="AG22" s="696"/>
      <c r="AH22" s="696"/>
      <c r="AI22" s="696"/>
      <c r="AJ22" s="696"/>
      <c r="AK22" s="696"/>
      <c r="AL22" s="660">
        <v>38.4</v>
      </c>
      <c r="AM22" s="661"/>
      <c r="AN22" s="661"/>
      <c r="AO22" s="697"/>
      <c r="AP22" s="654" t="s">
        <v>268</v>
      </c>
      <c r="AQ22" s="735"/>
      <c r="AR22" s="735"/>
      <c r="AS22" s="735"/>
      <c r="AT22" s="735"/>
      <c r="AU22" s="735"/>
      <c r="AV22" s="735"/>
      <c r="AW22" s="735"/>
      <c r="AX22" s="735"/>
      <c r="AY22" s="735"/>
      <c r="AZ22" s="735"/>
      <c r="BA22" s="735"/>
      <c r="BB22" s="735"/>
      <c r="BC22" s="735"/>
      <c r="BD22" s="735"/>
      <c r="BE22" s="735"/>
      <c r="BF22" s="736"/>
      <c r="BG22" s="657" t="s">
        <v>121</v>
      </c>
      <c r="BH22" s="658"/>
      <c r="BI22" s="658"/>
      <c r="BJ22" s="658"/>
      <c r="BK22" s="658"/>
      <c r="BL22" s="658"/>
      <c r="BM22" s="658"/>
      <c r="BN22" s="659"/>
      <c r="BO22" s="695" t="s">
        <v>121</v>
      </c>
      <c r="BP22" s="695"/>
      <c r="BQ22" s="695"/>
      <c r="BR22" s="695"/>
      <c r="BS22" s="696" t="s">
        <v>121</v>
      </c>
      <c r="BT22" s="696"/>
      <c r="BU22" s="696"/>
      <c r="BV22" s="696"/>
      <c r="BW22" s="696"/>
      <c r="BX22" s="696"/>
      <c r="BY22" s="696"/>
      <c r="BZ22" s="696"/>
      <c r="CA22" s="696"/>
      <c r="CB22" s="734"/>
      <c r="CD22" s="709" t="s">
        <v>269</v>
      </c>
      <c r="CE22" s="710"/>
      <c r="CF22" s="710"/>
      <c r="CG22" s="710"/>
      <c r="CH22" s="710"/>
      <c r="CI22" s="710"/>
      <c r="CJ22" s="710"/>
      <c r="CK22" s="710"/>
      <c r="CL22" s="710"/>
      <c r="CM22" s="710"/>
      <c r="CN22" s="710"/>
      <c r="CO22" s="710"/>
      <c r="CP22" s="710"/>
      <c r="CQ22" s="710"/>
      <c r="CR22" s="710"/>
      <c r="CS22" s="710"/>
      <c r="CT22" s="710"/>
      <c r="CU22" s="710"/>
      <c r="CV22" s="710"/>
      <c r="CW22" s="710"/>
      <c r="CX22" s="710"/>
      <c r="CY22" s="710"/>
      <c r="CZ22" s="710"/>
      <c r="DA22" s="710"/>
      <c r="DB22" s="710"/>
      <c r="DC22" s="710"/>
      <c r="DD22" s="710"/>
      <c r="DE22" s="710"/>
      <c r="DF22" s="710"/>
      <c r="DG22" s="710"/>
      <c r="DH22" s="710"/>
      <c r="DI22" s="710"/>
      <c r="DJ22" s="710"/>
      <c r="DK22" s="710"/>
      <c r="DL22" s="710"/>
      <c r="DM22" s="710"/>
      <c r="DN22" s="710"/>
      <c r="DO22" s="710"/>
      <c r="DP22" s="710"/>
      <c r="DQ22" s="710"/>
      <c r="DR22" s="710"/>
      <c r="DS22" s="710"/>
      <c r="DT22" s="710"/>
      <c r="DU22" s="710"/>
      <c r="DV22" s="710"/>
      <c r="DW22" s="710"/>
      <c r="DX22" s="710"/>
      <c r="DY22" s="710"/>
      <c r="DZ22" s="710"/>
      <c r="EA22" s="710"/>
      <c r="EB22" s="710"/>
      <c r="EC22" s="711"/>
    </row>
    <row r="23" spans="2:133" ht="11.25" customHeight="1" x14ac:dyDescent="0.15">
      <c r="B23" s="654" t="s">
        <v>270</v>
      </c>
      <c r="C23" s="655"/>
      <c r="D23" s="655"/>
      <c r="E23" s="655"/>
      <c r="F23" s="655"/>
      <c r="G23" s="655"/>
      <c r="H23" s="655"/>
      <c r="I23" s="655"/>
      <c r="J23" s="655"/>
      <c r="K23" s="655"/>
      <c r="L23" s="655"/>
      <c r="M23" s="655"/>
      <c r="N23" s="655"/>
      <c r="O23" s="655"/>
      <c r="P23" s="655"/>
      <c r="Q23" s="656"/>
      <c r="R23" s="657">
        <v>529712</v>
      </c>
      <c r="S23" s="658"/>
      <c r="T23" s="658"/>
      <c r="U23" s="658"/>
      <c r="V23" s="658"/>
      <c r="W23" s="658"/>
      <c r="X23" s="658"/>
      <c r="Y23" s="659"/>
      <c r="Z23" s="695">
        <v>1.4</v>
      </c>
      <c r="AA23" s="695"/>
      <c r="AB23" s="695"/>
      <c r="AC23" s="695"/>
      <c r="AD23" s="696" t="s">
        <v>121</v>
      </c>
      <c r="AE23" s="696"/>
      <c r="AF23" s="696"/>
      <c r="AG23" s="696"/>
      <c r="AH23" s="696"/>
      <c r="AI23" s="696"/>
      <c r="AJ23" s="696"/>
      <c r="AK23" s="696"/>
      <c r="AL23" s="660" t="s">
        <v>121</v>
      </c>
      <c r="AM23" s="661"/>
      <c r="AN23" s="661"/>
      <c r="AO23" s="697"/>
      <c r="AP23" s="654" t="s">
        <v>271</v>
      </c>
      <c r="AQ23" s="735"/>
      <c r="AR23" s="735"/>
      <c r="AS23" s="735"/>
      <c r="AT23" s="735"/>
      <c r="AU23" s="735"/>
      <c r="AV23" s="735"/>
      <c r="AW23" s="735"/>
      <c r="AX23" s="735"/>
      <c r="AY23" s="735"/>
      <c r="AZ23" s="735"/>
      <c r="BA23" s="735"/>
      <c r="BB23" s="735"/>
      <c r="BC23" s="735"/>
      <c r="BD23" s="735"/>
      <c r="BE23" s="735"/>
      <c r="BF23" s="736"/>
      <c r="BG23" s="657" t="s">
        <v>121</v>
      </c>
      <c r="BH23" s="658"/>
      <c r="BI23" s="658"/>
      <c r="BJ23" s="658"/>
      <c r="BK23" s="658"/>
      <c r="BL23" s="658"/>
      <c r="BM23" s="658"/>
      <c r="BN23" s="659"/>
      <c r="BO23" s="695" t="s">
        <v>121</v>
      </c>
      <c r="BP23" s="695"/>
      <c r="BQ23" s="695"/>
      <c r="BR23" s="695"/>
      <c r="BS23" s="696" t="s">
        <v>121</v>
      </c>
      <c r="BT23" s="696"/>
      <c r="BU23" s="696"/>
      <c r="BV23" s="696"/>
      <c r="BW23" s="696"/>
      <c r="BX23" s="696"/>
      <c r="BY23" s="696"/>
      <c r="BZ23" s="696"/>
      <c r="CA23" s="696"/>
      <c r="CB23" s="734"/>
      <c r="CD23" s="709" t="s">
        <v>211</v>
      </c>
      <c r="CE23" s="710"/>
      <c r="CF23" s="710"/>
      <c r="CG23" s="710"/>
      <c r="CH23" s="710"/>
      <c r="CI23" s="710"/>
      <c r="CJ23" s="710"/>
      <c r="CK23" s="710"/>
      <c r="CL23" s="710"/>
      <c r="CM23" s="710"/>
      <c r="CN23" s="710"/>
      <c r="CO23" s="710"/>
      <c r="CP23" s="710"/>
      <c r="CQ23" s="711"/>
      <c r="CR23" s="709" t="s">
        <v>272</v>
      </c>
      <c r="CS23" s="710"/>
      <c r="CT23" s="710"/>
      <c r="CU23" s="710"/>
      <c r="CV23" s="710"/>
      <c r="CW23" s="710"/>
      <c r="CX23" s="710"/>
      <c r="CY23" s="711"/>
      <c r="CZ23" s="709" t="s">
        <v>273</v>
      </c>
      <c r="DA23" s="710"/>
      <c r="DB23" s="710"/>
      <c r="DC23" s="711"/>
      <c r="DD23" s="709" t="s">
        <v>274</v>
      </c>
      <c r="DE23" s="710"/>
      <c r="DF23" s="710"/>
      <c r="DG23" s="710"/>
      <c r="DH23" s="710"/>
      <c r="DI23" s="710"/>
      <c r="DJ23" s="710"/>
      <c r="DK23" s="711"/>
      <c r="DL23" s="747" t="s">
        <v>275</v>
      </c>
      <c r="DM23" s="748"/>
      <c r="DN23" s="748"/>
      <c r="DO23" s="748"/>
      <c r="DP23" s="748"/>
      <c r="DQ23" s="748"/>
      <c r="DR23" s="748"/>
      <c r="DS23" s="748"/>
      <c r="DT23" s="748"/>
      <c r="DU23" s="748"/>
      <c r="DV23" s="749"/>
      <c r="DW23" s="709" t="s">
        <v>276</v>
      </c>
      <c r="DX23" s="710"/>
      <c r="DY23" s="710"/>
      <c r="DZ23" s="710"/>
      <c r="EA23" s="710"/>
      <c r="EB23" s="710"/>
      <c r="EC23" s="711"/>
    </row>
    <row r="24" spans="2:133" ht="11.25" customHeight="1" x14ac:dyDescent="0.15">
      <c r="B24" s="654" t="s">
        <v>277</v>
      </c>
      <c r="C24" s="655"/>
      <c r="D24" s="655"/>
      <c r="E24" s="655"/>
      <c r="F24" s="655"/>
      <c r="G24" s="655"/>
      <c r="H24" s="655"/>
      <c r="I24" s="655"/>
      <c r="J24" s="655"/>
      <c r="K24" s="655"/>
      <c r="L24" s="655"/>
      <c r="M24" s="655"/>
      <c r="N24" s="655"/>
      <c r="O24" s="655"/>
      <c r="P24" s="655"/>
      <c r="Q24" s="656"/>
      <c r="R24" s="657" t="s">
        <v>121</v>
      </c>
      <c r="S24" s="658"/>
      <c r="T24" s="658"/>
      <c r="U24" s="658"/>
      <c r="V24" s="658"/>
      <c r="W24" s="658"/>
      <c r="X24" s="658"/>
      <c r="Y24" s="659"/>
      <c r="Z24" s="695" t="s">
        <v>121</v>
      </c>
      <c r="AA24" s="695"/>
      <c r="AB24" s="695"/>
      <c r="AC24" s="695"/>
      <c r="AD24" s="696" t="s">
        <v>121</v>
      </c>
      <c r="AE24" s="696"/>
      <c r="AF24" s="696"/>
      <c r="AG24" s="696"/>
      <c r="AH24" s="696"/>
      <c r="AI24" s="696"/>
      <c r="AJ24" s="696"/>
      <c r="AK24" s="696"/>
      <c r="AL24" s="660" t="s">
        <v>121</v>
      </c>
      <c r="AM24" s="661"/>
      <c r="AN24" s="661"/>
      <c r="AO24" s="697"/>
      <c r="AP24" s="654" t="s">
        <v>278</v>
      </c>
      <c r="AQ24" s="735"/>
      <c r="AR24" s="735"/>
      <c r="AS24" s="735"/>
      <c r="AT24" s="735"/>
      <c r="AU24" s="735"/>
      <c r="AV24" s="735"/>
      <c r="AW24" s="735"/>
      <c r="AX24" s="735"/>
      <c r="AY24" s="735"/>
      <c r="AZ24" s="735"/>
      <c r="BA24" s="735"/>
      <c r="BB24" s="735"/>
      <c r="BC24" s="735"/>
      <c r="BD24" s="735"/>
      <c r="BE24" s="735"/>
      <c r="BF24" s="736"/>
      <c r="BG24" s="657" t="s">
        <v>121</v>
      </c>
      <c r="BH24" s="658"/>
      <c r="BI24" s="658"/>
      <c r="BJ24" s="658"/>
      <c r="BK24" s="658"/>
      <c r="BL24" s="658"/>
      <c r="BM24" s="658"/>
      <c r="BN24" s="659"/>
      <c r="BO24" s="695" t="s">
        <v>121</v>
      </c>
      <c r="BP24" s="695"/>
      <c r="BQ24" s="695"/>
      <c r="BR24" s="695"/>
      <c r="BS24" s="696" t="s">
        <v>121</v>
      </c>
      <c r="BT24" s="696"/>
      <c r="BU24" s="696"/>
      <c r="BV24" s="696"/>
      <c r="BW24" s="696"/>
      <c r="BX24" s="696"/>
      <c r="BY24" s="696"/>
      <c r="BZ24" s="696"/>
      <c r="CA24" s="696"/>
      <c r="CB24" s="734"/>
      <c r="CD24" s="715" t="s">
        <v>279</v>
      </c>
      <c r="CE24" s="716"/>
      <c r="CF24" s="716"/>
      <c r="CG24" s="716"/>
      <c r="CH24" s="716"/>
      <c r="CI24" s="716"/>
      <c r="CJ24" s="716"/>
      <c r="CK24" s="716"/>
      <c r="CL24" s="716"/>
      <c r="CM24" s="716"/>
      <c r="CN24" s="716"/>
      <c r="CO24" s="716"/>
      <c r="CP24" s="716"/>
      <c r="CQ24" s="717"/>
      <c r="CR24" s="712">
        <v>20462959</v>
      </c>
      <c r="CS24" s="713"/>
      <c r="CT24" s="713"/>
      <c r="CU24" s="713"/>
      <c r="CV24" s="713"/>
      <c r="CW24" s="713"/>
      <c r="CX24" s="713"/>
      <c r="CY24" s="738"/>
      <c r="CZ24" s="739">
        <v>57.1</v>
      </c>
      <c r="DA24" s="721"/>
      <c r="DB24" s="721"/>
      <c r="DC24" s="741"/>
      <c r="DD24" s="737">
        <v>10093721</v>
      </c>
      <c r="DE24" s="713"/>
      <c r="DF24" s="713"/>
      <c r="DG24" s="713"/>
      <c r="DH24" s="713"/>
      <c r="DI24" s="713"/>
      <c r="DJ24" s="713"/>
      <c r="DK24" s="738"/>
      <c r="DL24" s="737">
        <v>8536944</v>
      </c>
      <c r="DM24" s="713"/>
      <c r="DN24" s="713"/>
      <c r="DO24" s="713"/>
      <c r="DP24" s="713"/>
      <c r="DQ24" s="713"/>
      <c r="DR24" s="713"/>
      <c r="DS24" s="713"/>
      <c r="DT24" s="713"/>
      <c r="DU24" s="713"/>
      <c r="DV24" s="738"/>
      <c r="DW24" s="739">
        <v>59</v>
      </c>
      <c r="DX24" s="721"/>
      <c r="DY24" s="721"/>
      <c r="DZ24" s="721"/>
      <c r="EA24" s="721"/>
      <c r="EB24" s="721"/>
      <c r="EC24" s="740"/>
    </row>
    <row r="25" spans="2:133" ht="11.25" customHeight="1" x14ac:dyDescent="0.15">
      <c r="B25" s="654" t="s">
        <v>280</v>
      </c>
      <c r="C25" s="655"/>
      <c r="D25" s="655"/>
      <c r="E25" s="655"/>
      <c r="F25" s="655"/>
      <c r="G25" s="655"/>
      <c r="H25" s="655"/>
      <c r="I25" s="655"/>
      <c r="J25" s="655"/>
      <c r="K25" s="655"/>
      <c r="L25" s="655"/>
      <c r="M25" s="655"/>
      <c r="N25" s="655"/>
      <c r="O25" s="655"/>
      <c r="P25" s="655"/>
      <c r="Q25" s="656"/>
      <c r="R25" s="657">
        <v>14872060</v>
      </c>
      <c r="S25" s="658"/>
      <c r="T25" s="658"/>
      <c r="U25" s="658"/>
      <c r="V25" s="658"/>
      <c r="W25" s="658"/>
      <c r="X25" s="658"/>
      <c r="Y25" s="659"/>
      <c r="Z25" s="695">
        <v>40.4</v>
      </c>
      <c r="AA25" s="695"/>
      <c r="AB25" s="695"/>
      <c r="AC25" s="695"/>
      <c r="AD25" s="696">
        <v>14342348</v>
      </c>
      <c r="AE25" s="696"/>
      <c r="AF25" s="696"/>
      <c r="AG25" s="696"/>
      <c r="AH25" s="696"/>
      <c r="AI25" s="696"/>
      <c r="AJ25" s="696"/>
      <c r="AK25" s="696"/>
      <c r="AL25" s="660">
        <v>99.4</v>
      </c>
      <c r="AM25" s="661"/>
      <c r="AN25" s="661"/>
      <c r="AO25" s="697"/>
      <c r="AP25" s="654" t="s">
        <v>281</v>
      </c>
      <c r="AQ25" s="735"/>
      <c r="AR25" s="735"/>
      <c r="AS25" s="735"/>
      <c r="AT25" s="735"/>
      <c r="AU25" s="735"/>
      <c r="AV25" s="735"/>
      <c r="AW25" s="735"/>
      <c r="AX25" s="735"/>
      <c r="AY25" s="735"/>
      <c r="AZ25" s="735"/>
      <c r="BA25" s="735"/>
      <c r="BB25" s="735"/>
      <c r="BC25" s="735"/>
      <c r="BD25" s="735"/>
      <c r="BE25" s="735"/>
      <c r="BF25" s="736"/>
      <c r="BG25" s="657" t="s">
        <v>121</v>
      </c>
      <c r="BH25" s="658"/>
      <c r="BI25" s="658"/>
      <c r="BJ25" s="658"/>
      <c r="BK25" s="658"/>
      <c r="BL25" s="658"/>
      <c r="BM25" s="658"/>
      <c r="BN25" s="659"/>
      <c r="BO25" s="695" t="s">
        <v>121</v>
      </c>
      <c r="BP25" s="695"/>
      <c r="BQ25" s="695"/>
      <c r="BR25" s="695"/>
      <c r="BS25" s="696" t="s">
        <v>121</v>
      </c>
      <c r="BT25" s="696"/>
      <c r="BU25" s="696"/>
      <c r="BV25" s="696"/>
      <c r="BW25" s="696"/>
      <c r="BX25" s="696"/>
      <c r="BY25" s="696"/>
      <c r="BZ25" s="696"/>
      <c r="CA25" s="696"/>
      <c r="CB25" s="734"/>
      <c r="CD25" s="654" t="s">
        <v>282</v>
      </c>
      <c r="CE25" s="655"/>
      <c r="CF25" s="655"/>
      <c r="CG25" s="655"/>
      <c r="CH25" s="655"/>
      <c r="CI25" s="655"/>
      <c r="CJ25" s="655"/>
      <c r="CK25" s="655"/>
      <c r="CL25" s="655"/>
      <c r="CM25" s="655"/>
      <c r="CN25" s="655"/>
      <c r="CO25" s="655"/>
      <c r="CP25" s="655"/>
      <c r="CQ25" s="656"/>
      <c r="CR25" s="657">
        <v>4496278</v>
      </c>
      <c r="CS25" s="670"/>
      <c r="CT25" s="670"/>
      <c r="CU25" s="670"/>
      <c r="CV25" s="670"/>
      <c r="CW25" s="670"/>
      <c r="CX25" s="670"/>
      <c r="CY25" s="671"/>
      <c r="CZ25" s="660">
        <v>12.6</v>
      </c>
      <c r="DA25" s="672"/>
      <c r="DB25" s="672"/>
      <c r="DC25" s="673"/>
      <c r="DD25" s="663">
        <v>3912526</v>
      </c>
      <c r="DE25" s="670"/>
      <c r="DF25" s="670"/>
      <c r="DG25" s="670"/>
      <c r="DH25" s="670"/>
      <c r="DI25" s="670"/>
      <c r="DJ25" s="670"/>
      <c r="DK25" s="671"/>
      <c r="DL25" s="663">
        <v>3729110</v>
      </c>
      <c r="DM25" s="670"/>
      <c r="DN25" s="670"/>
      <c r="DO25" s="670"/>
      <c r="DP25" s="670"/>
      <c r="DQ25" s="670"/>
      <c r="DR25" s="670"/>
      <c r="DS25" s="670"/>
      <c r="DT25" s="670"/>
      <c r="DU25" s="670"/>
      <c r="DV25" s="671"/>
      <c r="DW25" s="660">
        <v>25.8</v>
      </c>
      <c r="DX25" s="672"/>
      <c r="DY25" s="672"/>
      <c r="DZ25" s="672"/>
      <c r="EA25" s="672"/>
      <c r="EB25" s="672"/>
      <c r="EC25" s="684"/>
    </row>
    <row r="26" spans="2:133" ht="11.25" customHeight="1" x14ac:dyDescent="0.15">
      <c r="B26" s="654" t="s">
        <v>283</v>
      </c>
      <c r="C26" s="655"/>
      <c r="D26" s="655"/>
      <c r="E26" s="655"/>
      <c r="F26" s="655"/>
      <c r="G26" s="655"/>
      <c r="H26" s="655"/>
      <c r="I26" s="655"/>
      <c r="J26" s="655"/>
      <c r="K26" s="655"/>
      <c r="L26" s="655"/>
      <c r="M26" s="655"/>
      <c r="N26" s="655"/>
      <c r="O26" s="655"/>
      <c r="P26" s="655"/>
      <c r="Q26" s="656"/>
      <c r="R26" s="657">
        <v>4251</v>
      </c>
      <c r="S26" s="658"/>
      <c r="T26" s="658"/>
      <c r="U26" s="658"/>
      <c r="V26" s="658"/>
      <c r="W26" s="658"/>
      <c r="X26" s="658"/>
      <c r="Y26" s="659"/>
      <c r="Z26" s="695">
        <v>0</v>
      </c>
      <c r="AA26" s="695"/>
      <c r="AB26" s="695"/>
      <c r="AC26" s="695"/>
      <c r="AD26" s="696">
        <v>4251</v>
      </c>
      <c r="AE26" s="696"/>
      <c r="AF26" s="696"/>
      <c r="AG26" s="696"/>
      <c r="AH26" s="696"/>
      <c r="AI26" s="696"/>
      <c r="AJ26" s="696"/>
      <c r="AK26" s="696"/>
      <c r="AL26" s="660">
        <v>0</v>
      </c>
      <c r="AM26" s="661"/>
      <c r="AN26" s="661"/>
      <c r="AO26" s="697"/>
      <c r="AP26" s="654" t="s">
        <v>284</v>
      </c>
      <c r="AQ26" s="735"/>
      <c r="AR26" s="735"/>
      <c r="AS26" s="735"/>
      <c r="AT26" s="735"/>
      <c r="AU26" s="735"/>
      <c r="AV26" s="735"/>
      <c r="AW26" s="735"/>
      <c r="AX26" s="735"/>
      <c r="AY26" s="735"/>
      <c r="AZ26" s="735"/>
      <c r="BA26" s="735"/>
      <c r="BB26" s="735"/>
      <c r="BC26" s="735"/>
      <c r="BD26" s="735"/>
      <c r="BE26" s="735"/>
      <c r="BF26" s="736"/>
      <c r="BG26" s="657" t="s">
        <v>121</v>
      </c>
      <c r="BH26" s="658"/>
      <c r="BI26" s="658"/>
      <c r="BJ26" s="658"/>
      <c r="BK26" s="658"/>
      <c r="BL26" s="658"/>
      <c r="BM26" s="658"/>
      <c r="BN26" s="659"/>
      <c r="BO26" s="695" t="s">
        <v>121</v>
      </c>
      <c r="BP26" s="695"/>
      <c r="BQ26" s="695"/>
      <c r="BR26" s="695"/>
      <c r="BS26" s="696" t="s">
        <v>121</v>
      </c>
      <c r="BT26" s="696"/>
      <c r="BU26" s="696"/>
      <c r="BV26" s="696"/>
      <c r="BW26" s="696"/>
      <c r="BX26" s="696"/>
      <c r="BY26" s="696"/>
      <c r="BZ26" s="696"/>
      <c r="CA26" s="696"/>
      <c r="CB26" s="734"/>
      <c r="CD26" s="654" t="s">
        <v>285</v>
      </c>
      <c r="CE26" s="655"/>
      <c r="CF26" s="655"/>
      <c r="CG26" s="655"/>
      <c r="CH26" s="655"/>
      <c r="CI26" s="655"/>
      <c r="CJ26" s="655"/>
      <c r="CK26" s="655"/>
      <c r="CL26" s="655"/>
      <c r="CM26" s="655"/>
      <c r="CN26" s="655"/>
      <c r="CO26" s="655"/>
      <c r="CP26" s="655"/>
      <c r="CQ26" s="656"/>
      <c r="CR26" s="657">
        <v>2512532</v>
      </c>
      <c r="CS26" s="658"/>
      <c r="CT26" s="658"/>
      <c r="CU26" s="658"/>
      <c r="CV26" s="658"/>
      <c r="CW26" s="658"/>
      <c r="CX26" s="658"/>
      <c r="CY26" s="659"/>
      <c r="CZ26" s="660">
        <v>7</v>
      </c>
      <c r="DA26" s="672"/>
      <c r="DB26" s="672"/>
      <c r="DC26" s="673"/>
      <c r="DD26" s="663">
        <v>2367493</v>
      </c>
      <c r="DE26" s="658"/>
      <c r="DF26" s="658"/>
      <c r="DG26" s="658"/>
      <c r="DH26" s="658"/>
      <c r="DI26" s="658"/>
      <c r="DJ26" s="658"/>
      <c r="DK26" s="659"/>
      <c r="DL26" s="663" t="s">
        <v>121</v>
      </c>
      <c r="DM26" s="658"/>
      <c r="DN26" s="658"/>
      <c r="DO26" s="658"/>
      <c r="DP26" s="658"/>
      <c r="DQ26" s="658"/>
      <c r="DR26" s="658"/>
      <c r="DS26" s="658"/>
      <c r="DT26" s="658"/>
      <c r="DU26" s="658"/>
      <c r="DV26" s="659"/>
      <c r="DW26" s="660" t="s">
        <v>121</v>
      </c>
      <c r="DX26" s="672"/>
      <c r="DY26" s="672"/>
      <c r="DZ26" s="672"/>
      <c r="EA26" s="672"/>
      <c r="EB26" s="672"/>
      <c r="EC26" s="684"/>
    </row>
    <row r="27" spans="2:133" ht="11.25" customHeight="1" x14ac:dyDescent="0.15">
      <c r="B27" s="654" t="s">
        <v>286</v>
      </c>
      <c r="C27" s="655"/>
      <c r="D27" s="655"/>
      <c r="E27" s="655"/>
      <c r="F27" s="655"/>
      <c r="G27" s="655"/>
      <c r="H27" s="655"/>
      <c r="I27" s="655"/>
      <c r="J27" s="655"/>
      <c r="K27" s="655"/>
      <c r="L27" s="655"/>
      <c r="M27" s="655"/>
      <c r="N27" s="655"/>
      <c r="O27" s="655"/>
      <c r="P27" s="655"/>
      <c r="Q27" s="656"/>
      <c r="R27" s="657">
        <v>111456</v>
      </c>
      <c r="S27" s="658"/>
      <c r="T27" s="658"/>
      <c r="U27" s="658"/>
      <c r="V27" s="658"/>
      <c r="W27" s="658"/>
      <c r="X27" s="658"/>
      <c r="Y27" s="659"/>
      <c r="Z27" s="695">
        <v>0.3</v>
      </c>
      <c r="AA27" s="695"/>
      <c r="AB27" s="695"/>
      <c r="AC27" s="695"/>
      <c r="AD27" s="696" t="s">
        <v>121</v>
      </c>
      <c r="AE27" s="696"/>
      <c r="AF27" s="696"/>
      <c r="AG27" s="696"/>
      <c r="AH27" s="696"/>
      <c r="AI27" s="696"/>
      <c r="AJ27" s="696"/>
      <c r="AK27" s="696"/>
      <c r="AL27" s="660" t="s">
        <v>121</v>
      </c>
      <c r="AM27" s="661"/>
      <c r="AN27" s="661"/>
      <c r="AO27" s="697"/>
      <c r="AP27" s="654" t="s">
        <v>287</v>
      </c>
      <c r="AQ27" s="655"/>
      <c r="AR27" s="655"/>
      <c r="AS27" s="655"/>
      <c r="AT27" s="655"/>
      <c r="AU27" s="655"/>
      <c r="AV27" s="655"/>
      <c r="AW27" s="655"/>
      <c r="AX27" s="655"/>
      <c r="AY27" s="655"/>
      <c r="AZ27" s="655"/>
      <c r="BA27" s="655"/>
      <c r="BB27" s="655"/>
      <c r="BC27" s="655"/>
      <c r="BD27" s="655"/>
      <c r="BE27" s="655"/>
      <c r="BF27" s="656"/>
      <c r="BG27" s="657">
        <v>6619534</v>
      </c>
      <c r="BH27" s="658"/>
      <c r="BI27" s="658"/>
      <c r="BJ27" s="658"/>
      <c r="BK27" s="658"/>
      <c r="BL27" s="658"/>
      <c r="BM27" s="658"/>
      <c r="BN27" s="659"/>
      <c r="BO27" s="695">
        <v>100</v>
      </c>
      <c r="BP27" s="695"/>
      <c r="BQ27" s="695"/>
      <c r="BR27" s="695"/>
      <c r="BS27" s="696" t="s">
        <v>121</v>
      </c>
      <c r="BT27" s="696"/>
      <c r="BU27" s="696"/>
      <c r="BV27" s="696"/>
      <c r="BW27" s="696"/>
      <c r="BX27" s="696"/>
      <c r="BY27" s="696"/>
      <c r="BZ27" s="696"/>
      <c r="CA27" s="696"/>
      <c r="CB27" s="734"/>
      <c r="CD27" s="654" t="s">
        <v>288</v>
      </c>
      <c r="CE27" s="655"/>
      <c r="CF27" s="655"/>
      <c r="CG27" s="655"/>
      <c r="CH27" s="655"/>
      <c r="CI27" s="655"/>
      <c r="CJ27" s="655"/>
      <c r="CK27" s="655"/>
      <c r="CL27" s="655"/>
      <c r="CM27" s="655"/>
      <c r="CN27" s="655"/>
      <c r="CO27" s="655"/>
      <c r="CP27" s="655"/>
      <c r="CQ27" s="656"/>
      <c r="CR27" s="657">
        <v>14121372</v>
      </c>
      <c r="CS27" s="670"/>
      <c r="CT27" s="670"/>
      <c r="CU27" s="670"/>
      <c r="CV27" s="670"/>
      <c r="CW27" s="670"/>
      <c r="CX27" s="670"/>
      <c r="CY27" s="671"/>
      <c r="CZ27" s="660">
        <v>39.4</v>
      </c>
      <c r="DA27" s="672"/>
      <c r="DB27" s="672"/>
      <c r="DC27" s="673"/>
      <c r="DD27" s="663">
        <v>4350011</v>
      </c>
      <c r="DE27" s="670"/>
      <c r="DF27" s="670"/>
      <c r="DG27" s="670"/>
      <c r="DH27" s="670"/>
      <c r="DI27" s="670"/>
      <c r="DJ27" s="670"/>
      <c r="DK27" s="671"/>
      <c r="DL27" s="663">
        <v>2976650</v>
      </c>
      <c r="DM27" s="670"/>
      <c r="DN27" s="670"/>
      <c r="DO27" s="670"/>
      <c r="DP27" s="670"/>
      <c r="DQ27" s="670"/>
      <c r="DR27" s="670"/>
      <c r="DS27" s="670"/>
      <c r="DT27" s="670"/>
      <c r="DU27" s="670"/>
      <c r="DV27" s="671"/>
      <c r="DW27" s="660">
        <v>20.6</v>
      </c>
      <c r="DX27" s="672"/>
      <c r="DY27" s="672"/>
      <c r="DZ27" s="672"/>
      <c r="EA27" s="672"/>
      <c r="EB27" s="672"/>
      <c r="EC27" s="684"/>
    </row>
    <row r="28" spans="2:133" ht="11.25" customHeight="1" x14ac:dyDescent="0.15">
      <c r="B28" s="654" t="s">
        <v>289</v>
      </c>
      <c r="C28" s="655"/>
      <c r="D28" s="655"/>
      <c r="E28" s="655"/>
      <c r="F28" s="655"/>
      <c r="G28" s="655"/>
      <c r="H28" s="655"/>
      <c r="I28" s="655"/>
      <c r="J28" s="655"/>
      <c r="K28" s="655"/>
      <c r="L28" s="655"/>
      <c r="M28" s="655"/>
      <c r="N28" s="655"/>
      <c r="O28" s="655"/>
      <c r="P28" s="655"/>
      <c r="Q28" s="656"/>
      <c r="R28" s="657">
        <v>112001</v>
      </c>
      <c r="S28" s="658"/>
      <c r="T28" s="658"/>
      <c r="U28" s="658"/>
      <c r="V28" s="658"/>
      <c r="W28" s="658"/>
      <c r="X28" s="658"/>
      <c r="Y28" s="659"/>
      <c r="Z28" s="695">
        <v>0.3</v>
      </c>
      <c r="AA28" s="695"/>
      <c r="AB28" s="695"/>
      <c r="AC28" s="695"/>
      <c r="AD28" s="696">
        <v>9489</v>
      </c>
      <c r="AE28" s="696"/>
      <c r="AF28" s="696"/>
      <c r="AG28" s="696"/>
      <c r="AH28" s="696"/>
      <c r="AI28" s="696"/>
      <c r="AJ28" s="696"/>
      <c r="AK28" s="696"/>
      <c r="AL28" s="660">
        <v>0.1</v>
      </c>
      <c r="AM28" s="661"/>
      <c r="AN28" s="661"/>
      <c r="AO28" s="697"/>
      <c r="AP28" s="654"/>
      <c r="AQ28" s="655"/>
      <c r="AR28" s="655"/>
      <c r="AS28" s="655"/>
      <c r="AT28" s="655"/>
      <c r="AU28" s="655"/>
      <c r="AV28" s="655"/>
      <c r="AW28" s="655"/>
      <c r="AX28" s="655"/>
      <c r="AY28" s="655"/>
      <c r="AZ28" s="655"/>
      <c r="BA28" s="655"/>
      <c r="BB28" s="655"/>
      <c r="BC28" s="655"/>
      <c r="BD28" s="655"/>
      <c r="BE28" s="655"/>
      <c r="BF28" s="656"/>
      <c r="BG28" s="657"/>
      <c r="BH28" s="658"/>
      <c r="BI28" s="658"/>
      <c r="BJ28" s="658"/>
      <c r="BK28" s="658"/>
      <c r="BL28" s="658"/>
      <c r="BM28" s="658"/>
      <c r="BN28" s="659"/>
      <c r="BO28" s="695"/>
      <c r="BP28" s="695"/>
      <c r="BQ28" s="695"/>
      <c r="BR28" s="695"/>
      <c r="BS28" s="663"/>
      <c r="BT28" s="658"/>
      <c r="BU28" s="658"/>
      <c r="BV28" s="658"/>
      <c r="BW28" s="658"/>
      <c r="BX28" s="658"/>
      <c r="BY28" s="658"/>
      <c r="BZ28" s="658"/>
      <c r="CA28" s="658"/>
      <c r="CB28" s="694"/>
      <c r="CD28" s="654" t="s">
        <v>290</v>
      </c>
      <c r="CE28" s="655"/>
      <c r="CF28" s="655"/>
      <c r="CG28" s="655"/>
      <c r="CH28" s="655"/>
      <c r="CI28" s="655"/>
      <c r="CJ28" s="655"/>
      <c r="CK28" s="655"/>
      <c r="CL28" s="655"/>
      <c r="CM28" s="655"/>
      <c r="CN28" s="655"/>
      <c r="CO28" s="655"/>
      <c r="CP28" s="655"/>
      <c r="CQ28" s="656"/>
      <c r="CR28" s="657">
        <v>1845309</v>
      </c>
      <c r="CS28" s="658"/>
      <c r="CT28" s="658"/>
      <c r="CU28" s="658"/>
      <c r="CV28" s="658"/>
      <c r="CW28" s="658"/>
      <c r="CX28" s="658"/>
      <c r="CY28" s="659"/>
      <c r="CZ28" s="660">
        <v>5.2</v>
      </c>
      <c r="DA28" s="672"/>
      <c r="DB28" s="672"/>
      <c r="DC28" s="673"/>
      <c r="DD28" s="663">
        <v>1831184</v>
      </c>
      <c r="DE28" s="658"/>
      <c r="DF28" s="658"/>
      <c r="DG28" s="658"/>
      <c r="DH28" s="658"/>
      <c r="DI28" s="658"/>
      <c r="DJ28" s="658"/>
      <c r="DK28" s="659"/>
      <c r="DL28" s="663">
        <v>1831184</v>
      </c>
      <c r="DM28" s="658"/>
      <c r="DN28" s="658"/>
      <c r="DO28" s="658"/>
      <c r="DP28" s="658"/>
      <c r="DQ28" s="658"/>
      <c r="DR28" s="658"/>
      <c r="DS28" s="658"/>
      <c r="DT28" s="658"/>
      <c r="DU28" s="658"/>
      <c r="DV28" s="659"/>
      <c r="DW28" s="660">
        <v>12.6</v>
      </c>
      <c r="DX28" s="672"/>
      <c r="DY28" s="672"/>
      <c r="DZ28" s="672"/>
      <c r="EA28" s="672"/>
      <c r="EB28" s="672"/>
      <c r="EC28" s="684"/>
    </row>
    <row r="29" spans="2:133" ht="11.25" customHeight="1" x14ac:dyDescent="0.15">
      <c r="B29" s="654" t="s">
        <v>291</v>
      </c>
      <c r="C29" s="655"/>
      <c r="D29" s="655"/>
      <c r="E29" s="655"/>
      <c r="F29" s="655"/>
      <c r="G29" s="655"/>
      <c r="H29" s="655"/>
      <c r="I29" s="655"/>
      <c r="J29" s="655"/>
      <c r="K29" s="655"/>
      <c r="L29" s="655"/>
      <c r="M29" s="655"/>
      <c r="N29" s="655"/>
      <c r="O29" s="655"/>
      <c r="P29" s="655"/>
      <c r="Q29" s="656"/>
      <c r="R29" s="657">
        <v>112610</v>
      </c>
      <c r="S29" s="658"/>
      <c r="T29" s="658"/>
      <c r="U29" s="658"/>
      <c r="V29" s="658"/>
      <c r="W29" s="658"/>
      <c r="X29" s="658"/>
      <c r="Y29" s="659"/>
      <c r="Z29" s="695">
        <v>0.3</v>
      </c>
      <c r="AA29" s="695"/>
      <c r="AB29" s="695"/>
      <c r="AC29" s="695"/>
      <c r="AD29" s="696">
        <v>5</v>
      </c>
      <c r="AE29" s="696"/>
      <c r="AF29" s="696"/>
      <c r="AG29" s="696"/>
      <c r="AH29" s="696"/>
      <c r="AI29" s="696"/>
      <c r="AJ29" s="696"/>
      <c r="AK29" s="696"/>
      <c r="AL29" s="660">
        <v>0</v>
      </c>
      <c r="AM29" s="661"/>
      <c r="AN29" s="661"/>
      <c r="AO29" s="697"/>
      <c r="AP29" s="638"/>
      <c r="AQ29" s="639"/>
      <c r="AR29" s="639"/>
      <c r="AS29" s="639"/>
      <c r="AT29" s="639"/>
      <c r="AU29" s="639"/>
      <c r="AV29" s="639"/>
      <c r="AW29" s="639"/>
      <c r="AX29" s="639"/>
      <c r="AY29" s="639"/>
      <c r="AZ29" s="639"/>
      <c r="BA29" s="639"/>
      <c r="BB29" s="639"/>
      <c r="BC29" s="639"/>
      <c r="BD29" s="639"/>
      <c r="BE29" s="639"/>
      <c r="BF29" s="640"/>
      <c r="BG29" s="657"/>
      <c r="BH29" s="658"/>
      <c r="BI29" s="658"/>
      <c r="BJ29" s="658"/>
      <c r="BK29" s="658"/>
      <c r="BL29" s="658"/>
      <c r="BM29" s="658"/>
      <c r="BN29" s="659"/>
      <c r="BO29" s="695"/>
      <c r="BP29" s="695"/>
      <c r="BQ29" s="695"/>
      <c r="BR29" s="695"/>
      <c r="BS29" s="696"/>
      <c r="BT29" s="696"/>
      <c r="BU29" s="696"/>
      <c r="BV29" s="696"/>
      <c r="BW29" s="696"/>
      <c r="BX29" s="696"/>
      <c r="BY29" s="696"/>
      <c r="BZ29" s="696"/>
      <c r="CA29" s="696"/>
      <c r="CB29" s="734"/>
      <c r="CD29" s="676" t="s">
        <v>292</v>
      </c>
      <c r="CE29" s="677"/>
      <c r="CF29" s="654" t="s">
        <v>66</v>
      </c>
      <c r="CG29" s="655"/>
      <c r="CH29" s="655"/>
      <c r="CI29" s="655"/>
      <c r="CJ29" s="655"/>
      <c r="CK29" s="655"/>
      <c r="CL29" s="655"/>
      <c r="CM29" s="655"/>
      <c r="CN29" s="655"/>
      <c r="CO29" s="655"/>
      <c r="CP29" s="655"/>
      <c r="CQ29" s="656"/>
      <c r="CR29" s="657">
        <v>1844545</v>
      </c>
      <c r="CS29" s="670"/>
      <c r="CT29" s="670"/>
      <c r="CU29" s="670"/>
      <c r="CV29" s="670"/>
      <c r="CW29" s="670"/>
      <c r="CX29" s="670"/>
      <c r="CY29" s="671"/>
      <c r="CZ29" s="660">
        <v>5.2</v>
      </c>
      <c r="DA29" s="672"/>
      <c r="DB29" s="672"/>
      <c r="DC29" s="673"/>
      <c r="DD29" s="663">
        <v>1830420</v>
      </c>
      <c r="DE29" s="670"/>
      <c r="DF29" s="670"/>
      <c r="DG29" s="670"/>
      <c r="DH29" s="670"/>
      <c r="DI29" s="670"/>
      <c r="DJ29" s="670"/>
      <c r="DK29" s="671"/>
      <c r="DL29" s="663">
        <v>1830420</v>
      </c>
      <c r="DM29" s="670"/>
      <c r="DN29" s="670"/>
      <c r="DO29" s="670"/>
      <c r="DP29" s="670"/>
      <c r="DQ29" s="670"/>
      <c r="DR29" s="670"/>
      <c r="DS29" s="670"/>
      <c r="DT29" s="670"/>
      <c r="DU29" s="670"/>
      <c r="DV29" s="671"/>
      <c r="DW29" s="660">
        <v>12.6</v>
      </c>
      <c r="DX29" s="672"/>
      <c r="DY29" s="672"/>
      <c r="DZ29" s="672"/>
      <c r="EA29" s="672"/>
      <c r="EB29" s="672"/>
      <c r="EC29" s="684"/>
    </row>
    <row r="30" spans="2:133" ht="11.25" customHeight="1" x14ac:dyDescent="0.15">
      <c r="B30" s="654" t="s">
        <v>293</v>
      </c>
      <c r="C30" s="655"/>
      <c r="D30" s="655"/>
      <c r="E30" s="655"/>
      <c r="F30" s="655"/>
      <c r="G30" s="655"/>
      <c r="H30" s="655"/>
      <c r="I30" s="655"/>
      <c r="J30" s="655"/>
      <c r="K30" s="655"/>
      <c r="L30" s="655"/>
      <c r="M30" s="655"/>
      <c r="N30" s="655"/>
      <c r="O30" s="655"/>
      <c r="P30" s="655"/>
      <c r="Q30" s="656"/>
      <c r="R30" s="657">
        <v>10697003</v>
      </c>
      <c r="S30" s="658"/>
      <c r="T30" s="658"/>
      <c r="U30" s="658"/>
      <c r="V30" s="658"/>
      <c r="W30" s="658"/>
      <c r="X30" s="658"/>
      <c r="Y30" s="659"/>
      <c r="Z30" s="695">
        <v>29</v>
      </c>
      <c r="AA30" s="695"/>
      <c r="AB30" s="695"/>
      <c r="AC30" s="695"/>
      <c r="AD30" s="696" t="s">
        <v>121</v>
      </c>
      <c r="AE30" s="696"/>
      <c r="AF30" s="696"/>
      <c r="AG30" s="696"/>
      <c r="AH30" s="696"/>
      <c r="AI30" s="696"/>
      <c r="AJ30" s="696"/>
      <c r="AK30" s="696"/>
      <c r="AL30" s="660" t="s">
        <v>121</v>
      </c>
      <c r="AM30" s="661"/>
      <c r="AN30" s="661"/>
      <c r="AO30" s="697"/>
      <c r="AP30" s="709" t="s">
        <v>211</v>
      </c>
      <c r="AQ30" s="710"/>
      <c r="AR30" s="710"/>
      <c r="AS30" s="710"/>
      <c r="AT30" s="710"/>
      <c r="AU30" s="710"/>
      <c r="AV30" s="710"/>
      <c r="AW30" s="710"/>
      <c r="AX30" s="710"/>
      <c r="AY30" s="710"/>
      <c r="AZ30" s="710"/>
      <c r="BA30" s="710"/>
      <c r="BB30" s="710"/>
      <c r="BC30" s="710"/>
      <c r="BD30" s="710"/>
      <c r="BE30" s="710"/>
      <c r="BF30" s="711"/>
      <c r="BG30" s="709" t="s">
        <v>294</v>
      </c>
      <c r="BH30" s="732"/>
      <c r="BI30" s="732"/>
      <c r="BJ30" s="732"/>
      <c r="BK30" s="732"/>
      <c r="BL30" s="732"/>
      <c r="BM30" s="732"/>
      <c r="BN30" s="732"/>
      <c r="BO30" s="732"/>
      <c r="BP30" s="732"/>
      <c r="BQ30" s="733"/>
      <c r="BR30" s="709" t="s">
        <v>295</v>
      </c>
      <c r="BS30" s="732"/>
      <c r="BT30" s="732"/>
      <c r="BU30" s="732"/>
      <c r="BV30" s="732"/>
      <c r="BW30" s="732"/>
      <c r="BX30" s="732"/>
      <c r="BY30" s="732"/>
      <c r="BZ30" s="732"/>
      <c r="CA30" s="732"/>
      <c r="CB30" s="733"/>
      <c r="CD30" s="678"/>
      <c r="CE30" s="679"/>
      <c r="CF30" s="654" t="s">
        <v>296</v>
      </c>
      <c r="CG30" s="655"/>
      <c r="CH30" s="655"/>
      <c r="CI30" s="655"/>
      <c r="CJ30" s="655"/>
      <c r="CK30" s="655"/>
      <c r="CL30" s="655"/>
      <c r="CM30" s="655"/>
      <c r="CN30" s="655"/>
      <c r="CO30" s="655"/>
      <c r="CP30" s="655"/>
      <c r="CQ30" s="656"/>
      <c r="CR30" s="657">
        <v>1754395</v>
      </c>
      <c r="CS30" s="658"/>
      <c r="CT30" s="658"/>
      <c r="CU30" s="658"/>
      <c r="CV30" s="658"/>
      <c r="CW30" s="658"/>
      <c r="CX30" s="658"/>
      <c r="CY30" s="659"/>
      <c r="CZ30" s="660">
        <v>4.9000000000000004</v>
      </c>
      <c r="DA30" s="672"/>
      <c r="DB30" s="672"/>
      <c r="DC30" s="673"/>
      <c r="DD30" s="663">
        <v>1740270</v>
      </c>
      <c r="DE30" s="658"/>
      <c r="DF30" s="658"/>
      <c r="DG30" s="658"/>
      <c r="DH30" s="658"/>
      <c r="DI30" s="658"/>
      <c r="DJ30" s="658"/>
      <c r="DK30" s="659"/>
      <c r="DL30" s="663">
        <v>1740270</v>
      </c>
      <c r="DM30" s="658"/>
      <c r="DN30" s="658"/>
      <c r="DO30" s="658"/>
      <c r="DP30" s="658"/>
      <c r="DQ30" s="658"/>
      <c r="DR30" s="658"/>
      <c r="DS30" s="658"/>
      <c r="DT30" s="658"/>
      <c r="DU30" s="658"/>
      <c r="DV30" s="659"/>
      <c r="DW30" s="660">
        <v>12</v>
      </c>
      <c r="DX30" s="672"/>
      <c r="DY30" s="672"/>
      <c r="DZ30" s="672"/>
      <c r="EA30" s="672"/>
      <c r="EB30" s="672"/>
      <c r="EC30" s="684"/>
    </row>
    <row r="31" spans="2:133" ht="11.25" customHeight="1" x14ac:dyDescent="0.15">
      <c r="B31" s="724" t="s">
        <v>297</v>
      </c>
      <c r="C31" s="725"/>
      <c r="D31" s="725"/>
      <c r="E31" s="725"/>
      <c r="F31" s="725"/>
      <c r="G31" s="725"/>
      <c r="H31" s="725"/>
      <c r="I31" s="725"/>
      <c r="J31" s="725"/>
      <c r="K31" s="725"/>
      <c r="L31" s="725"/>
      <c r="M31" s="725"/>
      <c r="N31" s="725"/>
      <c r="O31" s="725"/>
      <c r="P31" s="725"/>
      <c r="Q31" s="726"/>
      <c r="R31" s="657">
        <v>13230</v>
      </c>
      <c r="S31" s="658"/>
      <c r="T31" s="658"/>
      <c r="U31" s="658"/>
      <c r="V31" s="658"/>
      <c r="W31" s="658"/>
      <c r="X31" s="658"/>
      <c r="Y31" s="659"/>
      <c r="Z31" s="695">
        <v>0</v>
      </c>
      <c r="AA31" s="695"/>
      <c r="AB31" s="695"/>
      <c r="AC31" s="695"/>
      <c r="AD31" s="696">
        <v>13230</v>
      </c>
      <c r="AE31" s="696"/>
      <c r="AF31" s="696"/>
      <c r="AG31" s="696"/>
      <c r="AH31" s="696"/>
      <c r="AI31" s="696"/>
      <c r="AJ31" s="696"/>
      <c r="AK31" s="696"/>
      <c r="AL31" s="660">
        <v>0.1</v>
      </c>
      <c r="AM31" s="661"/>
      <c r="AN31" s="661"/>
      <c r="AO31" s="697"/>
      <c r="AP31" s="727" t="s">
        <v>298</v>
      </c>
      <c r="AQ31" s="728"/>
      <c r="AR31" s="728"/>
      <c r="AS31" s="728"/>
      <c r="AT31" s="729" t="s">
        <v>299</v>
      </c>
      <c r="AU31" s="206"/>
      <c r="AV31" s="206"/>
      <c r="AW31" s="206"/>
      <c r="AX31" s="715" t="s">
        <v>177</v>
      </c>
      <c r="AY31" s="716"/>
      <c r="AZ31" s="716"/>
      <c r="BA31" s="716"/>
      <c r="BB31" s="716"/>
      <c r="BC31" s="716"/>
      <c r="BD31" s="716"/>
      <c r="BE31" s="716"/>
      <c r="BF31" s="717"/>
      <c r="BG31" s="719">
        <v>98.7</v>
      </c>
      <c r="BH31" s="720"/>
      <c r="BI31" s="720"/>
      <c r="BJ31" s="720"/>
      <c r="BK31" s="720"/>
      <c r="BL31" s="720"/>
      <c r="BM31" s="721">
        <v>96.2</v>
      </c>
      <c r="BN31" s="720"/>
      <c r="BO31" s="720"/>
      <c r="BP31" s="720"/>
      <c r="BQ31" s="722"/>
      <c r="BR31" s="719">
        <v>98.5</v>
      </c>
      <c r="BS31" s="720"/>
      <c r="BT31" s="720"/>
      <c r="BU31" s="720"/>
      <c r="BV31" s="720"/>
      <c r="BW31" s="720"/>
      <c r="BX31" s="721">
        <v>96</v>
      </c>
      <c r="BY31" s="720"/>
      <c r="BZ31" s="720"/>
      <c r="CA31" s="720"/>
      <c r="CB31" s="722"/>
      <c r="CD31" s="678"/>
      <c r="CE31" s="679"/>
      <c r="CF31" s="654" t="s">
        <v>300</v>
      </c>
      <c r="CG31" s="655"/>
      <c r="CH31" s="655"/>
      <c r="CI31" s="655"/>
      <c r="CJ31" s="655"/>
      <c r="CK31" s="655"/>
      <c r="CL31" s="655"/>
      <c r="CM31" s="655"/>
      <c r="CN31" s="655"/>
      <c r="CO31" s="655"/>
      <c r="CP31" s="655"/>
      <c r="CQ31" s="656"/>
      <c r="CR31" s="657">
        <v>90150</v>
      </c>
      <c r="CS31" s="670"/>
      <c r="CT31" s="670"/>
      <c r="CU31" s="670"/>
      <c r="CV31" s="670"/>
      <c r="CW31" s="670"/>
      <c r="CX31" s="670"/>
      <c r="CY31" s="671"/>
      <c r="CZ31" s="660">
        <v>0.3</v>
      </c>
      <c r="DA31" s="672"/>
      <c r="DB31" s="672"/>
      <c r="DC31" s="673"/>
      <c r="DD31" s="663">
        <v>90150</v>
      </c>
      <c r="DE31" s="670"/>
      <c r="DF31" s="670"/>
      <c r="DG31" s="670"/>
      <c r="DH31" s="670"/>
      <c r="DI31" s="670"/>
      <c r="DJ31" s="670"/>
      <c r="DK31" s="671"/>
      <c r="DL31" s="663">
        <v>90150</v>
      </c>
      <c r="DM31" s="670"/>
      <c r="DN31" s="670"/>
      <c r="DO31" s="670"/>
      <c r="DP31" s="670"/>
      <c r="DQ31" s="670"/>
      <c r="DR31" s="670"/>
      <c r="DS31" s="670"/>
      <c r="DT31" s="670"/>
      <c r="DU31" s="670"/>
      <c r="DV31" s="671"/>
      <c r="DW31" s="660">
        <v>0.6</v>
      </c>
      <c r="DX31" s="672"/>
      <c r="DY31" s="672"/>
      <c r="DZ31" s="672"/>
      <c r="EA31" s="672"/>
      <c r="EB31" s="672"/>
      <c r="EC31" s="684"/>
    </row>
    <row r="32" spans="2:133" ht="11.25" customHeight="1" x14ac:dyDescent="0.15">
      <c r="B32" s="654" t="s">
        <v>301</v>
      </c>
      <c r="C32" s="655"/>
      <c r="D32" s="655"/>
      <c r="E32" s="655"/>
      <c r="F32" s="655"/>
      <c r="G32" s="655"/>
      <c r="H32" s="655"/>
      <c r="I32" s="655"/>
      <c r="J32" s="655"/>
      <c r="K32" s="655"/>
      <c r="L32" s="655"/>
      <c r="M32" s="655"/>
      <c r="N32" s="655"/>
      <c r="O32" s="655"/>
      <c r="P32" s="655"/>
      <c r="Q32" s="656"/>
      <c r="R32" s="657">
        <v>4740531</v>
      </c>
      <c r="S32" s="658"/>
      <c r="T32" s="658"/>
      <c r="U32" s="658"/>
      <c r="V32" s="658"/>
      <c r="W32" s="658"/>
      <c r="X32" s="658"/>
      <c r="Y32" s="659"/>
      <c r="Z32" s="695">
        <v>12.9</v>
      </c>
      <c r="AA32" s="695"/>
      <c r="AB32" s="695"/>
      <c r="AC32" s="695"/>
      <c r="AD32" s="696" t="s">
        <v>121</v>
      </c>
      <c r="AE32" s="696"/>
      <c r="AF32" s="696"/>
      <c r="AG32" s="696"/>
      <c r="AH32" s="696"/>
      <c r="AI32" s="696"/>
      <c r="AJ32" s="696"/>
      <c r="AK32" s="696"/>
      <c r="AL32" s="660" t="s">
        <v>121</v>
      </c>
      <c r="AM32" s="661"/>
      <c r="AN32" s="661"/>
      <c r="AO32" s="697"/>
      <c r="AP32" s="698"/>
      <c r="AQ32" s="699"/>
      <c r="AR32" s="699"/>
      <c r="AS32" s="699"/>
      <c r="AT32" s="730"/>
      <c r="AU32" s="202" t="s">
        <v>302</v>
      </c>
      <c r="AX32" s="654" t="s">
        <v>303</v>
      </c>
      <c r="AY32" s="655"/>
      <c r="AZ32" s="655"/>
      <c r="BA32" s="655"/>
      <c r="BB32" s="655"/>
      <c r="BC32" s="655"/>
      <c r="BD32" s="655"/>
      <c r="BE32" s="655"/>
      <c r="BF32" s="656"/>
      <c r="BG32" s="723">
        <v>98.8</v>
      </c>
      <c r="BH32" s="670"/>
      <c r="BI32" s="670"/>
      <c r="BJ32" s="670"/>
      <c r="BK32" s="670"/>
      <c r="BL32" s="670"/>
      <c r="BM32" s="661">
        <v>95.8</v>
      </c>
      <c r="BN32" s="670"/>
      <c r="BO32" s="670"/>
      <c r="BP32" s="670"/>
      <c r="BQ32" s="693"/>
      <c r="BR32" s="723">
        <v>98.6</v>
      </c>
      <c r="BS32" s="670"/>
      <c r="BT32" s="670"/>
      <c r="BU32" s="670"/>
      <c r="BV32" s="670"/>
      <c r="BW32" s="670"/>
      <c r="BX32" s="661">
        <v>95.8</v>
      </c>
      <c r="BY32" s="670"/>
      <c r="BZ32" s="670"/>
      <c r="CA32" s="670"/>
      <c r="CB32" s="693"/>
      <c r="CD32" s="680"/>
      <c r="CE32" s="681"/>
      <c r="CF32" s="654" t="s">
        <v>304</v>
      </c>
      <c r="CG32" s="655"/>
      <c r="CH32" s="655"/>
      <c r="CI32" s="655"/>
      <c r="CJ32" s="655"/>
      <c r="CK32" s="655"/>
      <c r="CL32" s="655"/>
      <c r="CM32" s="655"/>
      <c r="CN32" s="655"/>
      <c r="CO32" s="655"/>
      <c r="CP32" s="655"/>
      <c r="CQ32" s="656"/>
      <c r="CR32" s="657">
        <v>764</v>
      </c>
      <c r="CS32" s="658"/>
      <c r="CT32" s="658"/>
      <c r="CU32" s="658"/>
      <c r="CV32" s="658"/>
      <c r="CW32" s="658"/>
      <c r="CX32" s="658"/>
      <c r="CY32" s="659"/>
      <c r="CZ32" s="660">
        <v>0</v>
      </c>
      <c r="DA32" s="672"/>
      <c r="DB32" s="672"/>
      <c r="DC32" s="673"/>
      <c r="DD32" s="663">
        <v>764</v>
      </c>
      <c r="DE32" s="658"/>
      <c r="DF32" s="658"/>
      <c r="DG32" s="658"/>
      <c r="DH32" s="658"/>
      <c r="DI32" s="658"/>
      <c r="DJ32" s="658"/>
      <c r="DK32" s="659"/>
      <c r="DL32" s="663">
        <v>764</v>
      </c>
      <c r="DM32" s="658"/>
      <c r="DN32" s="658"/>
      <c r="DO32" s="658"/>
      <c r="DP32" s="658"/>
      <c r="DQ32" s="658"/>
      <c r="DR32" s="658"/>
      <c r="DS32" s="658"/>
      <c r="DT32" s="658"/>
      <c r="DU32" s="658"/>
      <c r="DV32" s="659"/>
      <c r="DW32" s="660">
        <v>0</v>
      </c>
      <c r="DX32" s="672"/>
      <c r="DY32" s="672"/>
      <c r="DZ32" s="672"/>
      <c r="EA32" s="672"/>
      <c r="EB32" s="672"/>
      <c r="EC32" s="684"/>
    </row>
    <row r="33" spans="2:133" ht="11.25" customHeight="1" x14ac:dyDescent="0.15">
      <c r="B33" s="654" t="s">
        <v>305</v>
      </c>
      <c r="C33" s="655"/>
      <c r="D33" s="655"/>
      <c r="E33" s="655"/>
      <c r="F33" s="655"/>
      <c r="G33" s="655"/>
      <c r="H33" s="655"/>
      <c r="I33" s="655"/>
      <c r="J33" s="655"/>
      <c r="K33" s="655"/>
      <c r="L33" s="655"/>
      <c r="M33" s="655"/>
      <c r="N33" s="655"/>
      <c r="O33" s="655"/>
      <c r="P33" s="655"/>
      <c r="Q33" s="656"/>
      <c r="R33" s="657">
        <v>62768</v>
      </c>
      <c r="S33" s="658"/>
      <c r="T33" s="658"/>
      <c r="U33" s="658"/>
      <c r="V33" s="658"/>
      <c r="W33" s="658"/>
      <c r="X33" s="658"/>
      <c r="Y33" s="659"/>
      <c r="Z33" s="695">
        <v>0.2</v>
      </c>
      <c r="AA33" s="695"/>
      <c r="AB33" s="695"/>
      <c r="AC33" s="695"/>
      <c r="AD33" s="696">
        <v>48632</v>
      </c>
      <c r="AE33" s="696"/>
      <c r="AF33" s="696"/>
      <c r="AG33" s="696"/>
      <c r="AH33" s="696"/>
      <c r="AI33" s="696"/>
      <c r="AJ33" s="696"/>
      <c r="AK33" s="696"/>
      <c r="AL33" s="660">
        <v>0.3</v>
      </c>
      <c r="AM33" s="661"/>
      <c r="AN33" s="661"/>
      <c r="AO33" s="697"/>
      <c r="AP33" s="700"/>
      <c r="AQ33" s="701"/>
      <c r="AR33" s="701"/>
      <c r="AS33" s="701"/>
      <c r="AT33" s="731"/>
      <c r="AU33" s="207"/>
      <c r="AV33" s="207"/>
      <c r="AW33" s="207"/>
      <c r="AX33" s="638" t="s">
        <v>306</v>
      </c>
      <c r="AY33" s="639"/>
      <c r="AZ33" s="639"/>
      <c r="BA33" s="639"/>
      <c r="BB33" s="639"/>
      <c r="BC33" s="639"/>
      <c r="BD33" s="639"/>
      <c r="BE33" s="639"/>
      <c r="BF33" s="640"/>
      <c r="BG33" s="718">
        <v>98.6</v>
      </c>
      <c r="BH33" s="642"/>
      <c r="BI33" s="642"/>
      <c r="BJ33" s="642"/>
      <c r="BK33" s="642"/>
      <c r="BL33" s="642"/>
      <c r="BM33" s="688">
        <v>96.5</v>
      </c>
      <c r="BN33" s="642"/>
      <c r="BO33" s="642"/>
      <c r="BP33" s="642"/>
      <c r="BQ33" s="705"/>
      <c r="BR33" s="718">
        <v>98.4</v>
      </c>
      <c r="BS33" s="642"/>
      <c r="BT33" s="642"/>
      <c r="BU33" s="642"/>
      <c r="BV33" s="642"/>
      <c r="BW33" s="642"/>
      <c r="BX33" s="688">
        <v>96.1</v>
      </c>
      <c r="BY33" s="642"/>
      <c r="BZ33" s="642"/>
      <c r="CA33" s="642"/>
      <c r="CB33" s="705"/>
      <c r="CD33" s="654" t="s">
        <v>307</v>
      </c>
      <c r="CE33" s="655"/>
      <c r="CF33" s="655"/>
      <c r="CG33" s="655"/>
      <c r="CH33" s="655"/>
      <c r="CI33" s="655"/>
      <c r="CJ33" s="655"/>
      <c r="CK33" s="655"/>
      <c r="CL33" s="655"/>
      <c r="CM33" s="655"/>
      <c r="CN33" s="655"/>
      <c r="CO33" s="655"/>
      <c r="CP33" s="655"/>
      <c r="CQ33" s="656"/>
      <c r="CR33" s="657">
        <v>10998229</v>
      </c>
      <c r="CS33" s="670"/>
      <c r="CT33" s="670"/>
      <c r="CU33" s="670"/>
      <c r="CV33" s="670"/>
      <c r="CW33" s="670"/>
      <c r="CX33" s="670"/>
      <c r="CY33" s="671"/>
      <c r="CZ33" s="660">
        <v>30.7</v>
      </c>
      <c r="DA33" s="672"/>
      <c r="DB33" s="672"/>
      <c r="DC33" s="673"/>
      <c r="DD33" s="663">
        <v>7733895</v>
      </c>
      <c r="DE33" s="670"/>
      <c r="DF33" s="670"/>
      <c r="DG33" s="670"/>
      <c r="DH33" s="670"/>
      <c r="DI33" s="670"/>
      <c r="DJ33" s="670"/>
      <c r="DK33" s="671"/>
      <c r="DL33" s="663">
        <v>5086682</v>
      </c>
      <c r="DM33" s="670"/>
      <c r="DN33" s="670"/>
      <c r="DO33" s="670"/>
      <c r="DP33" s="670"/>
      <c r="DQ33" s="670"/>
      <c r="DR33" s="670"/>
      <c r="DS33" s="670"/>
      <c r="DT33" s="670"/>
      <c r="DU33" s="670"/>
      <c r="DV33" s="671"/>
      <c r="DW33" s="660">
        <v>35.1</v>
      </c>
      <c r="DX33" s="672"/>
      <c r="DY33" s="672"/>
      <c r="DZ33" s="672"/>
      <c r="EA33" s="672"/>
      <c r="EB33" s="672"/>
      <c r="EC33" s="684"/>
    </row>
    <row r="34" spans="2:133" ht="11.25" customHeight="1" x14ac:dyDescent="0.15">
      <c r="B34" s="654" t="s">
        <v>308</v>
      </c>
      <c r="C34" s="655"/>
      <c r="D34" s="655"/>
      <c r="E34" s="655"/>
      <c r="F34" s="655"/>
      <c r="G34" s="655"/>
      <c r="H34" s="655"/>
      <c r="I34" s="655"/>
      <c r="J34" s="655"/>
      <c r="K34" s="655"/>
      <c r="L34" s="655"/>
      <c r="M34" s="655"/>
      <c r="N34" s="655"/>
      <c r="O34" s="655"/>
      <c r="P34" s="655"/>
      <c r="Q34" s="656"/>
      <c r="R34" s="657">
        <v>835086</v>
      </c>
      <c r="S34" s="658"/>
      <c r="T34" s="658"/>
      <c r="U34" s="658"/>
      <c r="V34" s="658"/>
      <c r="W34" s="658"/>
      <c r="X34" s="658"/>
      <c r="Y34" s="659"/>
      <c r="Z34" s="695">
        <v>2.2999999999999998</v>
      </c>
      <c r="AA34" s="695"/>
      <c r="AB34" s="695"/>
      <c r="AC34" s="695"/>
      <c r="AD34" s="696" t="s">
        <v>121</v>
      </c>
      <c r="AE34" s="696"/>
      <c r="AF34" s="696"/>
      <c r="AG34" s="696"/>
      <c r="AH34" s="696"/>
      <c r="AI34" s="696"/>
      <c r="AJ34" s="696"/>
      <c r="AK34" s="696"/>
      <c r="AL34" s="660" t="s">
        <v>121</v>
      </c>
      <c r="AM34" s="661"/>
      <c r="AN34" s="661"/>
      <c r="AO34" s="697"/>
      <c r="AP34" s="208"/>
      <c r="AQ34" s="209"/>
      <c r="AS34" s="206"/>
      <c r="AT34" s="206"/>
      <c r="AU34" s="206"/>
      <c r="AV34" s="206"/>
      <c r="AW34" s="206"/>
      <c r="AX34" s="206"/>
      <c r="AY34" s="206"/>
      <c r="AZ34" s="206"/>
      <c r="BA34" s="206"/>
      <c r="BB34" s="206"/>
      <c r="BC34" s="206"/>
      <c r="BD34" s="206"/>
      <c r="BE34" s="206"/>
      <c r="BF34" s="206"/>
      <c r="BG34" s="209"/>
      <c r="BH34" s="209"/>
      <c r="BI34" s="209"/>
      <c r="BJ34" s="209"/>
      <c r="BK34" s="209"/>
      <c r="BL34" s="209"/>
      <c r="BM34" s="209"/>
      <c r="BN34" s="209"/>
      <c r="BO34" s="209"/>
      <c r="BP34" s="209"/>
      <c r="BQ34" s="209"/>
      <c r="BR34" s="209"/>
      <c r="BS34" s="209"/>
      <c r="BT34" s="209"/>
      <c r="BU34" s="209"/>
      <c r="BV34" s="209"/>
      <c r="BW34" s="209"/>
      <c r="BX34" s="209"/>
      <c r="BY34" s="209"/>
      <c r="BZ34" s="209"/>
      <c r="CA34" s="209"/>
      <c r="CB34" s="209"/>
      <c r="CD34" s="654" t="s">
        <v>309</v>
      </c>
      <c r="CE34" s="655"/>
      <c r="CF34" s="655"/>
      <c r="CG34" s="655"/>
      <c r="CH34" s="655"/>
      <c r="CI34" s="655"/>
      <c r="CJ34" s="655"/>
      <c r="CK34" s="655"/>
      <c r="CL34" s="655"/>
      <c r="CM34" s="655"/>
      <c r="CN34" s="655"/>
      <c r="CO34" s="655"/>
      <c r="CP34" s="655"/>
      <c r="CQ34" s="656"/>
      <c r="CR34" s="657">
        <v>3572252</v>
      </c>
      <c r="CS34" s="658"/>
      <c r="CT34" s="658"/>
      <c r="CU34" s="658"/>
      <c r="CV34" s="658"/>
      <c r="CW34" s="658"/>
      <c r="CX34" s="658"/>
      <c r="CY34" s="659"/>
      <c r="CZ34" s="660">
        <v>10</v>
      </c>
      <c r="DA34" s="672"/>
      <c r="DB34" s="672"/>
      <c r="DC34" s="673"/>
      <c r="DD34" s="663">
        <v>2484862</v>
      </c>
      <c r="DE34" s="658"/>
      <c r="DF34" s="658"/>
      <c r="DG34" s="658"/>
      <c r="DH34" s="658"/>
      <c r="DI34" s="658"/>
      <c r="DJ34" s="658"/>
      <c r="DK34" s="659"/>
      <c r="DL34" s="663">
        <v>1824656</v>
      </c>
      <c r="DM34" s="658"/>
      <c r="DN34" s="658"/>
      <c r="DO34" s="658"/>
      <c r="DP34" s="658"/>
      <c r="DQ34" s="658"/>
      <c r="DR34" s="658"/>
      <c r="DS34" s="658"/>
      <c r="DT34" s="658"/>
      <c r="DU34" s="658"/>
      <c r="DV34" s="659"/>
      <c r="DW34" s="660">
        <v>12.6</v>
      </c>
      <c r="DX34" s="672"/>
      <c r="DY34" s="672"/>
      <c r="DZ34" s="672"/>
      <c r="EA34" s="672"/>
      <c r="EB34" s="672"/>
      <c r="EC34" s="684"/>
    </row>
    <row r="35" spans="2:133" ht="11.25" customHeight="1" x14ac:dyDescent="0.15">
      <c r="B35" s="654" t="s">
        <v>310</v>
      </c>
      <c r="C35" s="655"/>
      <c r="D35" s="655"/>
      <c r="E35" s="655"/>
      <c r="F35" s="655"/>
      <c r="G35" s="655"/>
      <c r="H35" s="655"/>
      <c r="I35" s="655"/>
      <c r="J35" s="655"/>
      <c r="K35" s="655"/>
      <c r="L35" s="655"/>
      <c r="M35" s="655"/>
      <c r="N35" s="655"/>
      <c r="O35" s="655"/>
      <c r="P35" s="655"/>
      <c r="Q35" s="656"/>
      <c r="R35" s="657">
        <v>2286451</v>
      </c>
      <c r="S35" s="658"/>
      <c r="T35" s="658"/>
      <c r="U35" s="658"/>
      <c r="V35" s="658"/>
      <c r="W35" s="658"/>
      <c r="X35" s="658"/>
      <c r="Y35" s="659"/>
      <c r="Z35" s="695">
        <v>6.2</v>
      </c>
      <c r="AA35" s="695"/>
      <c r="AB35" s="695"/>
      <c r="AC35" s="695"/>
      <c r="AD35" s="696" t="s">
        <v>121</v>
      </c>
      <c r="AE35" s="696"/>
      <c r="AF35" s="696"/>
      <c r="AG35" s="696"/>
      <c r="AH35" s="696"/>
      <c r="AI35" s="696"/>
      <c r="AJ35" s="696"/>
      <c r="AK35" s="696"/>
      <c r="AL35" s="660" t="s">
        <v>121</v>
      </c>
      <c r="AM35" s="661"/>
      <c r="AN35" s="661"/>
      <c r="AO35" s="697"/>
      <c r="AP35" s="210"/>
      <c r="AQ35" s="709" t="s">
        <v>311</v>
      </c>
      <c r="AR35" s="710"/>
      <c r="AS35" s="710"/>
      <c r="AT35" s="710"/>
      <c r="AU35" s="710"/>
      <c r="AV35" s="710"/>
      <c r="AW35" s="710"/>
      <c r="AX35" s="710"/>
      <c r="AY35" s="710"/>
      <c r="AZ35" s="710"/>
      <c r="BA35" s="710"/>
      <c r="BB35" s="710"/>
      <c r="BC35" s="710"/>
      <c r="BD35" s="710"/>
      <c r="BE35" s="710"/>
      <c r="BF35" s="711"/>
      <c r="BG35" s="709" t="s">
        <v>312</v>
      </c>
      <c r="BH35" s="710"/>
      <c r="BI35" s="710"/>
      <c r="BJ35" s="710"/>
      <c r="BK35" s="710"/>
      <c r="BL35" s="710"/>
      <c r="BM35" s="710"/>
      <c r="BN35" s="710"/>
      <c r="BO35" s="710"/>
      <c r="BP35" s="710"/>
      <c r="BQ35" s="710"/>
      <c r="BR35" s="710"/>
      <c r="BS35" s="710"/>
      <c r="BT35" s="710"/>
      <c r="BU35" s="710"/>
      <c r="BV35" s="710"/>
      <c r="BW35" s="710"/>
      <c r="BX35" s="710"/>
      <c r="BY35" s="710"/>
      <c r="BZ35" s="710"/>
      <c r="CA35" s="710"/>
      <c r="CB35" s="711"/>
      <c r="CD35" s="654" t="s">
        <v>313</v>
      </c>
      <c r="CE35" s="655"/>
      <c r="CF35" s="655"/>
      <c r="CG35" s="655"/>
      <c r="CH35" s="655"/>
      <c r="CI35" s="655"/>
      <c r="CJ35" s="655"/>
      <c r="CK35" s="655"/>
      <c r="CL35" s="655"/>
      <c r="CM35" s="655"/>
      <c r="CN35" s="655"/>
      <c r="CO35" s="655"/>
      <c r="CP35" s="655"/>
      <c r="CQ35" s="656"/>
      <c r="CR35" s="657">
        <v>374447</v>
      </c>
      <c r="CS35" s="670"/>
      <c r="CT35" s="670"/>
      <c r="CU35" s="670"/>
      <c r="CV35" s="670"/>
      <c r="CW35" s="670"/>
      <c r="CX35" s="670"/>
      <c r="CY35" s="671"/>
      <c r="CZ35" s="660">
        <v>1</v>
      </c>
      <c r="DA35" s="672"/>
      <c r="DB35" s="672"/>
      <c r="DC35" s="673"/>
      <c r="DD35" s="663">
        <v>203488</v>
      </c>
      <c r="DE35" s="670"/>
      <c r="DF35" s="670"/>
      <c r="DG35" s="670"/>
      <c r="DH35" s="670"/>
      <c r="DI35" s="670"/>
      <c r="DJ35" s="670"/>
      <c r="DK35" s="671"/>
      <c r="DL35" s="663">
        <v>143006</v>
      </c>
      <c r="DM35" s="670"/>
      <c r="DN35" s="670"/>
      <c r="DO35" s="670"/>
      <c r="DP35" s="670"/>
      <c r="DQ35" s="670"/>
      <c r="DR35" s="670"/>
      <c r="DS35" s="670"/>
      <c r="DT35" s="670"/>
      <c r="DU35" s="670"/>
      <c r="DV35" s="671"/>
      <c r="DW35" s="660">
        <v>1</v>
      </c>
      <c r="DX35" s="672"/>
      <c r="DY35" s="672"/>
      <c r="DZ35" s="672"/>
      <c r="EA35" s="672"/>
      <c r="EB35" s="672"/>
      <c r="EC35" s="684"/>
    </row>
    <row r="36" spans="2:133" ht="11.25" customHeight="1" x14ac:dyDescent="0.15">
      <c r="B36" s="654" t="s">
        <v>314</v>
      </c>
      <c r="C36" s="655"/>
      <c r="D36" s="655"/>
      <c r="E36" s="655"/>
      <c r="F36" s="655"/>
      <c r="G36" s="655"/>
      <c r="H36" s="655"/>
      <c r="I36" s="655"/>
      <c r="J36" s="655"/>
      <c r="K36" s="655"/>
      <c r="L36" s="655"/>
      <c r="M36" s="655"/>
      <c r="N36" s="655"/>
      <c r="O36" s="655"/>
      <c r="P36" s="655"/>
      <c r="Q36" s="656"/>
      <c r="R36" s="657">
        <v>760868</v>
      </c>
      <c r="S36" s="658"/>
      <c r="T36" s="658"/>
      <c r="U36" s="658"/>
      <c r="V36" s="658"/>
      <c r="W36" s="658"/>
      <c r="X36" s="658"/>
      <c r="Y36" s="659"/>
      <c r="Z36" s="695">
        <v>2.1</v>
      </c>
      <c r="AA36" s="695"/>
      <c r="AB36" s="695"/>
      <c r="AC36" s="695"/>
      <c r="AD36" s="696" t="s">
        <v>121</v>
      </c>
      <c r="AE36" s="696"/>
      <c r="AF36" s="696"/>
      <c r="AG36" s="696"/>
      <c r="AH36" s="696"/>
      <c r="AI36" s="696"/>
      <c r="AJ36" s="696"/>
      <c r="AK36" s="696"/>
      <c r="AL36" s="660" t="s">
        <v>121</v>
      </c>
      <c r="AM36" s="661"/>
      <c r="AN36" s="661"/>
      <c r="AO36" s="697"/>
      <c r="AP36" s="210"/>
      <c r="AQ36" s="706" t="s">
        <v>315</v>
      </c>
      <c r="AR36" s="707"/>
      <c r="AS36" s="707"/>
      <c r="AT36" s="707"/>
      <c r="AU36" s="707"/>
      <c r="AV36" s="707"/>
      <c r="AW36" s="707"/>
      <c r="AX36" s="707"/>
      <c r="AY36" s="708"/>
      <c r="AZ36" s="712">
        <v>3010735</v>
      </c>
      <c r="BA36" s="713"/>
      <c r="BB36" s="713"/>
      <c r="BC36" s="713"/>
      <c r="BD36" s="713"/>
      <c r="BE36" s="713"/>
      <c r="BF36" s="714"/>
      <c r="BG36" s="715" t="s">
        <v>316</v>
      </c>
      <c r="BH36" s="716"/>
      <c r="BI36" s="716"/>
      <c r="BJ36" s="716"/>
      <c r="BK36" s="716"/>
      <c r="BL36" s="716"/>
      <c r="BM36" s="716"/>
      <c r="BN36" s="716"/>
      <c r="BO36" s="716"/>
      <c r="BP36" s="716"/>
      <c r="BQ36" s="716"/>
      <c r="BR36" s="716"/>
      <c r="BS36" s="716"/>
      <c r="BT36" s="716"/>
      <c r="BU36" s="717"/>
      <c r="BV36" s="712">
        <v>149911</v>
      </c>
      <c r="BW36" s="713"/>
      <c r="BX36" s="713"/>
      <c r="BY36" s="713"/>
      <c r="BZ36" s="713"/>
      <c r="CA36" s="713"/>
      <c r="CB36" s="714"/>
      <c r="CD36" s="654" t="s">
        <v>317</v>
      </c>
      <c r="CE36" s="655"/>
      <c r="CF36" s="655"/>
      <c r="CG36" s="655"/>
      <c r="CH36" s="655"/>
      <c r="CI36" s="655"/>
      <c r="CJ36" s="655"/>
      <c r="CK36" s="655"/>
      <c r="CL36" s="655"/>
      <c r="CM36" s="655"/>
      <c r="CN36" s="655"/>
      <c r="CO36" s="655"/>
      <c r="CP36" s="655"/>
      <c r="CQ36" s="656"/>
      <c r="CR36" s="657">
        <v>2986339</v>
      </c>
      <c r="CS36" s="658"/>
      <c r="CT36" s="658"/>
      <c r="CU36" s="658"/>
      <c r="CV36" s="658"/>
      <c r="CW36" s="658"/>
      <c r="CX36" s="658"/>
      <c r="CY36" s="659"/>
      <c r="CZ36" s="660">
        <v>8.3000000000000007</v>
      </c>
      <c r="DA36" s="672"/>
      <c r="DB36" s="672"/>
      <c r="DC36" s="673"/>
      <c r="DD36" s="663">
        <v>2382356</v>
      </c>
      <c r="DE36" s="658"/>
      <c r="DF36" s="658"/>
      <c r="DG36" s="658"/>
      <c r="DH36" s="658"/>
      <c r="DI36" s="658"/>
      <c r="DJ36" s="658"/>
      <c r="DK36" s="659"/>
      <c r="DL36" s="663">
        <v>1314423</v>
      </c>
      <c r="DM36" s="658"/>
      <c r="DN36" s="658"/>
      <c r="DO36" s="658"/>
      <c r="DP36" s="658"/>
      <c r="DQ36" s="658"/>
      <c r="DR36" s="658"/>
      <c r="DS36" s="658"/>
      <c r="DT36" s="658"/>
      <c r="DU36" s="658"/>
      <c r="DV36" s="659"/>
      <c r="DW36" s="660">
        <v>9.1</v>
      </c>
      <c r="DX36" s="672"/>
      <c r="DY36" s="672"/>
      <c r="DZ36" s="672"/>
      <c r="EA36" s="672"/>
      <c r="EB36" s="672"/>
      <c r="EC36" s="684"/>
    </row>
    <row r="37" spans="2:133" ht="11.25" customHeight="1" x14ac:dyDescent="0.15">
      <c r="B37" s="654" t="s">
        <v>318</v>
      </c>
      <c r="C37" s="655"/>
      <c r="D37" s="655"/>
      <c r="E37" s="655"/>
      <c r="F37" s="655"/>
      <c r="G37" s="655"/>
      <c r="H37" s="655"/>
      <c r="I37" s="655"/>
      <c r="J37" s="655"/>
      <c r="K37" s="655"/>
      <c r="L37" s="655"/>
      <c r="M37" s="655"/>
      <c r="N37" s="655"/>
      <c r="O37" s="655"/>
      <c r="P37" s="655"/>
      <c r="Q37" s="656"/>
      <c r="R37" s="657">
        <v>208668</v>
      </c>
      <c r="S37" s="658"/>
      <c r="T37" s="658"/>
      <c r="U37" s="658"/>
      <c r="V37" s="658"/>
      <c r="W37" s="658"/>
      <c r="X37" s="658"/>
      <c r="Y37" s="659"/>
      <c r="Z37" s="695">
        <v>0.6</v>
      </c>
      <c r="AA37" s="695"/>
      <c r="AB37" s="695"/>
      <c r="AC37" s="695"/>
      <c r="AD37" s="696">
        <v>14743</v>
      </c>
      <c r="AE37" s="696"/>
      <c r="AF37" s="696"/>
      <c r="AG37" s="696"/>
      <c r="AH37" s="696"/>
      <c r="AI37" s="696"/>
      <c r="AJ37" s="696"/>
      <c r="AK37" s="696"/>
      <c r="AL37" s="660">
        <v>0.1</v>
      </c>
      <c r="AM37" s="661"/>
      <c r="AN37" s="661"/>
      <c r="AO37" s="697"/>
      <c r="AQ37" s="690" t="s">
        <v>319</v>
      </c>
      <c r="AR37" s="691"/>
      <c r="AS37" s="691"/>
      <c r="AT37" s="691"/>
      <c r="AU37" s="691"/>
      <c r="AV37" s="691"/>
      <c r="AW37" s="691"/>
      <c r="AX37" s="691"/>
      <c r="AY37" s="692"/>
      <c r="AZ37" s="657">
        <v>444579</v>
      </c>
      <c r="BA37" s="658"/>
      <c r="BB37" s="658"/>
      <c r="BC37" s="658"/>
      <c r="BD37" s="670"/>
      <c r="BE37" s="670"/>
      <c r="BF37" s="693"/>
      <c r="BG37" s="654" t="s">
        <v>320</v>
      </c>
      <c r="BH37" s="655"/>
      <c r="BI37" s="655"/>
      <c r="BJ37" s="655"/>
      <c r="BK37" s="655"/>
      <c r="BL37" s="655"/>
      <c r="BM37" s="655"/>
      <c r="BN37" s="655"/>
      <c r="BO37" s="655"/>
      <c r="BP37" s="655"/>
      <c r="BQ37" s="655"/>
      <c r="BR37" s="655"/>
      <c r="BS37" s="655"/>
      <c r="BT37" s="655"/>
      <c r="BU37" s="656"/>
      <c r="BV37" s="657">
        <v>23713</v>
      </c>
      <c r="BW37" s="658"/>
      <c r="BX37" s="658"/>
      <c r="BY37" s="658"/>
      <c r="BZ37" s="658"/>
      <c r="CA37" s="658"/>
      <c r="CB37" s="694"/>
      <c r="CD37" s="654" t="s">
        <v>321</v>
      </c>
      <c r="CE37" s="655"/>
      <c r="CF37" s="655"/>
      <c r="CG37" s="655"/>
      <c r="CH37" s="655"/>
      <c r="CI37" s="655"/>
      <c r="CJ37" s="655"/>
      <c r="CK37" s="655"/>
      <c r="CL37" s="655"/>
      <c r="CM37" s="655"/>
      <c r="CN37" s="655"/>
      <c r="CO37" s="655"/>
      <c r="CP37" s="655"/>
      <c r="CQ37" s="656"/>
      <c r="CR37" s="657">
        <v>633310</v>
      </c>
      <c r="CS37" s="670"/>
      <c r="CT37" s="670"/>
      <c r="CU37" s="670"/>
      <c r="CV37" s="670"/>
      <c r="CW37" s="670"/>
      <c r="CX37" s="670"/>
      <c r="CY37" s="671"/>
      <c r="CZ37" s="660">
        <v>1.8</v>
      </c>
      <c r="DA37" s="672"/>
      <c r="DB37" s="672"/>
      <c r="DC37" s="673"/>
      <c r="DD37" s="663">
        <v>633310</v>
      </c>
      <c r="DE37" s="670"/>
      <c r="DF37" s="670"/>
      <c r="DG37" s="670"/>
      <c r="DH37" s="670"/>
      <c r="DI37" s="670"/>
      <c r="DJ37" s="670"/>
      <c r="DK37" s="671"/>
      <c r="DL37" s="663">
        <v>483226</v>
      </c>
      <c r="DM37" s="670"/>
      <c r="DN37" s="670"/>
      <c r="DO37" s="670"/>
      <c r="DP37" s="670"/>
      <c r="DQ37" s="670"/>
      <c r="DR37" s="670"/>
      <c r="DS37" s="670"/>
      <c r="DT37" s="670"/>
      <c r="DU37" s="670"/>
      <c r="DV37" s="671"/>
      <c r="DW37" s="660">
        <v>3.3</v>
      </c>
      <c r="DX37" s="672"/>
      <c r="DY37" s="672"/>
      <c r="DZ37" s="672"/>
      <c r="EA37" s="672"/>
      <c r="EB37" s="672"/>
      <c r="EC37" s="684"/>
    </row>
    <row r="38" spans="2:133" ht="11.25" customHeight="1" x14ac:dyDescent="0.15">
      <c r="B38" s="654" t="s">
        <v>322</v>
      </c>
      <c r="C38" s="655"/>
      <c r="D38" s="655"/>
      <c r="E38" s="655"/>
      <c r="F38" s="655"/>
      <c r="G38" s="655"/>
      <c r="H38" s="655"/>
      <c r="I38" s="655"/>
      <c r="J38" s="655"/>
      <c r="K38" s="655"/>
      <c r="L38" s="655"/>
      <c r="M38" s="655"/>
      <c r="N38" s="655"/>
      <c r="O38" s="655"/>
      <c r="P38" s="655"/>
      <c r="Q38" s="656"/>
      <c r="R38" s="657">
        <v>2035404</v>
      </c>
      <c r="S38" s="658"/>
      <c r="T38" s="658"/>
      <c r="U38" s="658"/>
      <c r="V38" s="658"/>
      <c r="W38" s="658"/>
      <c r="X38" s="658"/>
      <c r="Y38" s="659"/>
      <c r="Z38" s="695">
        <v>5.5</v>
      </c>
      <c r="AA38" s="695"/>
      <c r="AB38" s="695"/>
      <c r="AC38" s="695"/>
      <c r="AD38" s="696" t="s">
        <v>121</v>
      </c>
      <c r="AE38" s="696"/>
      <c r="AF38" s="696"/>
      <c r="AG38" s="696"/>
      <c r="AH38" s="696"/>
      <c r="AI38" s="696"/>
      <c r="AJ38" s="696"/>
      <c r="AK38" s="696"/>
      <c r="AL38" s="660" t="s">
        <v>121</v>
      </c>
      <c r="AM38" s="661"/>
      <c r="AN38" s="661"/>
      <c r="AO38" s="697"/>
      <c r="AQ38" s="690" t="s">
        <v>323</v>
      </c>
      <c r="AR38" s="691"/>
      <c r="AS38" s="691"/>
      <c r="AT38" s="691"/>
      <c r="AU38" s="691"/>
      <c r="AV38" s="691"/>
      <c r="AW38" s="691"/>
      <c r="AX38" s="691"/>
      <c r="AY38" s="692"/>
      <c r="AZ38" s="657">
        <v>504</v>
      </c>
      <c r="BA38" s="658"/>
      <c r="BB38" s="658"/>
      <c r="BC38" s="658"/>
      <c r="BD38" s="670"/>
      <c r="BE38" s="670"/>
      <c r="BF38" s="693"/>
      <c r="BG38" s="654" t="s">
        <v>324</v>
      </c>
      <c r="BH38" s="655"/>
      <c r="BI38" s="655"/>
      <c r="BJ38" s="655"/>
      <c r="BK38" s="655"/>
      <c r="BL38" s="655"/>
      <c r="BM38" s="655"/>
      <c r="BN38" s="655"/>
      <c r="BO38" s="655"/>
      <c r="BP38" s="655"/>
      <c r="BQ38" s="655"/>
      <c r="BR38" s="655"/>
      <c r="BS38" s="655"/>
      <c r="BT38" s="655"/>
      <c r="BU38" s="656"/>
      <c r="BV38" s="657">
        <v>9114</v>
      </c>
      <c r="BW38" s="658"/>
      <c r="BX38" s="658"/>
      <c r="BY38" s="658"/>
      <c r="BZ38" s="658"/>
      <c r="CA38" s="658"/>
      <c r="CB38" s="694"/>
      <c r="CD38" s="654" t="s">
        <v>325</v>
      </c>
      <c r="CE38" s="655"/>
      <c r="CF38" s="655"/>
      <c r="CG38" s="655"/>
      <c r="CH38" s="655"/>
      <c r="CI38" s="655"/>
      <c r="CJ38" s="655"/>
      <c r="CK38" s="655"/>
      <c r="CL38" s="655"/>
      <c r="CM38" s="655"/>
      <c r="CN38" s="655"/>
      <c r="CO38" s="655"/>
      <c r="CP38" s="655"/>
      <c r="CQ38" s="656"/>
      <c r="CR38" s="657">
        <v>2565652</v>
      </c>
      <c r="CS38" s="658"/>
      <c r="CT38" s="658"/>
      <c r="CU38" s="658"/>
      <c r="CV38" s="658"/>
      <c r="CW38" s="658"/>
      <c r="CX38" s="658"/>
      <c r="CY38" s="659"/>
      <c r="CZ38" s="660">
        <v>7.2</v>
      </c>
      <c r="DA38" s="672"/>
      <c r="DB38" s="672"/>
      <c r="DC38" s="673"/>
      <c r="DD38" s="663">
        <v>2003106</v>
      </c>
      <c r="DE38" s="658"/>
      <c r="DF38" s="658"/>
      <c r="DG38" s="658"/>
      <c r="DH38" s="658"/>
      <c r="DI38" s="658"/>
      <c r="DJ38" s="658"/>
      <c r="DK38" s="659"/>
      <c r="DL38" s="663">
        <v>1804597</v>
      </c>
      <c r="DM38" s="658"/>
      <c r="DN38" s="658"/>
      <c r="DO38" s="658"/>
      <c r="DP38" s="658"/>
      <c r="DQ38" s="658"/>
      <c r="DR38" s="658"/>
      <c r="DS38" s="658"/>
      <c r="DT38" s="658"/>
      <c r="DU38" s="658"/>
      <c r="DV38" s="659"/>
      <c r="DW38" s="660">
        <v>12.5</v>
      </c>
      <c r="DX38" s="672"/>
      <c r="DY38" s="672"/>
      <c r="DZ38" s="672"/>
      <c r="EA38" s="672"/>
      <c r="EB38" s="672"/>
      <c r="EC38" s="684"/>
    </row>
    <row r="39" spans="2:133" ht="11.25" customHeight="1" x14ac:dyDescent="0.15">
      <c r="B39" s="654" t="s">
        <v>326</v>
      </c>
      <c r="C39" s="655"/>
      <c r="D39" s="655"/>
      <c r="E39" s="655"/>
      <c r="F39" s="655"/>
      <c r="G39" s="655"/>
      <c r="H39" s="655"/>
      <c r="I39" s="655"/>
      <c r="J39" s="655"/>
      <c r="K39" s="655"/>
      <c r="L39" s="655"/>
      <c r="M39" s="655"/>
      <c r="N39" s="655"/>
      <c r="O39" s="655"/>
      <c r="P39" s="655"/>
      <c r="Q39" s="656"/>
      <c r="R39" s="657" t="s">
        <v>121</v>
      </c>
      <c r="S39" s="658"/>
      <c r="T39" s="658"/>
      <c r="U39" s="658"/>
      <c r="V39" s="658"/>
      <c r="W39" s="658"/>
      <c r="X39" s="658"/>
      <c r="Y39" s="659"/>
      <c r="Z39" s="695" t="s">
        <v>121</v>
      </c>
      <c r="AA39" s="695"/>
      <c r="AB39" s="695"/>
      <c r="AC39" s="695"/>
      <c r="AD39" s="696" t="s">
        <v>121</v>
      </c>
      <c r="AE39" s="696"/>
      <c r="AF39" s="696"/>
      <c r="AG39" s="696"/>
      <c r="AH39" s="696"/>
      <c r="AI39" s="696"/>
      <c r="AJ39" s="696"/>
      <c r="AK39" s="696"/>
      <c r="AL39" s="660" t="s">
        <v>121</v>
      </c>
      <c r="AM39" s="661"/>
      <c r="AN39" s="661"/>
      <c r="AO39" s="697"/>
      <c r="AQ39" s="690" t="s">
        <v>327</v>
      </c>
      <c r="AR39" s="691"/>
      <c r="AS39" s="691"/>
      <c r="AT39" s="691"/>
      <c r="AU39" s="691"/>
      <c r="AV39" s="691"/>
      <c r="AW39" s="691"/>
      <c r="AX39" s="691"/>
      <c r="AY39" s="692"/>
      <c r="AZ39" s="657" t="s">
        <v>121</v>
      </c>
      <c r="BA39" s="658"/>
      <c r="BB39" s="658"/>
      <c r="BC39" s="658"/>
      <c r="BD39" s="670"/>
      <c r="BE39" s="670"/>
      <c r="BF39" s="693"/>
      <c r="BG39" s="654" t="s">
        <v>328</v>
      </c>
      <c r="BH39" s="655"/>
      <c r="BI39" s="655"/>
      <c r="BJ39" s="655"/>
      <c r="BK39" s="655"/>
      <c r="BL39" s="655"/>
      <c r="BM39" s="655"/>
      <c r="BN39" s="655"/>
      <c r="BO39" s="655"/>
      <c r="BP39" s="655"/>
      <c r="BQ39" s="655"/>
      <c r="BR39" s="655"/>
      <c r="BS39" s="655"/>
      <c r="BT39" s="655"/>
      <c r="BU39" s="656"/>
      <c r="BV39" s="657">
        <v>14132</v>
      </c>
      <c r="BW39" s="658"/>
      <c r="BX39" s="658"/>
      <c r="BY39" s="658"/>
      <c r="BZ39" s="658"/>
      <c r="CA39" s="658"/>
      <c r="CB39" s="694"/>
      <c r="CD39" s="654" t="s">
        <v>329</v>
      </c>
      <c r="CE39" s="655"/>
      <c r="CF39" s="655"/>
      <c r="CG39" s="655"/>
      <c r="CH39" s="655"/>
      <c r="CI39" s="655"/>
      <c r="CJ39" s="655"/>
      <c r="CK39" s="655"/>
      <c r="CL39" s="655"/>
      <c r="CM39" s="655"/>
      <c r="CN39" s="655"/>
      <c r="CO39" s="655"/>
      <c r="CP39" s="655"/>
      <c r="CQ39" s="656"/>
      <c r="CR39" s="657">
        <v>1490834</v>
      </c>
      <c r="CS39" s="670"/>
      <c r="CT39" s="670"/>
      <c r="CU39" s="670"/>
      <c r="CV39" s="670"/>
      <c r="CW39" s="670"/>
      <c r="CX39" s="670"/>
      <c r="CY39" s="671"/>
      <c r="CZ39" s="660">
        <v>4.2</v>
      </c>
      <c r="DA39" s="672"/>
      <c r="DB39" s="672"/>
      <c r="DC39" s="673"/>
      <c r="DD39" s="663">
        <v>651858</v>
      </c>
      <c r="DE39" s="670"/>
      <c r="DF39" s="670"/>
      <c r="DG39" s="670"/>
      <c r="DH39" s="670"/>
      <c r="DI39" s="670"/>
      <c r="DJ39" s="670"/>
      <c r="DK39" s="671"/>
      <c r="DL39" s="663" t="s">
        <v>121</v>
      </c>
      <c r="DM39" s="670"/>
      <c r="DN39" s="670"/>
      <c r="DO39" s="670"/>
      <c r="DP39" s="670"/>
      <c r="DQ39" s="670"/>
      <c r="DR39" s="670"/>
      <c r="DS39" s="670"/>
      <c r="DT39" s="670"/>
      <c r="DU39" s="670"/>
      <c r="DV39" s="671"/>
      <c r="DW39" s="660" t="s">
        <v>121</v>
      </c>
      <c r="DX39" s="672"/>
      <c r="DY39" s="672"/>
      <c r="DZ39" s="672"/>
      <c r="EA39" s="672"/>
      <c r="EB39" s="672"/>
      <c r="EC39" s="684"/>
    </row>
    <row r="40" spans="2:133" ht="11.25" customHeight="1" x14ac:dyDescent="0.15">
      <c r="B40" s="654" t="s">
        <v>330</v>
      </c>
      <c r="C40" s="655"/>
      <c r="D40" s="655"/>
      <c r="E40" s="655"/>
      <c r="F40" s="655"/>
      <c r="G40" s="655"/>
      <c r="H40" s="655"/>
      <c r="I40" s="655"/>
      <c r="J40" s="655"/>
      <c r="K40" s="655"/>
      <c r="L40" s="655"/>
      <c r="M40" s="655"/>
      <c r="N40" s="655"/>
      <c r="O40" s="655"/>
      <c r="P40" s="655"/>
      <c r="Q40" s="656"/>
      <c r="R40" s="657">
        <v>46704</v>
      </c>
      <c r="S40" s="658"/>
      <c r="T40" s="658"/>
      <c r="U40" s="658"/>
      <c r="V40" s="658"/>
      <c r="W40" s="658"/>
      <c r="X40" s="658"/>
      <c r="Y40" s="659"/>
      <c r="Z40" s="695">
        <v>0.1</v>
      </c>
      <c r="AA40" s="695"/>
      <c r="AB40" s="695"/>
      <c r="AC40" s="695"/>
      <c r="AD40" s="696" t="s">
        <v>121</v>
      </c>
      <c r="AE40" s="696"/>
      <c r="AF40" s="696"/>
      <c r="AG40" s="696"/>
      <c r="AH40" s="696"/>
      <c r="AI40" s="696"/>
      <c r="AJ40" s="696"/>
      <c r="AK40" s="696"/>
      <c r="AL40" s="660" t="s">
        <v>121</v>
      </c>
      <c r="AM40" s="661"/>
      <c r="AN40" s="661"/>
      <c r="AO40" s="697"/>
      <c r="AQ40" s="690" t="s">
        <v>331</v>
      </c>
      <c r="AR40" s="691"/>
      <c r="AS40" s="691"/>
      <c r="AT40" s="691"/>
      <c r="AU40" s="691"/>
      <c r="AV40" s="691"/>
      <c r="AW40" s="691"/>
      <c r="AX40" s="691"/>
      <c r="AY40" s="692"/>
      <c r="AZ40" s="657" t="s">
        <v>121</v>
      </c>
      <c r="BA40" s="658"/>
      <c r="BB40" s="658"/>
      <c r="BC40" s="658"/>
      <c r="BD40" s="670"/>
      <c r="BE40" s="670"/>
      <c r="BF40" s="693"/>
      <c r="BG40" s="698" t="s">
        <v>332</v>
      </c>
      <c r="BH40" s="699"/>
      <c r="BI40" s="699"/>
      <c r="BJ40" s="699"/>
      <c r="BK40" s="699"/>
      <c r="BL40" s="211"/>
      <c r="BM40" s="655" t="s">
        <v>333</v>
      </c>
      <c r="BN40" s="655"/>
      <c r="BO40" s="655"/>
      <c r="BP40" s="655"/>
      <c r="BQ40" s="655"/>
      <c r="BR40" s="655"/>
      <c r="BS40" s="655"/>
      <c r="BT40" s="655"/>
      <c r="BU40" s="656"/>
      <c r="BV40" s="657">
        <v>83</v>
      </c>
      <c r="BW40" s="658"/>
      <c r="BX40" s="658"/>
      <c r="BY40" s="658"/>
      <c r="BZ40" s="658"/>
      <c r="CA40" s="658"/>
      <c r="CB40" s="694"/>
      <c r="CD40" s="654" t="s">
        <v>334</v>
      </c>
      <c r="CE40" s="655"/>
      <c r="CF40" s="655"/>
      <c r="CG40" s="655"/>
      <c r="CH40" s="655"/>
      <c r="CI40" s="655"/>
      <c r="CJ40" s="655"/>
      <c r="CK40" s="655"/>
      <c r="CL40" s="655"/>
      <c r="CM40" s="655"/>
      <c r="CN40" s="655"/>
      <c r="CO40" s="655"/>
      <c r="CP40" s="655"/>
      <c r="CQ40" s="656"/>
      <c r="CR40" s="657">
        <v>8705</v>
      </c>
      <c r="CS40" s="658"/>
      <c r="CT40" s="658"/>
      <c r="CU40" s="658"/>
      <c r="CV40" s="658"/>
      <c r="CW40" s="658"/>
      <c r="CX40" s="658"/>
      <c r="CY40" s="659"/>
      <c r="CZ40" s="660">
        <v>0</v>
      </c>
      <c r="DA40" s="672"/>
      <c r="DB40" s="672"/>
      <c r="DC40" s="673"/>
      <c r="DD40" s="663">
        <v>8225</v>
      </c>
      <c r="DE40" s="658"/>
      <c r="DF40" s="658"/>
      <c r="DG40" s="658"/>
      <c r="DH40" s="658"/>
      <c r="DI40" s="658"/>
      <c r="DJ40" s="658"/>
      <c r="DK40" s="659"/>
      <c r="DL40" s="663" t="s">
        <v>121</v>
      </c>
      <c r="DM40" s="658"/>
      <c r="DN40" s="658"/>
      <c r="DO40" s="658"/>
      <c r="DP40" s="658"/>
      <c r="DQ40" s="658"/>
      <c r="DR40" s="658"/>
      <c r="DS40" s="658"/>
      <c r="DT40" s="658"/>
      <c r="DU40" s="658"/>
      <c r="DV40" s="659"/>
      <c r="DW40" s="660" t="s">
        <v>121</v>
      </c>
      <c r="DX40" s="672"/>
      <c r="DY40" s="672"/>
      <c r="DZ40" s="672"/>
      <c r="EA40" s="672"/>
      <c r="EB40" s="672"/>
      <c r="EC40" s="684"/>
    </row>
    <row r="41" spans="2:133" ht="11.25" customHeight="1" x14ac:dyDescent="0.15">
      <c r="B41" s="638" t="s">
        <v>335</v>
      </c>
      <c r="C41" s="639"/>
      <c r="D41" s="639"/>
      <c r="E41" s="639"/>
      <c r="F41" s="639"/>
      <c r="G41" s="639"/>
      <c r="H41" s="639"/>
      <c r="I41" s="639"/>
      <c r="J41" s="639"/>
      <c r="K41" s="639"/>
      <c r="L41" s="639"/>
      <c r="M41" s="639"/>
      <c r="N41" s="639"/>
      <c r="O41" s="639"/>
      <c r="P41" s="639"/>
      <c r="Q41" s="640"/>
      <c r="R41" s="641">
        <v>36852387</v>
      </c>
      <c r="S41" s="682"/>
      <c r="T41" s="682"/>
      <c r="U41" s="682"/>
      <c r="V41" s="682"/>
      <c r="W41" s="682"/>
      <c r="X41" s="682"/>
      <c r="Y41" s="685"/>
      <c r="Z41" s="686">
        <v>100</v>
      </c>
      <c r="AA41" s="686"/>
      <c r="AB41" s="686"/>
      <c r="AC41" s="686"/>
      <c r="AD41" s="687">
        <v>14432698</v>
      </c>
      <c r="AE41" s="687"/>
      <c r="AF41" s="687"/>
      <c r="AG41" s="687"/>
      <c r="AH41" s="687"/>
      <c r="AI41" s="687"/>
      <c r="AJ41" s="687"/>
      <c r="AK41" s="687"/>
      <c r="AL41" s="644">
        <v>100</v>
      </c>
      <c r="AM41" s="688"/>
      <c r="AN41" s="688"/>
      <c r="AO41" s="689"/>
      <c r="AQ41" s="690" t="s">
        <v>336</v>
      </c>
      <c r="AR41" s="691"/>
      <c r="AS41" s="691"/>
      <c r="AT41" s="691"/>
      <c r="AU41" s="691"/>
      <c r="AV41" s="691"/>
      <c r="AW41" s="691"/>
      <c r="AX41" s="691"/>
      <c r="AY41" s="692"/>
      <c r="AZ41" s="657">
        <v>823844</v>
      </c>
      <c r="BA41" s="658"/>
      <c r="BB41" s="658"/>
      <c r="BC41" s="658"/>
      <c r="BD41" s="670"/>
      <c r="BE41" s="670"/>
      <c r="BF41" s="693"/>
      <c r="BG41" s="698"/>
      <c r="BH41" s="699"/>
      <c r="BI41" s="699"/>
      <c r="BJ41" s="699"/>
      <c r="BK41" s="699"/>
      <c r="BL41" s="211"/>
      <c r="BM41" s="655" t="s">
        <v>337</v>
      </c>
      <c r="BN41" s="655"/>
      <c r="BO41" s="655"/>
      <c r="BP41" s="655"/>
      <c r="BQ41" s="655"/>
      <c r="BR41" s="655"/>
      <c r="BS41" s="655"/>
      <c r="BT41" s="655"/>
      <c r="BU41" s="656"/>
      <c r="BV41" s="657">
        <v>1</v>
      </c>
      <c r="BW41" s="658"/>
      <c r="BX41" s="658"/>
      <c r="BY41" s="658"/>
      <c r="BZ41" s="658"/>
      <c r="CA41" s="658"/>
      <c r="CB41" s="694"/>
      <c r="CD41" s="654" t="s">
        <v>338</v>
      </c>
      <c r="CE41" s="655"/>
      <c r="CF41" s="655"/>
      <c r="CG41" s="655"/>
      <c r="CH41" s="655"/>
      <c r="CI41" s="655"/>
      <c r="CJ41" s="655"/>
      <c r="CK41" s="655"/>
      <c r="CL41" s="655"/>
      <c r="CM41" s="655"/>
      <c r="CN41" s="655"/>
      <c r="CO41" s="655"/>
      <c r="CP41" s="655"/>
      <c r="CQ41" s="656"/>
      <c r="CR41" s="657" t="s">
        <v>121</v>
      </c>
      <c r="CS41" s="670"/>
      <c r="CT41" s="670"/>
      <c r="CU41" s="670"/>
      <c r="CV41" s="670"/>
      <c r="CW41" s="670"/>
      <c r="CX41" s="670"/>
      <c r="CY41" s="671"/>
      <c r="CZ41" s="660" t="s">
        <v>121</v>
      </c>
      <c r="DA41" s="672"/>
      <c r="DB41" s="672"/>
      <c r="DC41" s="673"/>
      <c r="DD41" s="663" t="s">
        <v>121</v>
      </c>
      <c r="DE41" s="670"/>
      <c r="DF41" s="670"/>
      <c r="DG41" s="670"/>
      <c r="DH41" s="670"/>
      <c r="DI41" s="670"/>
      <c r="DJ41" s="670"/>
      <c r="DK41" s="671"/>
      <c r="DL41" s="664"/>
      <c r="DM41" s="665"/>
      <c r="DN41" s="665"/>
      <c r="DO41" s="665"/>
      <c r="DP41" s="665"/>
      <c r="DQ41" s="665"/>
      <c r="DR41" s="665"/>
      <c r="DS41" s="665"/>
      <c r="DT41" s="665"/>
      <c r="DU41" s="665"/>
      <c r="DV41" s="666"/>
      <c r="DW41" s="667"/>
      <c r="DX41" s="668"/>
      <c r="DY41" s="668"/>
      <c r="DZ41" s="668"/>
      <c r="EA41" s="668"/>
      <c r="EB41" s="668"/>
      <c r="EC41" s="669"/>
    </row>
    <row r="42" spans="2:133" ht="11.25" customHeight="1" x14ac:dyDescent="0.15">
      <c r="AQ42" s="702" t="s">
        <v>339</v>
      </c>
      <c r="AR42" s="703"/>
      <c r="AS42" s="703"/>
      <c r="AT42" s="703"/>
      <c r="AU42" s="703"/>
      <c r="AV42" s="703"/>
      <c r="AW42" s="703"/>
      <c r="AX42" s="703"/>
      <c r="AY42" s="704"/>
      <c r="AZ42" s="641">
        <v>1741808</v>
      </c>
      <c r="BA42" s="682"/>
      <c r="BB42" s="682"/>
      <c r="BC42" s="682"/>
      <c r="BD42" s="642"/>
      <c r="BE42" s="642"/>
      <c r="BF42" s="705"/>
      <c r="BG42" s="700"/>
      <c r="BH42" s="701"/>
      <c r="BI42" s="701"/>
      <c r="BJ42" s="701"/>
      <c r="BK42" s="701"/>
      <c r="BL42" s="212"/>
      <c r="BM42" s="639" t="s">
        <v>340</v>
      </c>
      <c r="BN42" s="639"/>
      <c r="BO42" s="639"/>
      <c r="BP42" s="639"/>
      <c r="BQ42" s="639"/>
      <c r="BR42" s="639"/>
      <c r="BS42" s="639"/>
      <c r="BT42" s="639"/>
      <c r="BU42" s="640"/>
      <c r="BV42" s="641">
        <v>383</v>
      </c>
      <c r="BW42" s="682"/>
      <c r="BX42" s="682"/>
      <c r="BY42" s="682"/>
      <c r="BZ42" s="682"/>
      <c r="CA42" s="682"/>
      <c r="CB42" s="683"/>
      <c r="CD42" s="654" t="s">
        <v>341</v>
      </c>
      <c r="CE42" s="655"/>
      <c r="CF42" s="655"/>
      <c r="CG42" s="655"/>
      <c r="CH42" s="655"/>
      <c r="CI42" s="655"/>
      <c r="CJ42" s="655"/>
      <c r="CK42" s="655"/>
      <c r="CL42" s="655"/>
      <c r="CM42" s="655"/>
      <c r="CN42" s="655"/>
      <c r="CO42" s="655"/>
      <c r="CP42" s="655"/>
      <c r="CQ42" s="656"/>
      <c r="CR42" s="657">
        <v>4344657</v>
      </c>
      <c r="CS42" s="670"/>
      <c r="CT42" s="670"/>
      <c r="CU42" s="670"/>
      <c r="CV42" s="670"/>
      <c r="CW42" s="670"/>
      <c r="CX42" s="670"/>
      <c r="CY42" s="671"/>
      <c r="CZ42" s="660">
        <v>12.1</v>
      </c>
      <c r="DA42" s="672"/>
      <c r="DB42" s="672"/>
      <c r="DC42" s="673"/>
      <c r="DD42" s="663">
        <v>209211</v>
      </c>
      <c r="DE42" s="670"/>
      <c r="DF42" s="670"/>
      <c r="DG42" s="670"/>
      <c r="DH42" s="670"/>
      <c r="DI42" s="670"/>
      <c r="DJ42" s="670"/>
      <c r="DK42" s="671"/>
      <c r="DL42" s="664"/>
      <c r="DM42" s="665"/>
      <c r="DN42" s="665"/>
      <c r="DO42" s="665"/>
      <c r="DP42" s="665"/>
      <c r="DQ42" s="665"/>
      <c r="DR42" s="665"/>
      <c r="DS42" s="665"/>
      <c r="DT42" s="665"/>
      <c r="DU42" s="665"/>
      <c r="DV42" s="666"/>
      <c r="DW42" s="667"/>
      <c r="DX42" s="668"/>
      <c r="DY42" s="668"/>
      <c r="DZ42" s="668"/>
      <c r="EA42" s="668"/>
      <c r="EB42" s="668"/>
      <c r="EC42" s="669"/>
    </row>
    <row r="43" spans="2:133" ht="11.25" customHeight="1" x14ac:dyDescent="0.15">
      <c r="B43" s="202" t="s">
        <v>342</v>
      </c>
      <c r="CD43" s="654" t="s">
        <v>343</v>
      </c>
      <c r="CE43" s="655"/>
      <c r="CF43" s="655"/>
      <c r="CG43" s="655"/>
      <c r="CH43" s="655"/>
      <c r="CI43" s="655"/>
      <c r="CJ43" s="655"/>
      <c r="CK43" s="655"/>
      <c r="CL43" s="655"/>
      <c r="CM43" s="655"/>
      <c r="CN43" s="655"/>
      <c r="CO43" s="655"/>
      <c r="CP43" s="655"/>
      <c r="CQ43" s="656"/>
      <c r="CR43" s="657">
        <v>6182</v>
      </c>
      <c r="CS43" s="670"/>
      <c r="CT43" s="670"/>
      <c r="CU43" s="670"/>
      <c r="CV43" s="670"/>
      <c r="CW43" s="670"/>
      <c r="CX43" s="670"/>
      <c r="CY43" s="671"/>
      <c r="CZ43" s="660">
        <v>0</v>
      </c>
      <c r="DA43" s="672"/>
      <c r="DB43" s="672"/>
      <c r="DC43" s="673"/>
      <c r="DD43" s="663">
        <v>6182</v>
      </c>
      <c r="DE43" s="670"/>
      <c r="DF43" s="670"/>
      <c r="DG43" s="670"/>
      <c r="DH43" s="670"/>
      <c r="DI43" s="670"/>
      <c r="DJ43" s="670"/>
      <c r="DK43" s="671"/>
      <c r="DL43" s="664"/>
      <c r="DM43" s="665"/>
      <c r="DN43" s="665"/>
      <c r="DO43" s="665"/>
      <c r="DP43" s="665"/>
      <c r="DQ43" s="665"/>
      <c r="DR43" s="665"/>
      <c r="DS43" s="665"/>
      <c r="DT43" s="665"/>
      <c r="DU43" s="665"/>
      <c r="DV43" s="666"/>
      <c r="DW43" s="667"/>
      <c r="DX43" s="668"/>
      <c r="DY43" s="668"/>
      <c r="DZ43" s="668"/>
      <c r="EA43" s="668"/>
      <c r="EB43" s="668"/>
      <c r="EC43" s="669"/>
    </row>
    <row r="44" spans="2:133" ht="11.25" customHeight="1" x14ac:dyDescent="0.15">
      <c r="B44" s="674" t="s">
        <v>344</v>
      </c>
      <c r="C44" s="674"/>
      <c r="D44" s="674"/>
      <c r="E44" s="674"/>
      <c r="F44" s="674"/>
      <c r="G44" s="674"/>
      <c r="H44" s="674"/>
      <c r="I44" s="674"/>
      <c r="J44" s="674"/>
      <c r="K44" s="674"/>
      <c r="L44" s="674"/>
      <c r="M44" s="674"/>
      <c r="N44" s="674"/>
      <c r="O44" s="674"/>
      <c r="P44" s="674"/>
      <c r="Q44" s="674"/>
      <c r="R44" s="674"/>
      <c r="S44" s="674"/>
      <c r="T44" s="674"/>
      <c r="U44" s="674"/>
      <c r="V44" s="674"/>
      <c r="W44" s="674"/>
      <c r="X44" s="674"/>
      <c r="Y44" s="674"/>
      <c r="Z44" s="674"/>
      <c r="AA44" s="674"/>
      <c r="AB44" s="674"/>
      <c r="AC44" s="674"/>
      <c r="AD44" s="674"/>
      <c r="AE44" s="674"/>
      <c r="AF44" s="674"/>
      <c r="AG44" s="674"/>
      <c r="AH44" s="674"/>
      <c r="AI44" s="674"/>
      <c r="AJ44" s="674"/>
      <c r="AK44" s="674"/>
      <c r="AL44" s="674"/>
      <c r="AM44" s="674"/>
      <c r="AN44" s="674"/>
      <c r="AO44" s="674"/>
      <c r="AP44" s="674"/>
      <c r="AQ44" s="674"/>
      <c r="AR44" s="674"/>
      <c r="AS44" s="674"/>
      <c r="AT44" s="674"/>
      <c r="AU44" s="674"/>
      <c r="AV44" s="674"/>
      <c r="AW44" s="674"/>
      <c r="AX44" s="674"/>
      <c r="AY44" s="674"/>
      <c r="AZ44" s="674"/>
      <c r="BA44" s="674"/>
      <c r="BB44" s="674"/>
      <c r="BC44" s="674"/>
      <c r="BD44" s="674"/>
      <c r="BE44" s="674"/>
      <c r="BF44" s="674"/>
      <c r="BG44" s="674"/>
      <c r="BH44" s="674"/>
      <c r="BI44" s="674"/>
      <c r="BJ44" s="674"/>
      <c r="BK44" s="674"/>
      <c r="BL44" s="674"/>
      <c r="BM44" s="674"/>
      <c r="BN44" s="674"/>
      <c r="BO44" s="674"/>
      <c r="BP44" s="674"/>
      <c r="BQ44" s="674"/>
      <c r="BR44" s="674"/>
      <c r="BS44" s="674"/>
      <c r="BT44" s="674"/>
      <c r="BU44" s="674"/>
      <c r="BV44" s="674"/>
      <c r="BW44" s="674"/>
      <c r="BX44" s="674"/>
      <c r="BY44" s="674"/>
      <c r="BZ44" s="674"/>
      <c r="CA44" s="674"/>
      <c r="CB44" s="674"/>
      <c r="CC44" s="675"/>
      <c r="CD44" s="676" t="s">
        <v>292</v>
      </c>
      <c r="CE44" s="677"/>
      <c r="CF44" s="654" t="s">
        <v>345</v>
      </c>
      <c r="CG44" s="655"/>
      <c r="CH44" s="655"/>
      <c r="CI44" s="655"/>
      <c r="CJ44" s="655"/>
      <c r="CK44" s="655"/>
      <c r="CL44" s="655"/>
      <c r="CM44" s="655"/>
      <c r="CN44" s="655"/>
      <c r="CO44" s="655"/>
      <c r="CP44" s="655"/>
      <c r="CQ44" s="656"/>
      <c r="CR44" s="657">
        <v>4344657</v>
      </c>
      <c r="CS44" s="658"/>
      <c r="CT44" s="658"/>
      <c r="CU44" s="658"/>
      <c r="CV44" s="658"/>
      <c r="CW44" s="658"/>
      <c r="CX44" s="658"/>
      <c r="CY44" s="659"/>
      <c r="CZ44" s="660">
        <v>12.1</v>
      </c>
      <c r="DA44" s="661"/>
      <c r="DB44" s="661"/>
      <c r="DC44" s="662"/>
      <c r="DD44" s="663">
        <v>209211</v>
      </c>
      <c r="DE44" s="658"/>
      <c r="DF44" s="658"/>
      <c r="DG44" s="658"/>
      <c r="DH44" s="658"/>
      <c r="DI44" s="658"/>
      <c r="DJ44" s="658"/>
      <c r="DK44" s="659"/>
      <c r="DL44" s="664"/>
      <c r="DM44" s="665"/>
      <c r="DN44" s="665"/>
      <c r="DO44" s="665"/>
      <c r="DP44" s="665"/>
      <c r="DQ44" s="665"/>
      <c r="DR44" s="665"/>
      <c r="DS44" s="665"/>
      <c r="DT44" s="665"/>
      <c r="DU44" s="665"/>
      <c r="DV44" s="666"/>
      <c r="DW44" s="667"/>
      <c r="DX44" s="668"/>
      <c r="DY44" s="668"/>
      <c r="DZ44" s="668"/>
      <c r="EA44" s="668"/>
      <c r="EB44" s="668"/>
      <c r="EC44" s="669"/>
    </row>
    <row r="45" spans="2:133" ht="11.25" customHeight="1" x14ac:dyDescent="0.15">
      <c r="B45" s="674" t="s">
        <v>346</v>
      </c>
      <c r="C45" s="674"/>
      <c r="D45" s="674"/>
      <c r="E45" s="674"/>
      <c r="F45" s="674"/>
      <c r="G45" s="674"/>
      <c r="H45" s="674"/>
      <c r="I45" s="674"/>
      <c r="J45" s="674"/>
      <c r="K45" s="674"/>
      <c r="L45" s="674"/>
      <c r="M45" s="674"/>
      <c r="N45" s="674"/>
      <c r="O45" s="674"/>
      <c r="P45" s="674"/>
      <c r="Q45" s="674"/>
      <c r="R45" s="674"/>
      <c r="S45" s="674"/>
      <c r="T45" s="674"/>
      <c r="U45" s="674"/>
      <c r="V45" s="674"/>
      <c r="W45" s="674"/>
      <c r="X45" s="674"/>
      <c r="Y45" s="674"/>
      <c r="Z45" s="674"/>
      <c r="AA45" s="674"/>
      <c r="AB45" s="674"/>
      <c r="AC45" s="674"/>
      <c r="AD45" s="674"/>
      <c r="AE45" s="674"/>
      <c r="AF45" s="674"/>
      <c r="AG45" s="674"/>
      <c r="AH45" s="674"/>
      <c r="AI45" s="674"/>
      <c r="AJ45" s="674"/>
      <c r="AK45" s="674"/>
      <c r="AL45" s="674"/>
      <c r="AM45" s="674"/>
      <c r="AN45" s="674"/>
      <c r="AO45" s="674"/>
      <c r="AP45" s="674"/>
      <c r="AQ45" s="674"/>
      <c r="AR45" s="674"/>
      <c r="AS45" s="674"/>
      <c r="AT45" s="674"/>
      <c r="AU45" s="674"/>
      <c r="AV45" s="674"/>
      <c r="AW45" s="674"/>
      <c r="AX45" s="674"/>
      <c r="AY45" s="674"/>
      <c r="AZ45" s="674"/>
      <c r="BA45" s="674"/>
      <c r="BB45" s="674"/>
      <c r="BC45" s="674"/>
      <c r="BD45" s="674"/>
      <c r="BE45" s="674"/>
      <c r="BF45" s="674"/>
      <c r="BG45" s="674"/>
      <c r="BH45" s="674"/>
      <c r="BI45" s="674"/>
      <c r="BJ45" s="674"/>
      <c r="BK45" s="674"/>
      <c r="BL45" s="674"/>
      <c r="BM45" s="674"/>
      <c r="BN45" s="674"/>
      <c r="BO45" s="674"/>
      <c r="BP45" s="674"/>
      <c r="BQ45" s="674"/>
      <c r="BR45" s="674"/>
      <c r="BS45" s="674"/>
      <c r="BT45" s="674"/>
      <c r="BU45" s="674"/>
      <c r="BV45" s="674"/>
      <c r="BW45" s="674"/>
      <c r="BX45" s="674"/>
      <c r="BY45" s="674"/>
      <c r="BZ45" s="674"/>
      <c r="CA45" s="674"/>
      <c r="CB45" s="674"/>
      <c r="CC45" s="675"/>
      <c r="CD45" s="678"/>
      <c r="CE45" s="679"/>
      <c r="CF45" s="654" t="s">
        <v>347</v>
      </c>
      <c r="CG45" s="655"/>
      <c r="CH45" s="655"/>
      <c r="CI45" s="655"/>
      <c r="CJ45" s="655"/>
      <c r="CK45" s="655"/>
      <c r="CL45" s="655"/>
      <c r="CM45" s="655"/>
      <c r="CN45" s="655"/>
      <c r="CO45" s="655"/>
      <c r="CP45" s="655"/>
      <c r="CQ45" s="656"/>
      <c r="CR45" s="657">
        <v>2893227</v>
      </c>
      <c r="CS45" s="670"/>
      <c r="CT45" s="670"/>
      <c r="CU45" s="670"/>
      <c r="CV45" s="670"/>
      <c r="CW45" s="670"/>
      <c r="CX45" s="670"/>
      <c r="CY45" s="671"/>
      <c r="CZ45" s="660">
        <v>8.1</v>
      </c>
      <c r="DA45" s="672"/>
      <c r="DB45" s="672"/>
      <c r="DC45" s="673"/>
      <c r="DD45" s="663">
        <v>38966</v>
      </c>
      <c r="DE45" s="670"/>
      <c r="DF45" s="670"/>
      <c r="DG45" s="670"/>
      <c r="DH45" s="670"/>
      <c r="DI45" s="670"/>
      <c r="DJ45" s="670"/>
      <c r="DK45" s="671"/>
      <c r="DL45" s="664"/>
      <c r="DM45" s="665"/>
      <c r="DN45" s="665"/>
      <c r="DO45" s="665"/>
      <c r="DP45" s="665"/>
      <c r="DQ45" s="665"/>
      <c r="DR45" s="665"/>
      <c r="DS45" s="665"/>
      <c r="DT45" s="665"/>
      <c r="DU45" s="665"/>
      <c r="DV45" s="666"/>
      <c r="DW45" s="667"/>
      <c r="DX45" s="668"/>
      <c r="DY45" s="668"/>
      <c r="DZ45" s="668"/>
      <c r="EA45" s="668"/>
      <c r="EB45" s="668"/>
      <c r="EC45" s="669"/>
    </row>
    <row r="46" spans="2:133" ht="11.25" customHeight="1" x14ac:dyDescent="0.15">
      <c r="B46" s="213"/>
      <c r="CD46" s="678"/>
      <c r="CE46" s="679"/>
      <c r="CF46" s="654" t="s">
        <v>348</v>
      </c>
      <c r="CG46" s="655"/>
      <c r="CH46" s="655"/>
      <c r="CI46" s="655"/>
      <c r="CJ46" s="655"/>
      <c r="CK46" s="655"/>
      <c r="CL46" s="655"/>
      <c r="CM46" s="655"/>
      <c r="CN46" s="655"/>
      <c r="CO46" s="655"/>
      <c r="CP46" s="655"/>
      <c r="CQ46" s="656"/>
      <c r="CR46" s="657">
        <v>1380590</v>
      </c>
      <c r="CS46" s="658"/>
      <c r="CT46" s="658"/>
      <c r="CU46" s="658"/>
      <c r="CV46" s="658"/>
      <c r="CW46" s="658"/>
      <c r="CX46" s="658"/>
      <c r="CY46" s="659"/>
      <c r="CZ46" s="660">
        <v>3.9</v>
      </c>
      <c r="DA46" s="661"/>
      <c r="DB46" s="661"/>
      <c r="DC46" s="662"/>
      <c r="DD46" s="663">
        <v>129628</v>
      </c>
      <c r="DE46" s="658"/>
      <c r="DF46" s="658"/>
      <c r="DG46" s="658"/>
      <c r="DH46" s="658"/>
      <c r="DI46" s="658"/>
      <c r="DJ46" s="658"/>
      <c r="DK46" s="659"/>
      <c r="DL46" s="664"/>
      <c r="DM46" s="665"/>
      <c r="DN46" s="665"/>
      <c r="DO46" s="665"/>
      <c r="DP46" s="665"/>
      <c r="DQ46" s="665"/>
      <c r="DR46" s="665"/>
      <c r="DS46" s="665"/>
      <c r="DT46" s="665"/>
      <c r="DU46" s="665"/>
      <c r="DV46" s="666"/>
      <c r="DW46" s="667"/>
      <c r="DX46" s="668"/>
      <c r="DY46" s="668"/>
      <c r="DZ46" s="668"/>
      <c r="EA46" s="668"/>
      <c r="EB46" s="668"/>
      <c r="EC46" s="669"/>
    </row>
    <row r="47" spans="2:133" ht="11.25" customHeight="1" x14ac:dyDescent="0.15">
      <c r="B47" s="213"/>
      <c r="CD47" s="678"/>
      <c r="CE47" s="679"/>
      <c r="CF47" s="654" t="s">
        <v>349</v>
      </c>
      <c r="CG47" s="655"/>
      <c r="CH47" s="655"/>
      <c r="CI47" s="655"/>
      <c r="CJ47" s="655"/>
      <c r="CK47" s="655"/>
      <c r="CL47" s="655"/>
      <c r="CM47" s="655"/>
      <c r="CN47" s="655"/>
      <c r="CO47" s="655"/>
      <c r="CP47" s="655"/>
      <c r="CQ47" s="656"/>
      <c r="CR47" s="657" t="s">
        <v>121</v>
      </c>
      <c r="CS47" s="670"/>
      <c r="CT47" s="670"/>
      <c r="CU47" s="670"/>
      <c r="CV47" s="670"/>
      <c r="CW47" s="670"/>
      <c r="CX47" s="670"/>
      <c r="CY47" s="671"/>
      <c r="CZ47" s="660" t="s">
        <v>121</v>
      </c>
      <c r="DA47" s="672"/>
      <c r="DB47" s="672"/>
      <c r="DC47" s="673"/>
      <c r="DD47" s="663" t="s">
        <v>121</v>
      </c>
      <c r="DE47" s="670"/>
      <c r="DF47" s="670"/>
      <c r="DG47" s="670"/>
      <c r="DH47" s="670"/>
      <c r="DI47" s="670"/>
      <c r="DJ47" s="670"/>
      <c r="DK47" s="671"/>
      <c r="DL47" s="664"/>
      <c r="DM47" s="665"/>
      <c r="DN47" s="665"/>
      <c r="DO47" s="665"/>
      <c r="DP47" s="665"/>
      <c r="DQ47" s="665"/>
      <c r="DR47" s="665"/>
      <c r="DS47" s="665"/>
      <c r="DT47" s="665"/>
      <c r="DU47" s="665"/>
      <c r="DV47" s="666"/>
      <c r="DW47" s="667"/>
      <c r="DX47" s="668"/>
      <c r="DY47" s="668"/>
      <c r="DZ47" s="668"/>
      <c r="EA47" s="668"/>
      <c r="EB47" s="668"/>
      <c r="EC47" s="669"/>
    </row>
    <row r="48" spans="2:133" x14ac:dyDescent="0.15">
      <c r="B48" s="213"/>
      <c r="CD48" s="680"/>
      <c r="CE48" s="681"/>
      <c r="CF48" s="654" t="s">
        <v>350</v>
      </c>
      <c r="CG48" s="655"/>
      <c r="CH48" s="655"/>
      <c r="CI48" s="655"/>
      <c r="CJ48" s="655"/>
      <c r="CK48" s="655"/>
      <c r="CL48" s="655"/>
      <c r="CM48" s="655"/>
      <c r="CN48" s="655"/>
      <c r="CO48" s="655"/>
      <c r="CP48" s="655"/>
      <c r="CQ48" s="656"/>
      <c r="CR48" s="657" t="s">
        <v>121</v>
      </c>
      <c r="CS48" s="658"/>
      <c r="CT48" s="658"/>
      <c r="CU48" s="658"/>
      <c r="CV48" s="658"/>
      <c r="CW48" s="658"/>
      <c r="CX48" s="658"/>
      <c r="CY48" s="659"/>
      <c r="CZ48" s="660" t="s">
        <v>121</v>
      </c>
      <c r="DA48" s="661"/>
      <c r="DB48" s="661"/>
      <c r="DC48" s="662"/>
      <c r="DD48" s="663" t="s">
        <v>121</v>
      </c>
      <c r="DE48" s="658"/>
      <c r="DF48" s="658"/>
      <c r="DG48" s="658"/>
      <c r="DH48" s="658"/>
      <c r="DI48" s="658"/>
      <c r="DJ48" s="658"/>
      <c r="DK48" s="659"/>
      <c r="DL48" s="664"/>
      <c r="DM48" s="665"/>
      <c r="DN48" s="665"/>
      <c r="DO48" s="665"/>
      <c r="DP48" s="665"/>
      <c r="DQ48" s="665"/>
      <c r="DR48" s="665"/>
      <c r="DS48" s="665"/>
      <c r="DT48" s="665"/>
      <c r="DU48" s="665"/>
      <c r="DV48" s="666"/>
      <c r="DW48" s="667"/>
      <c r="DX48" s="668"/>
      <c r="DY48" s="668"/>
      <c r="DZ48" s="668"/>
      <c r="EA48" s="668"/>
      <c r="EB48" s="668"/>
      <c r="EC48" s="669"/>
    </row>
    <row r="49" spans="2:133" ht="11.25" customHeight="1" x14ac:dyDescent="0.15">
      <c r="B49" s="213"/>
      <c r="CD49" s="638" t="s">
        <v>351</v>
      </c>
      <c r="CE49" s="639"/>
      <c r="CF49" s="639"/>
      <c r="CG49" s="639"/>
      <c r="CH49" s="639"/>
      <c r="CI49" s="639"/>
      <c r="CJ49" s="639"/>
      <c r="CK49" s="639"/>
      <c r="CL49" s="639"/>
      <c r="CM49" s="639"/>
      <c r="CN49" s="639"/>
      <c r="CO49" s="639"/>
      <c r="CP49" s="639"/>
      <c r="CQ49" s="640"/>
      <c r="CR49" s="641">
        <v>35805845</v>
      </c>
      <c r="CS49" s="642"/>
      <c r="CT49" s="642"/>
      <c r="CU49" s="642"/>
      <c r="CV49" s="642"/>
      <c r="CW49" s="642"/>
      <c r="CX49" s="642"/>
      <c r="CY49" s="643"/>
      <c r="CZ49" s="644">
        <v>100</v>
      </c>
      <c r="DA49" s="645"/>
      <c r="DB49" s="645"/>
      <c r="DC49" s="646"/>
      <c r="DD49" s="647">
        <v>18036827</v>
      </c>
      <c r="DE49" s="642"/>
      <c r="DF49" s="642"/>
      <c r="DG49" s="642"/>
      <c r="DH49" s="642"/>
      <c r="DI49" s="642"/>
      <c r="DJ49" s="642"/>
      <c r="DK49" s="643"/>
      <c r="DL49" s="648"/>
      <c r="DM49" s="649"/>
      <c r="DN49" s="649"/>
      <c r="DO49" s="649"/>
      <c r="DP49" s="649"/>
      <c r="DQ49" s="649"/>
      <c r="DR49" s="649"/>
      <c r="DS49" s="649"/>
      <c r="DT49" s="649"/>
      <c r="DU49" s="649"/>
      <c r="DV49" s="650"/>
      <c r="DW49" s="651"/>
      <c r="DX49" s="652"/>
      <c r="DY49" s="652"/>
      <c r="DZ49" s="652"/>
      <c r="EA49" s="652"/>
      <c r="EB49" s="652"/>
      <c r="EC49" s="653"/>
    </row>
  </sheetData>
  <sheetProtection algorithmName="SHA-512" hashValue="SF57mh43zjcrdeLDBb9H/UbrST8m+GZN+2i/pYtDSiGUHOGx6sWuj3IedA3rzi7TZQ4rx9VjSrdOLZMvyJX/Dg==" saltValue="o2v3nS2Xpe3iuKpNtsGE0w==" spinCount="100000" sheet="1" objects="1" scenarios="1"/>
  <mergeCells count="603">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DW29:EC29"/>
    <mergeCell ref="CD29:CE32"/>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AP30:BF30"/>
    <mergeCell ref="BG30:BQ30"/>
    <mergeCell ref="BO29:BR29"/>
    <mergeCell ref="BS29:CB29"/>
    <mergeCell ref="DW28:EC28"/>
    <mergeCell ref="B29:Q29"/>
    <mergeCell ref="R29:Y29"/>
    <mergeCell ref="Z29:AC29"/>
    <mergeCell ref="AD29:AK29"/>
    <mergeCell ref="AL29:AO29"/>
    <mergeCell ref="AP29:BF29"/>
    <mergeCell ref="BG29:BN29"/>
    <mergeCell ref="BG28:BN28"/>
    <mergeCell ref="BO28:BR28"/>
    <mergeCell ref="BS28:CB28"/>
    <mergeCell ref="CD28:CQ28"/>
    <mergeCell ref="CR28:CY28"/>
    <mergeCell ref="CZ28:DC28"/>
    <mergeCell ref="B28:Q28"/>
    <mergeCell ref="R28:Y28"/>
    <mergeCell ref="Z28:AC28"/>
    <mergeCell ref="AD28:AK28"/>
    <mergeCell ref="AL28:AO28"/>
    <mergeCell ref="AP28:BF28"/>
    <mergeCell ref="CF29:CQ29"/>
    <mergeCell ref="CR29:CY29"/>
    <mergeCell ref="CZ29:DC29"/>
    <mergeCell ref="BR30:CB30"/>
    <mergeCell ref="CF30:CQ30"/>
    <mergeCell ref="CR30:CY30"/>
    <mergeCell ref="CZ30:DC30"/>
    <mergeCell ref="DD30:DK30"/>
    <mergeCell ref="DL30:DV30"/>
    <mergeCell ref="DD29:DK29"/>
    <mergeCell ref="DL29:DV29"/>
    <mergeCell ref="DW30:EC30"/>
    <mergeCell ref="B31:Q31"/>
    <mergeCell ref="R31:Y31"/>
    <mergeCell ref="Z31:AC31"/>
    <mergeCell ref="CZ31:DC31"/>
    <mergeCell ref="DD31:DK31"/>
    <mergeCell ref="DL31:DV31"/>
    <mergeCell ref="DW31:EC31"/>
    <mergeCell ref="BX31:CB31"/>
    <mergeCell ref="CF31:CQ31"/>
    <mergeCell ref="AD31:AK31"/>
    <mergeCell ref="AL31:AO31"/>
    <mergeCell ref="AP31:AS33"/>
    <mergeCell ref="AT31:AT33"/>
    <mergeCell ref="B32:Q32"/>
    <mergeCell ref="R32:Y32"/>
    <mergeCell ref="Z32:AC32"/>
    <mergeCell ref="AD32:AK32"/>
    <mergeCell ref="AL32:AO32"/>
    <mergeCell ref="B30:Q30"/>
    <mergeCell ref="R30:Y30"/>
    <mergeCell ref="Z30:AC30"/>
    <mergeCell ref="AD30:AK30"/>
    <mergeCell ref="AL30:AO30"/>
    <mergeCell ref="CR32:CY32"/>
    <mergeCell ref="CZ32:DC32"/>
    <mergeCell ref="DD32:DK32"/>
    <mergeCell ref="DL32:DV32"/>
    <mergeCell ref="DW32:EC32"/>
    <mergeCell ref="BX32:CB32"/>
    <mergeCell ref="CF32:CQ32"/>
    <mergeCell ref="AX31:BF31"/>
    <mergeCell ref="BG31:BL31"/>
    <mergeCell ref="BM31:BQ31"/>
    <mergeCell ref="BR31:BW31"/>
    <mergeCell ref="CR31:CY31"/>
    <mergeCell ref="AX32:BF32"/>
    <mergeCell ref="BG32:BL32"/>
    <mergeCell ref="BM32:BQ32"/>
    <mergeCell ref="BR32:BW32"/>
    <mergeCell ref="DW34:EC34"/>
    <mergeCell ref="CR33:CY33"/>
    <mergeCell ref="CZ33:DC33"/>
    <mergeCell ref="DD33:DK33"/>
    <mergeCell ref="DL33:DV33"/>
    <mergeCell ref="DW33:EC33"/>
    <mergeCell ref="B34:Q34"/>
    <mergeCell ref="R34:Y34"/>
    <mergeCell ref="Z34:AC34"/>
    <mergeCell ref="AD34:AK34"/>
    <mergeCell ref="AL34:AO34"/>
    <mergeCell ref="AX33:BF33"/>
    <mergeCell ref="BG33:BL33"/>
    <mergeCell ref="BM33:BQ33"/>
    <mergeCell ref="BR33:BW33"/>
    <mergeCell ref="BX33:CB33"/>
    <mergeCell ref="CD33:CQ33"/>
    <mergeCell ref="B33:Q33"/>
    <mergeCell ref="R33:Y33"/>
    <mergeCell ref="DW36:EC36"/>
    <mergeCell ref="DW35:EC35"/>
    <mergeCell ref="CD35:CQ35"/>
    <mergeCell ref="CR35:CY35"/>
    <mergeCell ref="CZ35:DC35"/>
    <mergeCell ref="DD35:DK35"/>
    <mergeCell ref="DL35:DV35"/>
    <mergeCell ref="Z33:AC33"/>
    <mergeCell ref="AD33:AK33"/>
    <mergeCell ref="AL33:AO33"/>
    <mergeCell ref="Z35:AC35"/>
    <mergeCell ref="AD35:AK35"/>
    <mergeCell ref="AL35:AO35"/>
    <mergeCell ref="AQ35:BF35"/>
    <mergeCell ref="CD34:CQ34"/>
    <mergeCell ref="CR34:CY34"/>
    <mergeCell ref="BG35:CB35"/>
    <mergeCell ref="AZ36:BF36"/>
    <mergeCell ref="BG36:BU36"/>
    <mergeCell ref="BV36:CB36"/>
    <mergeCell ref="CZ34:DC34"/>
    <mergeCell ref="DD34:DK34"/>
    <mergeCell ref="DL34:DV34"/>
    <mergeCell ref="CD36:CQ36"/>
    <mergeCell ref="CR36:CY36"/>
    <mergeCell ref="CZ36:DC36"/>
    <mergeCell ref="DD36:DK36"/>
    <mergeCell ref="DL36:DV36"/>
    <mergeCell ref="Z37:AC37"/>
    <mergeCell ref="AD37:AK37"/>
    <mergeCell ref="AL37:AO37"/>
    <mergeCell ref="AQ37:AY37"/>
    <mergeCell ref="B36:Q36"/>
    <mergeCell ref="R36:Y36"/>
    <mergeCell ref="Z36:AC36"/>
    <mergeCell ref="AD36:AK36"/>
    <mergeCell ref="AL36:AO36"/>
    <mergeCell ref="AQ36:AY36"/>
    <mergeCell ref="CR39:CY39"/>
    <mergeCell ref="CZ39:DC39"/>
    <mergeCell ref="DD39:DK39"/>
    <mergeCell ref="DL39:DV39"/>
    <mergeCell ref="B35:Q35"/>
    <mergeCell ref="R35:Y35"/>
    <mergeCell ref="DD37:DK37"/>
    <mergeCell ref="DL37:DV37"/>
    <mergeCell ref="DW37:EC37"/>
    <mergeCell ref="B38:Q38"/>
    <mergeCell ref="R38:Y38"/>
    <mergeCell ref="Z38:AC38"/>
    <mergeCell ref="AD38:AK38"/>
    <mergeCell ref="AL38:AO38"/>
    <mergeCell ref="AQ38:AY38"/>
    <mergeCell ref="AZ38:BF38"/>
    <mergeCell ref="AZ37:BF37"/>
    <mergeCell ref="BG37:BU37"/>
    <mergeCell ref="BV37:CB37"/>
    <mergeCell ref="CD37:CQ37"/>
    <mergeCell ref="CR37:CY37"/>
    <mergeCell ref="CZ37:DC37"/>
    <mergeCell ref="B37:Q37"/>
    <mergeCell ref="R37:Y37"/>
    <mergeCell ref="BG40:BK42"/>
    <mergeCell ref="BM40:BU40"/>
    <mergeCell ref="AQ42:AY42"/>
    <mergeCell ref="AZ42:BF42"/>
    <mergeCell ref="BM42:BU42"/>
    <mergeCell ref="DL38:DV38"/>
    <mergeCell ref="DW38:EC38"/>
    <mergeCell ref="B39:Q39"/>
    <mergeCell ref="R39:Y39"/>
    <mergeCell ref="Z39:AC39"/>
    <mergeCell ref="AD39:AK39"/>
    <mergeCell ref="AL39:AO39"/>
    <mergeCell ref="AQ39:AY39"/>
    <mergeCell ref="AZ39:BF39"/>
    <mergeCell ref="BG39:BU39"/>
    <mergeCell ref="BG38:BU38"/>
    <mergeCell ref="BV38:CB38"/>
    <mergeCell ref="CD38:CQ38"/>
    <mergeCell ref="CR38:CY38"/>
    <mergeCell ref="CZ38:DC38"/>
    <mergeCell ref="DD38:DK38"/>
    <mergeCell ref="DW39:EC39"/>
    <mergeCell ref="BV39:CB39"/>
    <mergeCell ref="CD39:CQ39"/>
    <mergeCell ref="DW41:EC41"/>
    <mergeCell ref="DW40:EC40"/>
    <mergeCell ref="B41:Q41"/>
    <mergeCell ref="R41:Y41"/>
    <mergeCell ref="Z41:AC41"/>
    <mergeCell ref="AD41:AK41"/>
    <mergeCell ref="AL41:AO41"/>
    <mergeCell ref="AQ41:AY41"/>
    <mergeCell ref="AZ41:BF41"/>
    <mergeCell ref="BM41:BU41"/>
    <mergeCell ref="BV41:CB41"/>
    <mergeCell ref="BV40:CB40"/>
    <mergeCell ref="CD40:CQ40"/>
    <mergeCell ref="CR40:CY40"/>
    <mergeCell ref="CZ40:DC40"/>
    <mergeCell ref="DD40:DK40"/>
    <mergeCell ref="DL40:DV40"/>
    <mergeCell ref="B40:Q40"/>
    <mergeCell ref="R40:Y40"/>
    <mergeCell ref="Z40:AC40"/>
    <mergeCell ref="AD40:AK40"/>
    <mergeCell ref="AL40:AO40"/>
    <mergeCell ref="AQ40:AY40"/>
    <mergeCell ref="AZ40:BF40"/>
    <mergeCell ref="BV42:CB42"/>
    <mergeCell ref="CD42:CQ42"/>
    <mergeCell ref="CR42:CY42"/>
    <mergeCell ref="CD41:CQ41"/>
    <mergeCell ref="CR41:CY41"/>
    <mergeCell ref="CZ41:DC41"/>
    <mergeCell ref="CZ42:DC42"/>
    <mergeCell ref="DD42:DK42"/>
    <mergeCell ref="DL42:DV42"/>
    <mergeCell ref="DD41:DK41"/>
    <mergeCell ref="DL41:DV41"/>
    <mergeCell ref="DW42:EC42"/>
    <mergeCell ref="CD43:CQ43"/>
    <mergeCell ref="CR43:CY43"/>
    <mergeCell ref="CZ43:DC43"/>
    <mergeCell ref="DD43:DK43"/>
    <mergeCell ref="DL43:DV43"/>
    <mergeCell ref="DW43:EC43"/>
    <mergeCell ref="B45:CC45"/>
    <mergeCell ref="CF45:CQ45"/>
    <mergeCell ref="CR45:CY45"/>
    <mergeCell ref="CZ45:DC45"/>
    <mergeCell ref="DD45:DK45"/>
    <mergeCell ref="DL45:DV45"/>
    <mergeCell ref="DW45:EC45"/>
    <mergeCell ref="B44:CC44"/>
    <mergeCell ref="CD44:CE48"/>
    <mergeCell ref="CF44:CQ44"/>
    <mergeCell ref="CR44:CY44"/>
    <mergeCell ref="CZ44:DC44"/>
    <mergeCell ref="DD44:DK44"/>
    <mergeCell ref="CF46:CQ46"/>
    <mergeCell ref="CR46:CY46"/>
    <mergeCell ref="CZ46:DC46"/>
    <mergeCell ref="DD46:DK46"/>
    <mergeCell ref="DL46:DV46"/>
    <mergeCell ref="DW46:EC46"/>
    <mergeCell ref="CF47:CQ47"/>
    <mergeCell ref="CR47:CY47"/>
    <mergeCell ref="CZ47:DC47"/>
    <mergeCell ref="DD47:DK47"/>
    <mergeCell ref="DL47:DV47"/>
    <mergeCell ref="DW47:EC47"/>
    <mergeCell ref="DL44:DV44"/>
    <mergeCell ref="DW44:EC44"/>
    <mergeCell ref="CD49:CQ49"/>
    <mergeCell ref="CR49:CY49"/>
    <mergeCell ref="CZ49:DC49"/>
    <mergeCell ref="DD49:DK49"/>
    <mergeCell ref="DL49:DV49"/>
    <mergeCell ref="DW49:EC49"/>
    <mergeCell ref="CF48:CQ48"/>
    <mergeCell ref="CR48:CY48"/>
    <mergeCell ref="CZ48:DC48"/>
    <mergeCell ref="DD48:DK48"/>
    <mergeCell ref="DL48:DV48"/>
    <mergeCell ref="DW48:EC48"/>
  </mergeCells>
  <phoneticPr fontId="2"/>
  <printOptions horizontalCentered="1"/>
  <pageMargins left="0" right="0" top="0.39370078740157483" bottom="0.39370078740157483" header="0.19685039370078741" footer="0.19685039370078741"/>
  <pageSetup paperSize="9" scale="63"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EA135"/>
  <sheetViews>
    <sheetView topLeftCell="A16" zoomScale="70" zoomScaleNormal="25" zoomScaleSheetLayoutView="70" workbookViewId="0">
      <selection activeCell="V81" sqref="V81:Z81"/>
    </sheetView>
  </sheetViews>
  <sheetFormatPr defaultColWidth="0" defaultRowHeight="13.5" zeroHeight="1" x14ac:dyDescent="0.15"/>
  <cols>
    <col min="1" max="130" width="2.75" style="219" customWidth="1"/>
    <col min="131" max="131" width="1.625" style="219" customWidth="1"/>
    <col min="132" max="16384" width="9" style="219" hidden="1"/>
  </cols>
  <sheetData>
    <row r="1" spans="1:131" ht="11.25" customHeight="1" thickBot="1" x14ac:dyDescent="0.2">
      <c r="A1" s="215"/>
      <c r="B1" s="215"/>
      <c r="C1" s="215"/>
      <c r="D1" s="215"/>
      <c r="E1" s="215"/>
      <c r="F1" s="215"/>
      <c r="G1" s="215"/>
      <c r="H1" s="215"/>
      <c r="I1" s="215"/>
      <c r="J1" s="215"/>
      <c r="K1" s="215"/>
      <c r="L1" s="215"/>
      <c r="M1" s="215"/>
      <c r="N1" s="216"/>
      <c r="O1" s="216"/>
      <c r="P1" s="216"/>
      <c r="Q1" s="216"/>
      <c r="R1" s="216"/>
      <c r="S1" s="216"/>
      <c r="T1" s="216"/>
      <c r="U1" s="216"/>
      <c r="V1" s="216"/>
      <c r="W1" s="216"/>
      <c r="X1" s="216"/>
      <c r="Y1" s="216"/>
      <c r="Z1" s="216"/>
      <c r="AA1" s="216"/>
      <c r="AB1" s="216"/>
      <c r="AC1" s="216"/>
      <c r="AD1" s="216"/>
      <c r="AE1" s="216"/>
      <c r="AF1" s="216"/>
      <c r="AG1" s="216"/>
      <c r="AH1" s="216"/>
      <c r="AI1" s="216"/>
      <c r="AJ1" s="216"/>
      <c r="AK1" s="216"/>
      <c r="AL1" s="216"/>
      <c r="AM1" s="216"/>
      <c r="AN1" s="216"/>
      <c r="AO1" s="216"/>
      <c r="AP1" s="216"/>
      <c r="AQ1" s="216"/>
      <c r="AR1" s="216"/>
      <c r="AS1" s="216"/>
      <c r="AT1" s="216"/>
      <c r="AU1" s="216"/>
      <c r="AV1" s="216"/>
      <c r="AW1" s="216"/>
      <c r="AX1" s="216"/>
      <c r="AY1" s="216"/>
      <c r="AZ1" s="216"/>
      <c r="BA1" s="216"/>
      <c r="BB1" s="216"/>
      <c r="BC1" s="216"/>
      <c r="BD1" s="216"/>
      <c r="BE1" s="216"/>
      <c r="BF1" s="216"/>
      <c r="BG1" s="216"/>
      <c r="BH1" s="216"/>
      <c r="BI1" s="216"/>
      <c r="BJ1" s="216"/>
      <c r="BK1" s="216"/>
      <c r="BL1" s="216"/>
      <c r="BM1" s="216"/>
      <c r="BN1" s="216"/>
      <c r="BO1" s="216"/>
      <c r="BP1" s="216"/>
      <c r="BQ1" s="216"/>
      <c r="BR1" s="216"/>
      <c r="BS1" s="216"/>
      <c r="BT1" s="216"/>
      <c r="BU1" s="216"/>
      <c r="BV1" s="216"/>
      <c r="BW1" s="216"/>
      <c r="BX1" s="216"/>
      <c r="BY1" s="216"/>
      <c r="BZ1" s="216"/>
      <c r="CA1" s="216"/>
      <c r="CB1" s="216"/>
      <c r="CC1" s="216"/>
      <c r="CD1" s="216"/>
      <c r="CE1" s="216"/>
      <c r="CF1" s="216"/>
      <c r="CG1" s="216"/>
      <c r="CH1" s="216"/>
      <c r="CI1" s="216"/>
      <c r="CJ1" s="216"/>
      <c r="CK1" s="216"/>
      <c r="CL1" s="216"/>
      <c r="CM1" s="216"/>
      <c r="CN1" s="216"/>
      <c r="CO1" s="216"/>
      <c r="CP1" s="216"/>
      <c r="CQ1" s="216"/>
      <c r="CR1" s="216"/>
      <c r="CS1" s="216"/>
      <c r="CT1" s="216"/>
      <c r="CU1" s="216"/>
      <c r="CV1" s="216"/>
      <c r="CW1" s="216"/>
      <c r="CX1" s="216"/>
      <c r="CY1" s="216"/>
      <c r="CZ1" s="216"/>
      <c r="DA1" s="216"/>
      <c r="DB1" s="216"/>
      <c r="DC1" s="216"/>
      <c r="DD1" s="216"/>
      <c r="DE1" s="216"/>
      <c r="DF1" s="216"/>
      <c r="DG1" s="216"/>
      <c r="DH1" s="216"/>
      <c r="DI1" s="216"/>
      <c r="DJ1" s="216"/>
      <c r="DK1" s="216"/>
      <c r="DL1" s="216"/>
      <c r="DM1" s="216"/>
      <c r="DN1" s="216"/>
      <c r="DO1" s="216"/>
      <c r="DP1" s="216"/>
      <c r="DQ1" s="217"/>
      <c r="DR1" s="217"/>
      <c r="DS1" s="217"/>
      <c r="DT1" s="217"/>
      <c r="DU1" s="217"/>
      <c r="DV1" s="217"/>
      <c r="DW1" s="217"/>
      <c r="DX1" s="217"/>
      <c r="DY1" s="217"/>
      <c r="DZ1" s="217"/>
      <c r="EA1" s="218"/>
    </row>
    <row r="2" spans="1:131" ht="26.25" customHeight="1" thickBot="1" x14ac:dyDescent="0.2">
      <c r="A2" s="1126" t="s">
        <v>352</v>
      </c>
      <c r="B2" s="1126"/>
      <c r="C2" s="1126"/>
      <c r="D2" s="1126"/>
      <c r="E2" s="1126"/>
      <c r="F2" s="1126"/>
      <c r="G2" s="1126"/>
      <c r="H2" s="1126"/>
      <c r="I2" s="1126"/>
      <c r="J2" s="1126"/>
      <c r="K2" s="1126"/>
      <c r="L2" s="1126"/>
      <c r="M2" s="1126"/>
      <c r="N2" s="1126"/>
      <c r="O2" s="1126"/>
      <c r="P2" s="1126"/>
      <c r="Q2" s="1126"/>
      <c r="R2" s="1126"/>
      <c r="S2" s="1126"/>
      <c r="T2" s="1126"/>
      <c r="U2" s="1126"/>
      <c r="V2" s="1126"/>
      <c r="W2" s="1126"/>
      <c r="X2" s="1126"/>
      <c r="Y2" s="1126"/>
      <c r="Z2" s="1126"/>
      <c r="AA2" s="1126"/>
      <c r="AB2" s="1126"/>
      <c r="AC2" s="1126"/>
      <c r="AD2" s="1126"/>
      <c r="AE2" s="1126"/>
      <c r="AF2" s="1126"/>
      <c r="AG2" s="1126"/>
      <c r="AH2" s="1126"/>
      <c r="AI2" s="1126"/>
      <c r="AJ2" s="1126"/>
      <c r="AK2" s="1126"/>
      <c r="AL2" s="1126"/>
      <c r="AM2" s="1126"/>
      <c r="AN2" s="1126"/>
      <c r="AO2" s="1126"/>
      <c r="AP2" s="1126"/>
      <c r="AQ2" s="1126"/>
      <c r="AR2" s="1126"/>
      <c r="AS2" s="1126"/>
      <c r="AT2" s="1126"/>
      <c r="AU2" s="1126"/>
      <c r="AV2" s="1126"/>
      <c r="AW2" s="1126"/>
      <c r="AX2" s="1126"/>
      <c r="AY2" s="1126"/>
      <c r="AZ2" s="1126"/>
      <c r="BA2" s="1126"/>
      <c r="BB2" s="1126"/>
      <c r="BC2" s="1126"/>
      <c r="BD2" s="1126"/>
      <c r="BE2" s="1126"/>
      <c r="BF2" s="1126"/>
      <c r="BG2" s="1126"/>
      <c r="BH2" s="1126"/>
      <c r="BI2" s="1126"/>
      <c r="BJ2" s="216"/>
      <c r="BK2" s="216"/>
      <c r="BL2" s="216"/>
      <c r="BM2" s="216"/>
      <c r="BN2" s="216"/>
      <c r="BO2" s="216"/>
      <c r="BP2" s="216"/>
      <c r="BQ2" s="216"/>
      <c r="BR2" s="216"/>
      <c r="BS2" s="216"/>
      <c r="BT2" s="216"/>
      <c r="BU2" s="216"/>
      <c r="BV2" s="216"/>
      <c r="BW2" s="216"/>
      <c r="BX2" s="216"/>
      <c r="BY2" s="216"/>
      <c r="BZ2" s="216"/>
      <c r="CA2" s="216"/>
      <c r="CB2" s="216"/>
      <c r="CC2" s="216"/>
      <c r="CD2" s="216"/>
      <c r="CE2" s="216"/>
      <c r="CF2" s="216"/>
      <c r="CG2" s="216"/>
      <c r="CH2" s="216"/>
      <c r="CI2" s="216"/>
      <c r="CJ2" s="216"/>
      <c r="CK2" s="216"/>
      <c r="CL2" s="216"/>
      <c r="CM2" s="216"/>
      <c r="CN2" s="216"/>
      <c r="CO2" s="216"/>
      <c r="CP2" s="216"/>
      <c r="CQ2" s="216"/>
      <c r="CR2" s="216"/>
      <c r="CS2" s="216"/>
      <c r="CT2" s="216"/>
      <c r="CU2" s="216"/>
      <c r="CV2" s="216"/>
      <c r="CW2" s="216"/>
      <c r="CX2" s="216"/>
      <c r="CY2" s="216"/>
      <c r="CZ2" s="216"/>
      <c r="DA2" s="216"/>
      <c r="DB2" s="216"/>
      <c r="DC2" s="216"/>
      <c r="DD2" s="216"/>
      <c r="DE2" s="216"/>
      <c r="DF2" s="216"/>
      <c r="DG2" s="216"/>
      <c r="DH2" s="216"/>
      <c r="DI2" s="216"/>
      <c r="DJ2" s="1127" t="s">
        <v>353</v>
      </c>
      <c r="DK2" s="1128"/>
      <c r="DL2" s="1128"/>
      <c r="DM2" s="1128"/>
      <c r="DN2" s="1128"/>
      <c r="DO2" s="1129"/>
      <c r="DP2" s="216"/>
      <c r="DQ2" s="1127" t="s">
        <v>354</v>
      </c>
      <c r="DR2" s="1128"/>
      <c r="DS2" s="1128"/>
      <c r="DT2" s="1128"/>
      <c r="DU2" s="1128"/>
      <c r="DV2" s="1128"/>
      <c r="DW2" s="1128"/>
      <c r="DX2" s="1128"/>
      <c r="DY2" s="1128"/>
      <c r="DZ2" s="1129"/>
      <c r="EA2" s="218"/>
    </row>
    <row r="3" spans="1:131" ht="11.25" customHeight="1" x14ac:dyDescent="0.15">
      <c r="A3" s="216"/>
      <c r="B3" s="216"/>
      <c r="C3" s="216"/>
      <c r="D3" s="216"/>
      <c r="E3" s="216"/>
      <c r="F3" s="216"/>
      <c r="G3" s="216"/>
      <c r="H3" s="216"/>
      <c r="I3" s="216"/>
      <c r="J3" s="216"/>
      <c r="K3" s="216"/>
      <c r="L3" s="216"/>
      <c r="M3" s="216"/>
      <c r="N3" s="216"/>
      <c r="O3" s="216"/>
      <c r="P3" s="216"/>
      <c r="Q3" s="216"/>
      <c r="R3" s="216"/>
      <c r="S3" s="216"/>
      <c r="T3" s="216"/>
      <c r="U3" s="216"/>
      <c r="V3" s="216"/>
      <c r="W3" s="216"/>
      <c r="X3" s="216"/>
      <c r="Y3" s="216"/>
      <c r="Z3" s="216"/>
      <c r="AA3" s="216"/>
      <c r="AB3" s="216"/>
      <c r="AC3" s="216"/>
      <c r="AD3" s="216"/>
      <c r="AE3" s="216"/>
      <c r="AF3" s="216"/>
      <c r="AG3" s="216"/>
      <c r="AH3" s="216"/>
      <c r="AI3" s="216"/>
      <c r="AJ3" s="216"/>
      <c r="AK3" s="216"/>
      <c r="AL3" s="216"/>
      <c r="AM3" s="216"/>
      <c r="AN3" s="216"/>
      <c r="AO3" s="216"/>
      <c r="AP3" s="216"/>
      <c r="AQ3" s="216"/>
      <c r="AR3" s="216"/>
      <c r="AS3" s="216"/>
      <c r="AT3" s="216"/>
      <c r="AU3" s="216"/>
      <c r="AV3" s="216"/>
      <c r="AW3" s="216"/>
      <c r="AX3" s="216"/>
      <c r="AY3" s="216"/>
      <c r="AZ3" s="216"/>
      <c r="BA3" s="216"/>
      <c r="BB3" s="216"/>
      <c r="BC3" s="216"/>
      <c r="BD3" s="216"/>
      <c r="BE3" s="216"/>
      <c r="BF3" s="216"/>
      <c r="BG3" s="216"/>
      <c r="BH3" s="216"/>
      <c r="BI3" s="216"/>
      <c r="BJ3" s="216"/>
      <c r="BK3" s="216"/>
      <c r="BL3" s="216"/>
      <c r="BM3" s="216"/>
      <c r="BN3" s="216"/>
      <c r="BO3" s="216"/>
      <c r="BP3" s="216"/>
      <c r="BQ3" s="216"/>
      <c r="BR3" s="216"/>
      <c r="BS3" s="216"/>
      <c r="BT3" s="216"/>
      <c r="BU3" s="216"/>
      <c r="BV3" s="216"/>
      <c r="BW3" s="216"/>
      <c r="BX3" s="216"/>
      <c r="BY3" s="216"/>
      <c r="BZ3" s="216"/>
      <c r="CA3" s="216"/>
      <c r="CB3" s="216"/>
      <c r="CC3" s="216"/>
      <c r="CD3" s="216"/>
      <c r="CE3" s="216"/>
      <c r="CF3" s="216"/>
      <c r="CG3" s="216"/>
      <c r="CH3" s="216"/>
      <c r="CI3" s="216"/>
      <c r="CJ3" s="216"/>
      <c r="CK3" s="216"/>
      <c r="CL3" s="216"/>
      <c r="CM3" s="216"/>
      <c r="CN3" s="216"/>
      <c r="CO3" s="216"/>
      <c r="CP3" s="216"/>
      <c r="CQ3" s="216"/>
      <c r="CR3" s="216"/>
      <c r="CS3" s="216"/>
      <c r="CT3" s="216"/>
      <c r="CU3" s="216"/>
      <c r="CV3" s="216"/>
      <c r="CW3" s="216"/>
      <c r="CX3" s="216"/>
      <c r="CY3" s="216"/>
      <c r="CZ3" s="216"/>
      <c r="DA3" s="216"/>
      <c r="DB3" s="216"/>
      <c r="DC3" s="216"/>
      <c r="DD3" s="216"/>
      <c r="DE3" s="216"/>
      <c r="DF3" s="216"/>
      <c r="DG3" s="216"/>
      <c r="DH3" s="216"/>
      <c r="DI3" s="216"/>
      <c r="DJ3" s="216"/>
      <c r="DK3" s="216"/>
      <c r="DL3" s="216"/>
      <c r="DM3" s="216"/>
      <c r="DN3" s="216"/>
      <c r="DO3" s="216"/>
      <c r="DP3" s="216"/>
      <c r="DQ3" s="216"/>
      <c r="DR3" s="216"/>
      <c r="DS3" s="216"/>
      <c r="DT3" s="216"/>
      <c r="DU3" s="216"/>
      <c r="DV3" s="216"/>
      <c r="DW3" s="216"/>
      <c r="DX3" s="216"/>
      <c r="DY3" s="216"/>
      <c r="DZ3" s="216"/>
      <c r="EA3" s="218"/>
    </row>
    <row r="4" spans="1:131" s="223" customFormat="1" ht="26.25" customHeight="1" thickBot="1" x14ac:dyDescent="0.2">
      <c r="A4" s="1095" t="s">
        <v>355</v>
      </c>
      <c r="B4" s="1095"/>
      <c r="C4" s="1095"/>
      <c r="D4" s="1095"/>
      <c r="E4" s="1095"/>
      <c r="F4" s="1095"/>
      <c r="G4" s="1095"/>
      <c r="H4" s="1095"/>
      <c r="I4" s="1095"/>
      <c r="J4" s="1095"/>
      <c r="K4" s="1095"/>
      <c r="L4" s="1095"/>
      <c r="M4" s="1095"/>
      <c r="N4" s="1095"/>
      <c r="O4" s="1095"/>
      <c r="P4" s="1095"/>
      <c r="Q4" s="1095"/>
      <c r="R4" s="1095"/>
      <c r="S4" s="1095"/>
      <c r="T4" s="1095"/>
      <c r="U4" s="1095"/>
      <c r="V4" s="1095"/>
      <c r="W4" s="1095"/>
      <c r="X4" s="1095"/>
      <c r="Y4" s="1095"/>
      <c r="Z4" s="1095"/>
      <c r="AA4" s="1095"/>
      <c r="AB4" s="1095"/>
      <c r="AC4" s="1095"/>
      <c r="AD4" s="1095"/>
      <c r="AE4" s="1095"/>
      <c r="AF4" s="1095"/>
      <c r="AG4" s="1095"/>
      <c r="AH4" s="1095"/>
      <c r="AI4" s="1095"/>
      <c r="AJ4" s="1095"/>
      <c r="AK4" s="1095"/>
      <c r="AL4" s="1095"/>
      <c r="AM4" s="1095"/>
      <c r="AN4" s="1095"/>
      <c r="AO4" s="1095"/>
      <c r="AP4" s="1095"/>
      <c r="AQ4" s="1095"/>
      <c r="AR4" s="1095"/>
      <c r="AS4" s="1095"/>
      <c r="AT4" s="1095"/>
      <c r="AU4" s="1095"/>
      <c r="AV4" s="1095"/>
      <c r="AW4" s="1095"/>
      <c r="AX4" s="1095"/>
      <c r="AY4" s="1095"/>
      <c r="AZ4" s="220"/>
      <c r="BA4" s="220"/>
      <c r="BB4" s="220"/>
      <c r="BC4" s="220"/>
      <c r="BD4" s="220"/>
      <c r="BE4" s="221"/>
      <c r="BF4" s="221"/>
      <c r="BG4" s="221"/>
      <c r="BH4" s="221"/>
      <c r="BI4" s="221"/>
      <c r="BJ4" s="221"/>
      <c r="BK4" s="221"/>
      <c r="BL4" s="221"/>
      <c r="BM4" s="221"/>
      <c r="BN4" s="221"/>
      <c r="BO4" s="221"/>
      <c r="BP4" s="221"/>
      <c r="BQ4" s="766" t="s">
        <v>356</v>
      </c>
      <c r="BR4" s="766"/>
      <c r="BS4" s="766"/>
      <c r="BT4" s="766"/>
      <c r="BU4" s="766"/>
      <c r="BV4" s="766"/>
      <c r="BW4" s="766"/>
      <c r="BX4" s="766"/>
      <c r="BY4" s="766"/>
      <c r="BZ4" s="766"/>
      <c r="CA4" s="766"/>
      <c r="CB4" s="766"/>
      <c r="CC4" s="766"/>
      <c r="CD4" s="766"/>
      <c r="CE4" s="766"/>
      <c r="CF4" s="766"/>
      <c r="CG4" s="766"/>
      <c r="CH4" s="766"/>
      <c r="CI4" s="766"/>
      <c r="CJ4" s="766"/>
      <c r="CK4" s="766"/>
      <c r="CL4" s="766"/>
      <c r="CM4" s="766"/>
      <c r="CN4" s="766"/>
      <c r="CO4" s="766"/>
      <c r="CP4" s="766"/>
      <c r="CQ4" s="766"/>
      <c r="CR4" s="766"/>
      <c r="CS4" s="766"/>
      <c r="CT4" s="766"/>
      <c r="CU4" s="766"/>
      <c r="CV4" s="766"/>
      <c r="CW4" s="766"/>
      <c r="CX4" s="766"/>
      <c r="CY4" s="766"/>
      <c r="CZ4" s="766"/>
      <c r="DA4" s="766"/>
      <c r="DB4" s="766"/>
      <c r="DC4" s="766"/>
      <c r="DD4" s="766"/>
      <c r="DE4" s="766"/>
      <c r="DF4" s="766"/>
      <c r="DG4" s="766"/>
      <c r="DH4" s="766"/>
      <c r="DI4" s="766"/>
      <c r="DJ4" s="766"/>
      <c r="DK4" s="766"/>
      <c r="DL4" s="766"/>
      <c r="DM4" s="766"/>
      <c r="DN4" s="766"/>
      <c r="DO4" s="766"/>
      <c r="DP4" s="766"/>
      <c r="DQ4" s="766"/>
      <c r="DR4" s="766"/>
      <c r="DS4" s="766"/>
      <c r="DT4" s="766"/>
      <c r="DU4" s="766"/>
      <c r="DV4" s="766"/>
      <c r="DW4" s="766"/>
      <c r="DX4" s="766"/>
      <c r="DY4" s="766"/>
      <c r="DZ4" s="766"/>
      <c r="EA4" s="222"/>
    </row>
    <row r="5" spans="1:131" s="223" customFormat="1" ht="26.25" customHeight="1" x14ac:dyDescent="0.15">
      <c r="A5" s="1031" t="s">
        <v>357</v>
      </c>
      <c r="B5" s="1032"/>
      <c r="C5" s="1032"/>
      <c r="D5" s="1032"/>
      <c r="E5" s="1032"/>
      <c r="F5" s="1032"/>
      <c r="G5" s="1032"/>
      <c r="H5" s="1032"/>
      <c r="I5" s="1032"/>
      <c r="J5" s="1032"/>
      <c r="K5" s="1032"/>
      <c r="L5" s="1032"/>
      <c r="M5" s="1032"/>
      <c r="N5" s="1032"/>
      <c r="O5" s="1032"/>
      <c r="P5" s="1033"/>
      <c r="Q5" s="1037" t="s">
        <v>358</v>
      </c>
      <c r="R5" s="1038"/>
      <c r="S5" s="1038"/>
      <c r="T5" s="1038"/>
      <c r="U5" s="1039"/>
      <c r="V5" s="1037" t="s">
        <v>359</v>
      </c>
      <c r="W5" s="1038"/>
      <c r="X5" s="1038"/>
      <c r="Y5" s="1038"/>
      <c r="Z5" s="1039"/>
      <c r="AA5" s="1037" t="s">
        <v>360</v>
      </c>
      <c r="AB5" s="1038"/>
      <c r="AC5" s="1038"/>
      <c r="AD5" s="1038"/>
      <c r="AE5" s="1038"/>
      <c r="AF5" s="1130" t="s">
        <v>361</v>
      </c>
      <c r="AG5" s="1038"/>
      <c r="AH5" s="1038"/>
      <c r="AI5" s="1038"/>
      <c r="AJ5" s="1051"/>
      <c r="AK5" s="1038" t="s">
        <v>362</v>
      </c>
      <c r="AL5" s="1038"/>
      <c r="AM5" s="1038"/>
      <c r="AN5" s="1038"/>
      <c r="AO5" s="1039"/>
      <c r="AP5" s="1037" t="s">
        <v>363</v>
      </c>
      <c r="AQ5" s="1038"/>
      <c r="AR5" s="1038"/>
      <c r="AS5" s="1038"/>
      <c r="AT5" s="1039"/>
      <c r="AU5" s="1037" t="s">
        <v>364</v>
      </c>
      <c r="AV5" s="1038"/>
      <c r="AW5" s="1038"/>
      <c r="AX5" s="1038"/>
      <c r="AY5" s="1051"/>
      <c r="AZ5" s="220"/>
      <c r="BA5" s="220"/>
      <c r="BB5" s="220"/>
      <c r="BC5" s="220"/>
      <c r="BD5" s="220"/>
      <c r="BE5" s="221"/>
      <c r="BF5" s="221"/>
      <c r="BG5" s="221"/>
      <c r="BH5" s="221"/>
      <c r="BI5" s="221"/>
      <c r="BJ5" s="221"/>
      <c r="BK5" s="221"/>
      <c r="BL5" s="221"/>
      <c r="BM5" s="221"/>
      <c r="BN5" s="221"/>
      <c r="BO5" s="221"/>
      <c r="BP5" s="221"/>
      <c r="BQ5" s="1031" t="s">
        <v>365</v>
      </c>
      <c r="BR5" s="1032"/>
      <c r="BS5" s="1032"/>
      <c r="BT5" s="1032"/>
      <c r="BU5" s="1032"/>
      <c r="BV5" s="1032"/>
      <c r="BW5" s="1032"/>
      <c r="BX5" s="1032"/>
      <c r="BY5" s="1032"/>
      <c r="BZ5" s="1032"/>
      <c r="CA5" s="1032"/>
      <c r="CB5" s="1032"/>
      <c r="CC5" s="1032"/>
      <c r="CD5" s="1032"/>
      <c r="CE5" s="1032"/>
      <c r="CF5" s="1032"/>
      <c r="CG5" s="1033"/>
      <c r="CH5" s="1037" t="s">
        <v>366</v>
      </c>
      <c r="CI5" s="1038"/>
      <c r="CJ5" s="1038"/>
      <c r="CK5" s="1038"/>
      <c r="CL5" s="1039"/>
      <c r="CM5" s="1037" t="s">
        <v>367</v>
      </c>
      <c r="CN5" s="1038"/>
      <c r="CO5" s="1038"/>
      <c r="CP5" s="1038"/>
      <c r="CQ5" s="1039"/>
      <c r="CR5" s="1037" t="s">
        <v>368</v>
      </c>
      <c r="CS5" s="1038"/>
      <c r="CT5" s="1038"/>
      <c r="CU5" s="1038"/>
      <c r="CV5" s="1039"/>
      <c r="CW5" s="1037" t="s">
        <v>369</v>
      </c>
      <c r="CX5" s="1038"/>
      <c r="CY5" s="1038"/>
      <c r="CZ5" s="1038"/>
      <c r="DA5" s="1039"/>
      <c r="DB5" s="1037" t="s">
        <v>370</v>
      </c>
      <c r="DC5" s="1038"/>
      <c r="DD5" s="1038"/>
      <c r="DE5" s="1038"/>
      <c r="DF5" s="1039"/>
      <c r="DG5" s="1120" t="s">
        <v>371</v>
      </c>
      <c r="DH5" s="1121"/>
      <c r="DI5" s="1121"/>
      <c r="DJ5" s="1121"/>
      <c r="DK5" s="1122"/>
      <c r="DL5" s="1120" t="s">
        <v>372</v>
      </c>
      <c r="DM5" s="1121"/>
      <c r="DN5" s="1121"/>
      <c r="DO5" s="1121"/>
      <c r="DP5" s="1122"/>
      <c r="DQ5" s="1037" t="s">
        <v>373</v>
      </c>
      <c r="DR5" s="1038"/>
      <c r="DS5" s="1038"/>
      <c r="DT5" s="1038"/>
      <c r="DU5" s="1039"/>
      <c r="DV5" s="1037" t="s">
        <v>364</v>
      </c>
      <c r="DW5" s="1038"/>
      <c r="DX5" s="1038"/>
      <c r="DY5" s="1038"/>
      <c r="DZ5" s="1051"/>
      <c r="EA5" s="222"/>
    </row>
    <row r="6" spans="1:131" s="223" customFormat="1" ht="26.25" customHeight="1" thickBot="1" x14ac:dyDescent="0.2">
      <c r="A6" s="1034"/>
      <c r="B6" s="1035"/>
      <c r="C6" s="1035"/>
      <c r="D6" s="1035"/>
      <c r="E6" s="1035"/>
      <c r="F6" s="1035"/>
      <c r="G6" s="1035"/>
      <c r="H6" s="1035"/>
      <c r="I6" s="1035"/>
      <c r="J6" s="1035"/>
      <c r="K6" s="1035"/>
      <c r="L6" s="1035"/>
      <c r="M6" s="1035"/>
      <c r="N6" s="1035"/>
      <c r="O6" s="1035"/>
      <c r="P6" s="1036"/>
      <c r="Q6" s="1040"/>
      <c r="R6" s="1041"/>
      <c r="S6" s="1041"/>
      <c r="T6" s="1041"/>
      <c r="U6" s="1042"/>
      <c r="V6" s="1040"/>
      <c r="W6" s="1041"/>
      <c r="X6" s="1041"/>
      <c r="Y6" s="1041"/>
      <c r="Z6" s="1042"/>
      <c r="AA6" s="1040"/>
      <c r="AB6" s="1041"/>
      <c r="AC6" s="1041"/>
      <c r="AD6" s="1041"/>
      <c r="AE6" s="1041"/>
      <c r="AF6" s="1131"/>
      <c r="AG6" s="1041"/>
      <c r="AH6" s="1041"/>
      <c r="AI6" s="1041"/>
      <c r="AJ6" s="1052"/>
      <c r="AK6" s="1041"/>
      <c r="AL6" s="1041"/>
      <c r="AM6" s="1041"/>
      <c r="AN6" s="1041"/>
      <c r="AO6" s="1042"/>
      <c r="AP6" s="1040"/>
      <c r="AQ6" s="1041"/>
      <c r="AR6" s="1041"/>
      <c r="AS6" s="1041"/>
      <c r="AT6" s="1042"/>
      <c r="AU6" s="1040"/>
      <c r="AV6" s="1041"/>
      <c r="AW6" s="1041"/>
      <c r="AX6" s="1041"/>
      <c r="AY6" s="1052"/>
      <c r="AZ6" s="220"/>
      <c r="BA6" s="220"/>
      <c r="BB6" s="220"/>
      <c r="BC6" s="220"/>
      <c r="BD6" s="220"/>
      <c r="BE6" s="221"/>
      <c r="BF6" s="221"/>
      <c r="BG6" s="221"/>
      <c r="BH6" s="221"/>
      <c r="BI6" s="221"/>
      <c r="BJ6" s="221"/>
      <c r="BK6" s="221"/>
      <c r="BL6" s="221"/>
      <c r="BM6" s="221"/>
      <c r="BN6" s="221"/>
      <c r="BO6" s="221"/>
      <c r="BP6" s="221"/>
      <c r="BQ6" s="1034"/>
      <c r="BR6" s="1035"/>
      <c r="BS6" s="1035"/>
      <c r="BT6" s="1035"/>
      <c r="BU6" s="1035"/>
      <c r="BV6" s="1035"/>
      <c r="BW6" s="1035"/>
      <c r="BX6" s="1035"/>
      <c r="BY6" s="1035"/>
      <c r="BZ6" s="1035"/>
      <c r="CA6" s="1035"/>
      <c r="CB6" s="1035"/>
      <c r="CC6" s="1035"/>
      <c r="CD6" s="1035"/>
      <c r="CE6" s="1035"/>
      <c r="CF6" s="1035"/>
      <c r="CG6" s="1036"/>
      <c r="CH6" s="1040"/>
      <c r="CI6" s="1041"/>
      <c r="CJ6" s="1041"/>
      <c r="CK6" s="1041"/>
      <c r="CL6" s="1042"/>
      <c r="CM6" s="1040"/>
      <c r="CN6" s="1041"/>
      <c r="CO6" s="1041"/>
      <c r="CP6" s="1041"/>
      <c r="CQ6" s="1042"/>
      <c r="CR6" s="1040"/>
      <c r="CS6" s="1041"/>
      <c r="CT6" s="1041"/>
      <c r="CU6" s="1041"/>
      <c r="CV6" s="1042"/>
      <c r="CW6" s="1040"/>
      <c r="CX6" s="1041"/>
      <c r="CY6" s="1041"/>
      <c r="CZ6" s="1041"/>
      <c r="DA6" s="1042"/>
      <c r="DB6" s="1040"/>
      <c r="DC6" s="1041"/>
      <c r="DD6" s="1041"/>
      <c r="DE6" s="1041"/>
      <c r="DF6" s="1042"/>
      <c r="DG6" s="1123"/>
      <c r="DH6" s="1124"/>
      <c r="DI6" s="1124"/>
      <c r="DJ6" s="1124"/>
      <c r="DK6" s="1125"/>
      <c r="DL6" s="1123"/>
      <c r="DM6" s="1124"/>
      <c r="DN6" s="1124"/>
      <c r="DO6" s="1124"/>
      <c r="DP6" s="1125"/>
      <c r="DQ6" s="1040"/>
      <c r="DR6" s="1041"/>
      <c r="DS6" s="1041"/>
      <c r="DT6" s="1041"/>
      <c r="DU6" s="1042"/>
      <c r="DV6" s="1040"/>
      <c r="DW6" s="1041"/>
      <c r="DX6" s="1041"/>
      <c r="DY6" s="1041"/>
      <c r="DZ6" s="1052"/>
      <c r="EA6" s="222"/>
    </row>
    <row r="7" spans="1:131" s="223" customFormat="1" ht="26.25" customHeight="1" thickTop="1" x14ac:dyDescent="0.15">
      <c r="A7" s="224">
        <v>1</v>
      </c>
      <c r="B7" s="1083" t="s">
        <v>374</v>
      </c>
      <c r="C7" s="1084"/>
      <c r="D7" s="1084"/>
      <c r="E7" s="1084"/>
      <c r="F7" s="1084"/>
      <c r="G7" s="1084"/>
      <c r="H7" s="1084"/>
      <c r="I7" s="1084"/>
      <c r="J7" s="1084"/>
      <c r="K7" s="1084"/>
      <c r="L7" s="1084"/>
      <c r="M7" s="1084"/>
      <c r="N7" s="1084"/>
      <c r="O7" s="1084"/>
      <c r="P7" s="1085"/>
      <c r="Q7" s="1138">
        <v>36836</v>
      </c>
      <c r="R7" s="1139"/>
      <c r="S7" s="1139"/>
      <c r="T7" s="1139"/>
      <c r="U7" s="1139"/>
      <c r="V7" s="1139">
        <v>35866</v>
      </c>
      <c r="W7" s="1139"/>
      <c r="X7" s="1139"/>
      <c r="Y7" s="1139"/>
      <c r="Z7" s="1139"/>
      <c r="AA7" s="1139">
        <v>971</v>
      </c>
      <c r="AB7" s="1139"/>
      <c r="AC7" s="1139"/>
      <c r="AD7" s="1139"/>
      <c r="AE7" s="1140"/>
      <c r="AF7" s="1141">
        <v>694</v>
      </c>
      <c r="AG7" s="1142"/>
      <c r="AH7" s="1142"/>
      <c r="AI7" s="1142"/>
      <c r="AJ7" s="1143"/>
      <c r="AK7" s="1144">
        <v>2288</v>
      </c>
      <c r="AL7" s="1145"/>
      <c r="AM7" s="1145"/>
      <c r="AN7" s="1145"/>
      <c r="AO7" s="1145"/>
      <c r="AP7" s="1145">
        <v>17846</v>
      </c>
      <c r="AQ7" s="1145"/>
      <c r="AR7" s="1145"/>
      <c r="AS7" s="1145"/>
      <c r="AT7" s="1145"/>
      <c r="AU7" s="1146"/>
      <c r="AV7" s="1146"/>
      <c r="AW7" s="1146"/>
      <c r="AX7" s="1146"/>
      <c r="AY7" s="1147"/>
      <c r="AZ7" s="220"/>
      <c r="BA7" s="220"/>
      <c r="BB7" s="220"/>
      <c r="BC7" s="220"/>
      <c r="BD7" s="220"/>
      <c r="BE7" s="221"/>
      <c r="BF7" s="221"/>
      <c r="BG7" s="221"/>
      <c r="BH7" s="221"/>
      <c r="BI7" s="221"/>
      <c r="BJ7" s="221"/>
      <c r="BK7" s="221"/>
      <c r="BL7" s="221"/>
      <c r="BM7" s="221"/>
      <c r="BN7" s="221"/>
      <c r="BO7" s="221"/>
      <c r="BP7" s="221"/>
      <c r="BQ7" s="224">
        <v>1</v>
      </c>
      <c r="BR7" s="225"/>
      <c r="BS7" s="1135" t="s">
        <v>564</v>
      </c>
      <c r="BT7" s="1136"/>
      <c r="BU7" s="1136"/>
      <c r="BV7" s="1136"/>
      <c r="BW7" s="1136"/>
      <c r="BX7" s="1136"/>
      <c r="BY7" s="1136"/>
      <c r="BZ7" s="1136"/>
      <c r="CA7" s="1136"/>
      <c r="CB7" s="1136"/>
      <c r="CC7" s="1136"/>
      <c r="CD7" s="1136"/>
      <c r="CE7" s="1136"/>
      <c r="CF7" s="1136"/>
      <c r="CG7" s="1148"/>
      <c r="CH7" s="1132">
        <v>-39</v>
      </c>
      <c r="CI7" s="1133"/>
      <c r="CJ7" s="1133"/>
      <c r="CK7" s="1133"/>
      <c r="CL7" s="1134"/>
      <c r="CM7" s="1132">
        <v>3677</v>
      </c>
      <c r="CN7" s="1133"/>
      <c r="CO7" s="1133"/>
      <c r="CP7" s="1133"/>
      <c r="CQ7" s="1134"/>
      <c r="CR7" s="1132">
        <v>10</v>
      </c>
      <c r="CS7" s="1133"/>
      <c r="CT7" s="1133"/>
      <c r="CU7" s="1133"/>
      <c r="CV7" s="1134"/>
      <c r="CW7" s="1132" t="s">
        <v>555</v>
      </c>
      <c r="CX7" s="1133"/>
      <c r="CY7" s="1133"/>
      <c r="CZ7" s="1133"/>
      <c r="DA7" s="1134"/>
      <c r="DB7" s="1132" t="s">
        <v>555</v>
      </c>
      <c r="DC7" s="1133"/>
      <c r="DD7" s="1133"/>
      <c r="DE7" s="1133"/>
      <c r="DF7" s="1134"/>
      <c r="DG7" s="1132" t="s">
        <v>555</v>
      </c>
      <c r="DH7" s="1133"/>
      <c r="DI7" s="1133"/>
      <c r="DJ7" s="1133"/>
      <c r="DK7" s="1134"/>
      <c r="DL7" s="1132" t="s">
        <v>555</v>
      </c>
      <c r="DM7" s="1133"/>
      <c r="DN7" s="1133"/>
      <c r="DO7" s="1133"/>
      <c r="DP7" s="1134"/>
      <c r="DQ7" s="1132" t="s">
        <v>555</v>
      </c>
      <c r="DR7" s="1133"/>
      <c r="DS7" s="1133"/>
      <c r="DT7" s="1133"/>
      <c r="DU7" s="1134"/>
      <c r="DV7" s="1135"/>
      <c r="DW7" s="1136"/>
      <c r="DX7" s="1136"/>
      <c r="DY7" s="1136"/>
      <c r="DZ7" s="1137"/>
      <c r="EA7" s="222"/>
    </row>
    <row r="8" spans="1:131" s="223" customFormat="1" ht="26.25" customHeight="1" x14ac:dyDescent="0.15">
      <c r="A8" s="226">
        <v>2</v>
      </c>
      <c r="B8" s="1066" t="s">
        <v>375</v>
      </c>
      <c r="C8" s="1067"/>
      <c r="D8" s="1067"/>
      <c r="E8" s="1067"/>
      <c r="F8" s="1067"/>
      <c r="G8" s="1067"/>
      <c r="H8" s="1067"/>
      <c r="I8" s="1067"/>
      <c r="J8" s="1067"/>
      <c r="K8" s="1067"/>
      <c r="L8" s="1067"/>
      <c r="M8" s="1067"/>
      <c r="N8" s="1067"/>
      <c r="O8" s="1067"/>
      <c r="P8" s="1068"/>
      <c r="Q8" s="1074">
        <v>16</v>
      </c>
      <c r="R8" s="1075"/>
      <c r="S8" s="1075"/>
      <c r="T8" s="1075"/>
      <c r="U8" s="1075"/>
      <c r="V8" s="1075">
        <v>10</v>
      </c>
      <c r="W8" s="1075"/>
      <c r="X8" s="1075"/>
      <c r="Y8" s="1075"/>
      <c r="Z8" s="1075"/>
      <c r="AA8" s="1075">
        <v>6</v>
      </c>
      <c r="AB8" s="1075"/>
      <c r="AC8" s="1075"/>
      <c r="AD8" s="1075"/>
      <c r="AE8" s="1076"/>
      <c r="AF8" s="1071">
        <v>6</v>
      </c>
      <c r="AG8" s="1072"/>
      <c r="AH8" s="1072"/>
      <c r="AI8" s="1072"/>
      <c r="AJ8" s="1073"/>
      <c r="AK8" s="1116" t="s">
        <v>555</v>
      </c>
      <c r="AL8" s="1117"/>
      <c r="AM8" s="1117"/>
      <c r="AN8" s="1117"/>
      <c r="AO8" s="1117"/>
      <c r="AP8" s="1117" t="s">
        <v>555</v>
      </c>
      <c r="AQ8" s="1117"/>
      <c r="AR8" s="1117"/>
      <c r="AS8" s="1117"/>
      <c r="AT8" s="1117"/>
      <c r="AU8" s="1118"/>
      <c r="AV8" s="1118"/>
      <c r="AW8" s="1118"/>
      <c r="AX8" s="1118"/>
      <c r="AY8" s="1119"/>
      <c r="AZ8" s="220"/>
      <c r="BA8" s="220"/>
      <c r="BB8" s="220"/>
      <c r="BC8" s="220"/>
      <c r="BD8" s="220"/>
      <c r="BE8" s="221"/>
      <c r="BF8" s="221"/>
      <c r="BG8" s="221"/>
      <c r="BH8" s="221"/>
      <c r="BI8" s="221"/>
      <c r="BJ8" s="221"/>
      <c r="BK8" s="221"/>
      <c r="BL8" s="221"/>
      <c r="BM8" s="221"/>
      <c r="BN8" s="221"/>
      <c r="BO8" s="221"/>
      <c r="BP8" s="221"/>
      <c r="BQ8" s="226">
        <v>2</v>
      </c>
      <c r="BR8" s="227"/>
      <c r="BS8" s="1028"/>
      <c r="BT8" s="1029"/>
      <c r="BU8" s="1029"/>
      <c r="BV8" s="1029"/>
      <c r="BW8" s="1029"/>
      <c r="BX8" s="1029"/>
      <c r="BY8" s="1029"/>
      <c r="BZ8" s="1029"/>
      <c r="CA8" s="1029"/>
      <c r="CB8" s="1029"/>
      <c r="CC8" s="1029"/>
      <c r="CD8" s="1029"/>
      <c r="CE8" s="1029"/>
      <c r="CF8" s="1029"/>
      <c r="CG8" s="1050"/>
      <c r="CH8" s="1025"/>
      <c r="CI8" s="1026"/>
      <c r="CJ8" s="1026"/>
      <c r="CK8" s="1026"/>
      <c r="CL8" s="1027"/>
      <c r="CM8" s="1025"/>
      <c r="CN8" s="1026"/>
      <c r="CO8" s="1026"/>
      <c r="CP8" s="1026"/>
      <c r="CQ8" s="1027"/>
      <c r="CR8" s="1025"/>
      <c r="CS8" s="1026"/>
      <c r="CT8" s="1026"/>
      <c r="CU8" s="1026"/>
      <c r="CV8" s="1027"/>
      <c r="CW8" s="1025"/>
      <c r="CX8" s="1026"/>
      <c r="CY8" s="1026"/>
      <c r="CZ8" s="1026"/>
      <c r="DA8" s="1027"/>
      <c r="DB8" s="1025"/>
      <c r="DC8" s="1026"/>
      <c r="DD8" s="1026"/>
      <c r="DE8" s="1026"/>
      <c r="DF8" s="1027"/>
      <c r="DG8" s="1025"/>
      <c r="DH8" s="1026"/>
      <c r="DI8" s="1026"/>
      <c r="DJ8" s="1026"/>
      <c r="DK8" s="1027"/>
      <c r="DL8" s="1025"/>
      <c r="DM8" s="1026"/>
      <c r="DN8" s="1026"/>
      <c r="DO8" s="1026"/>
      <c r="DP8" s="1027"/>
      <c r="DQ8" s="1025"/>
      <c r="DR8" s="1026"/>
      <c r="DS8" s="1026"/>
      <c r="DT8" s="1026"/>
      <c r="DU8" s="1027"/>
      <c r="DV8" s="1028"/>
      <c r="DW8" s="1029"/>
      <c r="DX8" s="1029"/>
      <c r="DY8" s="1029"/>
      <c r="DZ8" s="1030"/>
      <c r="EA8" s="222"/>
    </row>
    <row r="9" spans="1:131" s="223" customFormat="1" ht="26.25" customHeight="1" x14ac:dyDescent="0.15">
      <c r="A9" s="226">
        <v>3</v>
      </c>
      <c r="B9" s="1066" t="s">
        <v>376</v>
      </c>
      <c r="C9" s="1067"/>
      <c r="D9" s="1067"/>
      <c r="E9" s="1067"/>
      <c r="F9" s="1067"/>
      <c r="G9" s="1067"/>
      <c r="H9" s="1067"/>
      <c r="I9" s="1067"/>
      <c r="J9" s="1067"/>
      <c r="K9" s="1067"/>
      <c r="L9" s="1067"/>
      <c r="M9" s="1067"/>
      <c r="N9" s="1067"/>
      <c r="O9" s="1067"/>
      <c r="P9" s="1068"/>
      <c r="Q9" s="1074">
        <v>13</v>
      </c>
      <c r="R9" s="1075"/>
      <c r="S9" s="1075"/>
      <c r="T9" s="1075"/>
      <c r="U9" s="1075"/>
      <c r="V9" s="1075">
        <v>2</v>
      </c>
      <c r="W9" s="1075"/>
      <c r="X9" s="1075"/>
      <c r="Y9" s="1075"/>
      <c r="Z9" s="1075"/>
      <c r="AA9" s="1075">
        <v>11</v>
      </c>
      <c r="AB9" s="1075"/>
      <c r="AC9" s="1075"/>
      <c r="AD9" s="1075"/>
      <c r="AE9" s="1076"/>
      <c r="AF9" s="1071">
        <v>1</v>
      </c>
      <c r="AG9" s="1072"/>
      <c r="AH9" s="1072"/>
      <c r="AI9" s="1072"/>
      <c r="AJ9" s="1073"/>
      <c r="AK9" s="1116">
        <v>13</v>
      </c>
      <c r="AL9" s="1117"/>
      <c r="AM9" s="1117"/>
      <c r="AN9" s="1117"/>
      <c r="AO9" s="1117"/>
      <c r="AP9" s="1117" t="s">
        <v>555</v>
      </c>
      <c r="AQ9" s="1117"/>
      <c r="AR9" s="1117"/>
      <c r="AS9" s="1117"/>
      <c r="AT9" s="1117"/>
      <c r="AU9" s="1118"/>
      <c r="AV9" s="1118"/>
      <c r="AW9" s="1118"/>
      <c r="AX9" s="1118"/>
      <c r="AY9" s="1119"/>
      <c r="AZ9" s="220"/>
      <c r="BA9" s="220"/>
      <c r="BB9" s="220"/>
      <c r="BC9" s="220"/>
      <c r="BD9" s="220"/>
      <c r="BE9" s="221"/>
      <c r="BF9" s="221"/>
      <c r="BG9" s="221"/>
      <c r="BH9" s="221"/>
      <c r="BI9" s="221"/>
      <c r="BJ9" s="221"/>
      <c r="BK9" s="221"/>
      <c r="BL9" s="221"/>
      <c r="BM9" s="221"/>
      <c r="BN9" s="221"/>
      <c r="BO9" s="221"/>
      <c r="BP9" s="221"/>
      <c r="BQ9" s="226">
        <v>3</v>
      </c>
      <c r="BR9" s="227"/>
      <c r="BS9" s="1028"/>
      <c r="BT9" s="1029"/>
      <c r="BU9" s="1029"/>
      <c r="BV9" s="1029"/>
      <c r="BW9" s="1029"/>
      <c r="BX9" s="1029"/>
      <c r="BY9" s="1029"/>
      <c r="BZ9" s="1029"/>
      <c r="CA9" s="1029"/>
      <c r="CB9" s="1029"/>
      <c r="CC9" s="1029"/>
      <c r="CD9" s="1029"/>
      <c r="CE9" s="1029"/>
      <c r="CF9" s="1029"/>
      <c r="CG9" s="1050"/>
      <c r="CH9" s="1025"/>
      <c r="CI9" s="1026"/>
      <c r="CJ9" s="1026"/>
      <c r="CK9" s="1026"/>
      <c r="CL9" s="1027"/>
      <c r="CM9" s="1025"/>
      <c r="CN9" s="1026"/>
      <c r="CO9" s="1026"/>
      <c r="CP9" s="1026"/>
      <c r="CQ9" s="1027"/>
      <c r="CR9" s="1025"/>
      <c r="CS9" s="1026"/>
      <c r="CT9" s="1026"/>
      <c r="CU9" s="1026"/>
      <c r="CV9" s="1027"/>
      <c r="CW9" s="1025"/>
      <c r="CX9" s="1026"/>
      <c r="CY9" s="1026"/>
      <c r="CZ9" s="1026"/>
      <c r="DA9" s="1027"/>
      <c r="DB9" s="1025"/>
      <c r="DC9" s="1026"/>
      <c r="DD9" s="1026"/>
      <c r="DE9" s="1026"/>
      <c r="DF9" s="1027"/>
      <c r="DG9" s="1025"/>
      <c r="DH9" s="1026"/>
      <c r="DI9" s="1026"/>
      <c r="DJ9" s="1026"/>
      <c r="DK9" s="1027"/>
      <c r="DL9" s="1025"/>
      <c r="DM9" s="1026"/>
      <c r="DN9" s="1026"/>
      <c r="DO9" s="1026"/>
      <c r="DP9" s="1027"/>
      <c r="DQ9" s="1025"/>
      <c r="DR9" s="1026"/>
      <c r="DS9" s="1026"/>
      <c r="DT9" s="1026"/>
      <c r="DU9" s="1027"/>
      <c r="DV9" s="1028"/>
      <c r="DW9" s="1029"/>
      <c r="DX9" s="1029"/>
      <c r="DY9" s="1029"/>
      <c r="DZ9" s="1030"/>
      <c r="EA9" s="222"/>
    </row>
    <row r="10" spans="1:131" s="223" customFormat="1" ht="26.25" customHeight="1" x14ac:dyDescent="0.15">
      <c r="A10" s="226">
        <v>4</v>
      </c>
      <c r="B10" s="1066" t="s">
        <v>377</v>
      </c>
      <c r="C10" s="1067"/>
      <c r="D10" s="1067"/>
      <c r="E10" s="1067"/>
      <c r="F10" s="1067"/>
      <c r="G10" s="1067"/>
      <c r="H10" s="1067"/>
      <c r="I10" s="1067"/>
      <c r="J10" s="1067"/>
      <c r="K10" s="1067"/>
      <c r="L10" s="1067"/>
      <c r="M10" s="1067"/>
      <c r="N10" s="1067"/>
      <c r="O10" s="1067"/>
      <c r="P10" s="1068"/>
      <c r="Q10" s="1074">
        <v>257</v>
      </c>
      <c r="R10" s="1075"/>
      <c r="S10" s="1075"/>
      <c r="T10" s="1075"/>
      <c r="U10" s="1075"/>
      <c r="V10" s="1075">
        <v>200</v>
      </c>
      <c r="W10" s="1075"/>
      <c r="X10" s="1075"/>
      <c r="Y10" s="1075"/>
      <c r="Z10" s="1075"/>
      <c r="AA10" s="1075">
        <v>57</v>
      </c>
      <c r="AB10" s="1075"/>
      <c r="AC10" s="1075"/>
      <c r="AD10" s="1075"/>
      <c r="AE10" s="1076"/>
      <c r="AF10" s="1071">
        <v>0</v>
      </c>
      <c r="AG10" s="1072"/>
      <c r="AH10" s="1072"/>
      <c r="AI10" s="1072"/>
      <c r="AJ10" s="1073"/>
      <c r="AK10" s="1116">
        <v>257</v>
      </c>
      <c r="AL10" s="1117"/>
      <c r="AM10" s="1117"/>
      <c r="AN10" s="1117"/>
      <c r="AO10" s="1117"/>
      <c r="AP10" s="1117" t="s">
        <v>555</v>
      </c>
      <c r="AQ10" s="1117"/>
      <c r="AR10" s="1117"/>
      <c r="AS10" s="1117"/>
      <c r="AT10" s="1117"/>
      <c r="AU10" s="1118"/>
      <c r="AV10" s="1118"/>
      <c r="AW10" s="1118"/>
      <c r="AX10" s="1118"/>
      <c r="AY10" s="1119"/>
      <c r="AZ10" s="220"/>
      <c r="BA10" s="220"/>
      <c r="BB10" s="220"/>
      <c r="BC10" s="220"/>
      <c r="BD10" s="220"/>
      <c r="BE10" s="221"/>
      <c r="BF10" s="221"/>
      <c r="BG10" s="221"/>
      <c r="BH10" s="221"/>
      <c r="BI10" s="221"/>
      <c r="BJ10" s="221"/>
      <c r="BK10" s="221"/>
      <c r="BL10" s="221"/>
      <c r="BM10" s="221"/>
      <c r="BN10" s="221"/>
      <c r="BO10" s="221"/>
      <c r="BP10" s="221"/>
      <c r="BQ10" s="226">
        <v>4</v>
      </c>
      <c r="BR10" s="227"/>
      <c r="BS10" s="1028"/>
      <c r="BT10" s="1029"/>
      <c r="BU10" s="1029"/>
      <c r="BV10" s="1029"/>
      <c r="BW10" s="1029"/>
      <c r="BX10" s="1029"/>
      <c r="BY10" s="1029"/>
      <c r="BZ10" s="1029"/>
      <c r="CA10" s="1029"/>
      <c r="CB10" s="1029"/>
      <c r="CC10" s="1029"/>
      <c r="CD10" s="1029"/>
      <c r="CE10" s="1029"/>
      <c r="CF10" s="1029"/>
      <c r="CG10" s="1050"/>
      <c r="CH10" s="1025"/>
      <c r="CI10" s="1026"/>
      <c r="CJ10" s="1026"/>
      <c r="CK10" s="1026"/>
      <c r="CL10" s="1027"/>
      <c r="CM10" s="1025"/>
      <c r="CN10" s="1026"/>
      <c r="CO10" s="1026"/>
      <c r="CP10" s="1026"/>
      <c r="CQ10" s="1027"/>
      <c r="CR10" s="1025"/>
      <c r="CS10" s="1026"/>
      <c r="CT10" s="1026"/>
      <c r="CU10" s="1026"/>
      <c r="CV10" s="1027"/>
      <c r="CW10" s="1025"/>
      <c r="CX10" s="1026"/>
      <c r="CY10" s="1026"/>
      <c r="CZ10" s="1026"/>
      <c r="DA10" s="1027"/>
      <c r="DB10" s="1025"/>
      <c r="DC10" s="1026"/>
      <c r="DD10" s="1026"/>
      <c r="DE10" s="1026"/>
      <c r="DF10" s="1027"/>
      <c r="DG10" s="1025"/>
      <c r="DH10" s="1026"/>
      <c r="DI10" s="1026"/>
      <c r="DJ10" s="1026"/>
      <c r="DK10" s="1027"/>
      <c r="DL10" s="1025"/>
      <c r="DM10" s="1026"/>
      <c r="DN10" s="1026"/>
      <c r="DO10" s="1026"/>
      <c r="DP10" s="1027"/>
      <c r="DQ10" s="1025"/>
      <c r="DR10" s="1026"/>
      <c r="DS10" s="1026"/>
      <c r="DT10" s="1026"/>
      <c r="DU10" s="1027"/>
      <c r="DV10" s="1028"/>
      <c r="DW10" s="1029"/>
      <c r="DX10" s="1029"/>
      <c r="DY10" s="1029"/>
      <c r="DZ10" s="1030"/>
      <c r="EA10" s="222"/>
    </row>
    <row r="11" spans="1:131" s="223" customFormat="1" ht="26.25" customHeight="1" x14ac:dyDescent="0.15">
      <c r="A11" s="226">
        <v>5</v>
      </c>
      <c r="B11" s="1066"/>
      <c r="C11" s="1067"/>
      <c r="D11" s="1067"/>
      <c r="E11" s="1067"/>
      <c r="F11" s="1067"/>
      <c r="G11" s="1067"/>
      <c r="H11" s="1067"/>
      <c r="I11" s="1067"/>
      <c r="J11" s="1067"/>
      <c r="K11" s="1067"/>
      <c r="L11" s="1067"/>
      <c r="M11" s="1067"/>
      <c r="N11" s="1067"/>
      <c r="O11" s="1067"/>
      <c r="P11" s="1068"/>
      <c r="Q11" s="1074"/>
      <c r="R11" s="1075"/>
      <c r="S11" s="1075"/>
      <c r="T11" s="1075"/>
      <c r="U11" s="1075"/>
      <c r="V11" s="1075"/>
      <c r="W11" s="1075"/>
      <c r="X11" s="1075"/>
      <c r="Y11" s="1075"/>
      <c r="Z11" s="1075"/>
      <c r="AA11" s="1075"/>
      <c r="AB11" s="1075"/>
      <c r="AC11" s="1075"/>
      <c r="AD11" s="1075"/>
      <c r="AE11" s="1076"/>
      <c r="AF11" s="1071"/>
      <c r="AG11" s="1072"/>
      <c r="AH11" s="1072"/>
      <c r="AI11" s="1072"/>
      <c r="AJ11" s="1073"/>
      <c r="AK11" s="1116"/>
      <c r="AL11" s="1117"/>
      <c r="AM11" s="1117"/>
      <c r="AN11" s="1117"/>
      <c r="AO11" s="1117"/>
      <c r="AP11" s="1117"/>
      <c r="AQ11" s="1117"/>
      <c r="AR11" s="1117"/>
      <c r="AS11" s="1117"/>
      <c r="AT11" s="1117"/>
      <c r="AU11" s="1118"/>
      <c r="AV11" s="1118"/>
      <c r="AW11" s="1118"/>
      <c r="AX11" s="1118"/>
      <c r="AY11" s="1119"/>
      <c r="AZ11" s="220"/>
      <c r="BA11" s="220"/>
      <c r="BB11" s="220"/>
      <c r="BC11" s="220"/>
      <c r="BD11" s="220"/>
      <c r="BE11" s="221"/>
      <c r="BF11" s="221"/>
      <c r="BG11" s="221"/>
      <c r="BH11" s="221"/>
      <c r="BI11" s="221"/>
      <c r="BJ11" s="221"/>
      <c r="BK11" s="221"/>
      <c r="BL11" s="221"/>
      <c r="BM11" s="221"/>
      <c r="BN11" s="221"/>
      <c r="BO11" s="221"/>
      <c r="BP11" s="221"/>
      <c r="BQ11" s="226">
        <v>5</v>
      </c>
      <c r="BR11" s="227"/>
      <c r="BS11" s="1028"/>
      <c r="BT11" s="1029"/>
      <c r="BU11" s="1029"/>
      <c r="BV11" s="1029"/>
      <c r="BW11" s="1029"/>
      <c r="BX11" s="1029"/>
      <c r="BY11" s="1029"/>
      <c r="BZ11" s="1029"/>
      <c r="CA11" s="1029"/>
      <c r="CB11" s="1029"/>
      <c r="CC11" s="1029"/>
      <c r="CD11" s="1029"/>
      <c r="CE11" s="1029"/>
      <c r="CF11" s="1029"/>
      <c r="CG11" s="1050"/>
      <c r="CH11" s="1025"/>
      <c r="CI11" s="1026"/>
      <c r="CJ11" s="1026"/>
      <c r="CK11" s="1026"/>
      <c r="CL11" s="1027"/>
      <c r="CM11" s="1025"/>
      <c r="CN11" s="1026"/>
      <c r="CO11" s="1026"/>
      <c r="CP11" s="1026"/>
      <c r="CQ11" s="1027"/>
      <c r="CR11" s="1025"/>
      <c r="CS11" s="1026"/>
      <c r="CT11" s="1026"/>
      <c r="CU11" s="1026"/>
      <c r="CV11" s="1027"/>
      <c r="CW11" s="1025"/>
      <c r="CX11" s="1026"/>
      <c r="CY11" s="1026"/>
      <c r="CZ11" s="1026"/>
      <c r="DA11" s="1027"/>
      <c r="DB11" s="1025"/>
      <c r="DC11" s="1026"/>
      <c r="DD11" s="1026"/>
      <c r="DE11" s="1026"/>
      <c r="DF11" s="1027"/>
      <c r="DG11" s="1025"/>
      <c r="DH11" s="1026"/>
      <c r="DI11" s="1026"/>
      <c r="DJ11" s="1026"/>
      <c r="DK11" s="1027"/>
      <c r="DL11" s="1025"/>
      <c r="DM11" s="1026"/>
      <c r="DN11" s="1026"/>
      <c r="DO11" s="1026"/>
      <c r="DP11" s="1027"/>
      <c r="DQ11" s="1025"/>
      <c r="DR11" s="1026"/>
      <c r="DS11" s="1026"/>
      <c r="DT11" s="1026"/>
      <c r="DU11" s="1027"/>
      <c r="DV11" s="1028"/>
      <c r="DW11" s="1029"/>
      <c r="DX11" s="1029"/>
      <c r="DY11" s="1029"/>
      <c r="DZ11" s="1030"/>
      <c r="EA11" s="222"/>
    </row>
    <row r="12" spans="1:131" s="223" customFormat="1" ht="26.25" customHeight="1" x14ac:dyDescent="0.15">
      <c r="A12" s="226">
        <v>6</v>
      </c>
      <c r="B12" s="1066"/>
      <c r="C12" s="1067"/>
      <c r="D12" s="1067"/>
      <c r="E12" s="1067"/>
      <c r="F12" s="1067"/>
      <c r="G12" s="1067"/>
      <c r="H12" s="1067"/>
      <c r="I12" s="1067"/>
      <c r="J12" s="1067"/>
      <c r="K12" s="1067"/>
      <c r="L12" s="1067"/>
      <c r="M12" s="1067"/>
      <c r="N12" s="1067"/>
      <c r="O12" s="1067"/>
      <c r="P12" s="1068"/>
      <c r="Q12" s="1074"/>
      <c r="R12" s="1075"/>
      <c r="S12" s="1075"/>
      <c r="T12" s="1075"/>
      <c r="U12" s="1075"/>
      <c r="V12" s="1075"/>
      <c r="W12" s="1075"/>
      <c r="X12" s="1075"/>
      <c r="Y12" s="1075"/>
      <c r="Z12" s="1075"/>
      <c r="AA12" s="1075"/>
      <c r="AB12" s="1075"/>
      <c r="AC12" s="1075"/>
      <c r="AD12" s="1075"/>
      <c r="AE12" s="1076"/>
      <c r="AF12" s="1071"/>
      <c r="AG12" s="1072"/>
      <c r="AH12" s="1072"/>
      <c r="AI12" s="1072"/>
      <c r="AJ12" s="1073"/>
      <c r="AK12" s="1116"/>
      <c r="AL12" s="1117"/>
      <c r="AM12" s="1117"/>
      <c r="AN12" s="1117"/>
      <c r="AO12" s="1117"/>
      <c r="AP12" s="1117"/>
      <c r="AQ12" s="1117"/>
      <c r="AR12" s="1117"/>
      <c r="AS12" s="1117"/>
      <c r="AT12" s="1117"/>
      <c r="AU12" s="1118"/>
      <c r="AV12" s="1118"/>
      <c r="AW12" s="1118"/>
      <c r="AX12" s="1118"/>
      <c r="AY12" s="1119"/>
      <c r="AZ12" s="220"/>
      <c r="BA12" s="220"/>
      <c r="BB12" s="220"/>
      <c r="BC12" s="220"/>
      <c r="BD12" s="220"/>
      <c r="BE12" s="221"/>
      <c r="BF12" s="221"/>
      <c r="BG12" s="221"/>
      <c r="BH12" s="221"/>
      <c r="BI12" s="221"/>
      <c r="BJ12" s="221"/>
      <c r="BK12" s="221"/>
      <c r="BL12" s="221"/>
      <c r="BM12" s="221"/>
      <c r="BN12" s="221"/>
      <c r="BO12" s="221"/>
      <c r="BP12" s="221"/>
      <c r="BQ12" s="226">
        <v>6</v>
      </c>
      <c r="BR12" s="227"/>
      <c r="BS12" s="1028"/>
      <c r="BT12" s="1029"/>
      <c r="BU12" s="1029"/>
      <c r="BV12" s="1029"/>
      <c r="BW12" s="1029"/>
      <c r="BX12" s="1029"/>
      <c r="BY12" s="1029"/>
      <c r="BZ12" s="1029"/>
      <c r="CA12" s="1029"/>
      <c r="CB12" s="1029"/>
      <c r="CC12" s="1029"/>
      <c r="CD12" s="1029"/>
      <c r="CE12" s="1029"/>
      <c r="CF12" s="1029"/>
      <c r="CG12" s="1050"/>
      <c r="CH12" s="1025"/>
      <c r="CI12" s="1026"/>
      <c r="CJ12" s="1026"/>
      <c r="CK12" s="1026"/>
      <c r="CL12" s="1027"/>
      <c r="CM12" s="1025"/>
      <c r="CN12" s="1026"/>
      <c r="CO12" s="1026"/>
      <c r="CP12" s="1026"/>
      <c r="CQ12" s="1027"/>
      <c r="CR12" s="1025"/>
      <c r="CS12" s="1026"/>
      <c r="CT12" s="1026"/>
      <c r="CU12" s="1026"/>
      <c r="CV12" s="1027"/>
      <c r="CW12" s="1025"/>
      <c r="CX12" s="1026"/>
      <c r="CY12" s="1026"/>
      <c r="CZ12" s="1026"/>
      <c r="DA12" s="1027"/>
      <c r="DB12" s="1025"/>
      <c r="DC12" s="1026"/>
      <c r="DD12" s="1026"/>
      <c r="DE12" s="1026"/>
      <c r="DF12" s="1027"/>
      <c r="DG12" s="1025"/>
      <c r="DH12" s="1026"/>
      <c r="DI12" s="1026"/>
      <c r="DJ12" s="1026"/>
      <c r="DK12" s="1027"/>
      <c r="DL12" s="1025"/>
      <c r="DM12" s="1026"/>
      <c r="DN12" s="1026"/>
      <c r="DO12" s="1026"/>
      <c r="DP12" s="1027"/>
      <c r="DQ12" s="1025"/>
      <c r="DR12" s="1026"/>
      <c r="DS12" s="1026"/>
      <c r="DT12" s="1026"/>
      <c r="DU12" s="1027"/>
      <c r="DV12" s="1028"/>
      <c r="DW12" s="1029"/>
      <c r="DX12" s="1029"/>
      <c r="DY12" s="1029"/>
      <c r="DZ12" s="1030"/>
      <c r="EA12" s="222"/>
    </row>
    <row r="13" spans="1:131" s="223" customFormat="1" ht="26.25" customHeight="1" x14ac:dyDescent="0.15">
      <c r="A13" s="226">
        <v>7</v>
      </c>
      <c r="B13" s="1066"/>
      <c r="C13" s="1067"/>
      <c r="D13" s="1067"/>
      <c r="E13" s="1067"/>
      <c r="F13" s="1067"/>
      <c r="G13" s="1067"/>
      <c r="H13" s="1067"/>
      <c r="I13" s="1067"/>
      <c r="J13" s="1067"/>
      <c r="K13" s="1067"/>
      <c r="L13" s="1067"/>
      <c r="M13" s="1067"/>
      <c r="N13" s="1067"/>
      <c r="O13" s="1067"/>
      <c r="P13" s="1068"/>
      <c r="Q13" s="1074"/>
      <c r="R13" s="1075"/>
      <c r="S13" s="1075"/>
      <c r="T13" s="1075"/>
      <c r="U13" s="1075"/>
      <c r="V13" s="1075"/>
      <c r="W13" s="1075"/>
      <c r="X13" s="1075"/>
      <c r="Y13" s="1075"/>
      <c r="Z13" s="1075"/>
      <c r="AA13" s="1075"/>
      <c r="AB13" s="1075"/>
      <c r="AC13" s="1075"/>
      <c r="AD13" s="1075"/>
      <c r="AE13" s="1076"/>
      <c r="AF13" s="1071"/>
      <c r="AG13" s="1072"/>
      <c r="AH13" s="1072"/>
      <c r="AI13" s="1072"/>
      <c r="AJ13" s="1073"/>
      <c r="AK13" s="1116"/>
      <c r="AL13" s="1117"/>
      <c r="AM13" s="1117"/>
      <c r="AN13" s="1117"/>
      <c r="AO13" s="1117"/>
      <c r="AP13" s="1117"/>
      <c r="AQ13" s="1117"/>
      <c r="AR13" s="1117"/>
      <c r="AS13" s="1117"/>
      <c r="AT13" s="1117"/>
      <c r="AU13" s="1118"/>
      <c r="AV13" s="1118"/>
      <c r="AW13" s="1118"/>
      <c r="AX13" s="1118"/>
      <c r="AY13" s="1119"/>
      <c r="AZ13" s="220"/>
      <c r="BA13" s="220"/>
      <c r="BB13" s="220"/>
      <c r="BC13" s="220"/>
      <c r="BD13" s="220"/>
      <c r="BE13" s="221"/>
      <c r="BF13" s="221"/>
      <c r="BG13" s="221"/>
      <c r="BH13" s="221"/>
      <c r="BI13" s="221"/>
      <c r="BJ13" s="221"/>
      <c r="BK13" s="221"/>
      <c r="BL13" s="221"/>
      <c r="BM13" s="221"/>
      <c r="BN13" s="221"/>
      <c r="BO13" s="221"/>
      <c r="BP13" s="221"/>
      <c r="BQ13" s="226">
        <v>7</v>
      </c>
      <c r="BR13" s="227"/>
      <c r="BS13" s="1028"/>
      <c r="BT13" s="1029"/>
      <c r="BU13" s="1029"/>
      <c r="BV13" s="1029"/>
      <c r="BW13" s="1029"/>
      <c r="BX13" s="1029"/>
      <c r="BY13" s="1029"/>
      <c r="BZ13" s="1029"/>
      <c r="CA13" s="1029"/>
      <c r="CB13" s="1029"/>
      <c r="CC13" s="1029"/>
      <c r="CD13" s="1029"/>
      <c r="CE13" s="1029"/>
      <c r="CF13" s="1029"/>
      <c r="CG13" s="1050"/>
      <c r="CH13" s="1025"/>
      <c r="CI13" s="1026"/>
      <c r="CJ13" s="1026"/>
      <c r="CK13" s="1026"/>
      <c r="CL13" s="1027"/>
      <c r="CM13" s="1025"/>
      <c r="CN13" s="1026"/>
      <c r="CO13" s="1026"/>
      <c r="CP13" s="1026"/>
      <c r="CQ13" s="1027"/>
      <c r="CR13" s="1025"/>
      <c r="CS13" s="1026"/>
      <c r="CT13" s="1026"/>
      <c r="CU13" s="1026"/>
      <c r="CV13" s="1027"/>
      <c r="CW13" s="1025"/>
      <c r="CX13" s="1026"/>
      <c r="CY13" s="1026"/>
      <c r="CZ13" s="1026"/>
      <c r="DA13" s="1027"/>
      <c r="DB13" s="1025"/>
      <c r="DC13" s="1026"/>
      <c r="DD13" s="1026"/>
      <c r="DE13" s="1026"/>
      <c r="DF13" s="1027"/>
      <c r="DG13" s="1025"/>
      <c r="DH13" s="1026"/>
      <c r="DI13" s="1026"/>
      <c r="DJ13" s="1026"/>
      <c r="DK13" s="1027"/>
      <c r="DL13" s="1025"/>
      <c r="DM13" s="1026"/>
      <c r="DN13" s="1026"/>
      <c r="DO13" s="1026"/>
      <c r="DP13" s="1027"/>
      <c r="DQ13" s="1025"/>
      <c r="DR13" s="1026"/>
      <c r="DS13" s="1026"/>
      <c r="DT13" s="1026"/>
      <c r="DU13" s="1027"/>
      <c r="DV13" s="1028"/>
      <c r="DW13" s="1029"/>
      <c r="DX13" s="1029"/>
      <c r="DY13" s="1029"/>
      <c r="DZ13" s="1030"/>
      <c r="EA13" s="222"/>
    </row>
    <row r="14" spans="1:131" s="223" customFormat="1" ht="26.25" customHeight="1" x14ac:dyDescent="0.15">
      <c r="A14" s="226">
        <v>8</v>
      </c>
      <c r="B14" s="1066"/>
      <c r="C14" s="1067"/>
      <c r="D14" s="1067"/>
      <c r="E14" s="1067"/>
      <c r="F14" s="1067"/>
      <c r="G14" s="1067"/>
      <c r="H14" s="1067"/>
      <c r="I14" s="1067"/>
      <c r="J14" s="1067"/>
      <c r="K14" s="1067"/>
      <c r="L14" s="1067"/>
      <c r="M14" s="1067"/>
      <c r="N14" s="1067"/>
      <c r="O14" s="1067"/>
      <c r="P14" s="1068"/>
      <c r="Q14" s="1074"/>
      <c r="R14" s="1075"/>
      <c r="S14" s="1075"/>
      <c r="T14" s="1075"/>
      <c r="U14" s="1075"/>
      <c r="V14" s="1075"/>
      <c r="W14" s="1075"/>
      <c r="X14" s="1075"/>
      <c r="Y14" s="1075"/>
      <c r="Z14" s="1075"/>
      <c r="AA14" s="1075"/>
      <c r="AB14" s="1075"/>
      <c r="AC14" s="1075"/>
      <c r="AD14" s="1075"/>
      <c r="AE14" s="1076"/>
      <c r="AF14" s="1071"/>
      <c r="AG14" s="1072"/>
      <c r="AH14" s="1072"/>
      <c r="AI14" s="1072"/>
      <c r="AJ14" s="1073"/>
      <c r="AK14" s="1116"/>
      <c r="AL14" s="1117"/>
      <c r="AM14" s="1117"/>
      <c r="AN14" s="1117"/>
      <c r="AO14" s="1117"/>
      <c r="AP14" s="1117"/>
      <c r="AQ14" s="1117"/>
      <c r="AR14" s="1117"/>
      <c r="AS14" s="1117"/>
      <c r="AT14" s="1117"/>
      <c r="AU14" s="1118"/>
      <c r="AV14" s="1118"/>
      <c r="AW14" s="1118"/>
      <c r="AX14" s="1118"/>
      <c r="AY14" s="1119"/>
      <c r="AZ14" s="220"/>
      <c r="BA14" s="220"/>
      <c r="BB14" s="220"/>
      <c r="BC14" s="220"/>
      <c r="BD14" s="220"/>
      <c r="BE14" s="221"/>
      <c r="BF14" s="221"/>
      <c r="BG14" s="221"/>
      <c r="BH14" s="221"/>
      <c r="BI14" s="221"/>
      <c r="BJ14" s="221"/>
      <c r="BK14" s="221"/>
      <c r="BL14" s="221"/>
      <c r="BM14" s="221"/>
      <c r="BN14" s="221"/>
      <c r="BO14" s="221"/>
      <c r="BP14" s="221"/>
      <c r="BQ14" s="226">
        <v>8</v>
      </c>
      <c r="BR14" s="227"/>
      <c r="BS14" s="1028"/>
      <c r="BT14" s="1029"/>
      <c r="BU14" s="1029"/>
      <c r="BV14" s="1029"/>
      <c r="BW14" s="1029"/>
      <c r="BX14" s="1029"/>
      <c r="BY14" s="1029"/>
      <c r="BZ14" s="1029"/>
      <c r="CA14" s="1029"/>
      <c r="CB14" s="1029"/>
      <c r="CC14" s="1029"/>
      <c r="CD14" s="1029"/>
      <c r="CE14" s="1029"/>
      <c r="CF14" s="1029"/>
      <c r="CG14" s="1050"/>
      <c r="CH14" s="1025"/>
      <c r="CI14" s="1026"/>
      <c r="CJ14" s="1026"/>
      <c r="CK14" s="1026"/>
      <c r="CL14" s="1027"/>
      <c r="CM14" s="1025"/>
      <c r="CN14" s="1026"/>
      <c r="CO14" s="1026"/>
      <c r="CP14" s="1026"/>
      <c r="CQ14" s="1027"/>
      <c r="CR14" s="1025"/>
      <c r="CS14" s="1026"/>
      <c r="CT14" s="1026"/>
      <c r="CU14" s="1026"/>
      <c r="CV14" s="1027"/>
      <c r="CW14" s="1025"/>
      <c r="CX14" s="1026"/>
      <c r="CY14" s="1026"/>
      <c r="CZ14" s="1026"/>
      <c r="DA14" s="1027"/>
      <c r="DB14" s="1025"/>
      <c r="DC14" s="1026"/>
      <c r="DD14" s="1026"/>
      <c r="DE14" s="1026"/>
      <c r="DF14" s="1027"/>
      <c r="DG14" s="1025"/>
      <c r="DH14" s="1026"/>
      <c r="DI14" s="1026"/>
      <c r="DJ14" s="1026"/>
      <c r="DK14" s="1027"/>
      <c r="DL14" s="1025"/>
      <c r="DM14" s="1026"/>
      <c r="DN14" s="1026"/>
      <c r="DO14" s="1026"/>
      <c r="DP14" s="1027"/>
      <c r="DQ14" s="1025"/>
      <c r="DR14" s="1026"/>
      <c r="DS14" s="1026"/>
      <c r="DT14" s="1026"/>
      <c r="DU14" s="1027"/>
      <c r="DV14" s="1028"/>
      <c r="DW14" s="1029"/>
      <c r="DX14" s="1029"/>
      <c r="DY14" s="1029"/>
      <c r="DZ14" s="1030"/>
      <c r="EA14" s="222"/>
    </row>
    <row r="15" spans="1:131" s="223" customFormat="1" ht="26.25" customHeight="1" x14ac:dyDescent="0.15">
      <c r="A15" s="226">
        <v>9</v>
      </c>
      <c r="B15" s="1066"/>
      <c r="C15" s="1067"/>
      <c r="D15" s="1067"/>
      <c r="E15" s="1067"/>
      <c r="F15" s="1067"/>
      <c r="G15" s="1067"/>
      <c r="H15" s="1067"/>
      <c r="I15" s="1067"/>
      <c r="J15" s="1067"/>
      <c r="K15" s="1067"/>
      <c r="L15" s="1067"/>
      <c r="M15" s="1067"/>
      <c r="N15" s="1067"/>
      <c r="O15" s="1067"/>
      <c r="P15" s="1068"/>
      <c r="Q15" s="1074"/>
      <c r="R15" s="1075"/>
      <c r="S15" s="1075"/>
      <c r="T15" s="1075"/>
      <c r="U15" s="1075"/>
      <c r="V15" s="1075"/>
      <c r="W15" s="1075"/>
      <c r="X15" s="1075"/>
      <c r="Y15" s="1075"/>
      <c r="Z15" s="1075"/>
      <c r="AA15" s="1075"/>
      <c r="AB15" s="1075"/>
      <c r="AC15" s="1075"/>
      <c r="AD15" s="1075"/>
      <c r="AE15" s="1076"/>
      <c r="AF15" s="1071"/>
      <c r="AG15" s="1072"/>
      <c r="AH15" s="1072"/>
      <c r="AI15" s="1072"/>
      <c r="AJ15" s="1073"/>
      <c r="AK15" s="1116"/>
      <c r="AL15" s="1117"/>
      <c r="AM15" s="1117"/>
      <c r="AN15" s="1117"/>
      <c r="AO15" s="1117"/>
      <c r="AP15" s="1117"/>
      <c r="AQ15" s="1117"/>
      <c r="AR15" s="1117"/>
      <c r="AS15" s="1117"/>
      <c r="AT15" s="1117"/>
      <c r="AU15" s="1118"/>
      <c r="AV15" s="1118"/>
      <c r="AW15" s="1118"/>
      <c r="AX15" s="1118"/>
      <c r="AY15" s="1119"/>
      <c r="AZ15" s="220"/>
      <c r="BA15" s="220"/>
      <c r="BB15" s="220"/>
      <c r="BC15" s="220"/>
      <c r="BD15" s="220"/>
      <c r="BE15" s="221"/>
      <c r="BF15" s="221"/>
      <c r="BG15" s="221"/>
      <c r="BH15" s="221"/>
      <c r="BI15" s="221"/>
      <c r="BJ15" s="221"/>
      <c r="BK15" s="221"/>
      <c r="BL15" s="221"/>
      <c r="BM15" s="221"/>
      <c r="BN15" s="221"/>
      <c r="BO15" s="221"/>
      <c r="BP15" s="221"/>
      <c r="BQ15" s="226">
        <v>9</v>
      </c>
      <c r="BR15" s="227"/>
      <c r="BS15" s="1028"/>
      <c r="BT15" s="1029"/>
      <c r="BU15" s="1029"/>
      <c r="BV15" s="1029"/>
      <c r="BW15" s="1029"/>
      <c r="BX15" s="1029"/>
      <c r="BY15" s="1029"/>
      <c r="BZ15" s="1029"/>
      <c r="CA15" s="1029"/>
      <c r="CB15" s="1029"/>
      <c r="CC15" s="1029"/>
      <c r="CD15" s="1029"/>
      <c r="CE15" s="1029"/>
      <c r="CF15" s="1029"/>
      <c r="CG15" s="1050"/>
      <c r="CH15" s="1025"/>
      <c r="CI15" s="1026"/>
      <c r="CJ15" s="1026"/>
      <c r="CK15" s="1026"/>
      <c r="CL15" s="1027"/>
      <c r="CM15" s="1025"/>
      <c r="CN15" s="1026"/>
      <c r="CO15" s="1026"/>
      <c r="CP15" s="1026"/>
      <c r="CQ15" s="1027"/>
      <c r="CR15" s="1025"/>
      <c r="CS15" s="1026"/>
      <c r="CT15" s="1026"/>
      <c r="CU15" s="1026"/>
      <c r="CV15" s="1027"/>
      <c r="CW15" s="1025"/>
      <c r="CX15" s="1026"/>
      <c r="CY15" s="1026"/>
      <c r="CZ15" s="1026"/>
      <c r="DA15" s="1027"/>
      <c r="DB15" s="1025"/>
      <c r="DC15" s="1026"/>
      <c r="DD15" s="1026"/>
      <c r="DE15" s="1026"/>
      <c r="DF15" s="1027"/>
      <c r="DG15" s="1025"/>
      <c r="DH15" s="1026"/>
      <c r="DI15" s="1026"/>
      <c r="DJ15" s="1026"/>
      <c r="DK15" s="1027"/>
      <c r="DL15" s="1025"/>
      <c r="DM15" s="1026"/>
      <c r="DN15" s="1026"/>
      <c r="DO15" s="1026"/>
      <c r="DP15" s="1027"/>
      <c r="DQ15" s="1025"/>
      <c r="DR15" s="1026"/>
      <c r="DS15" s="1026"/>
      <c r="DT15" s="1026"/>
      <c r="DU15" s="1027"/>
      <c r="DV15" s="1028"/>
      <c r="DW15" s="1029"/>
      <c r="DX15" s="1029"/>
      <c r="DY15" s="1029"/>
      <c r="DZ15" s="1030"/>
      <c r="EA15" s="222"/>
    </row>
    <row r="16" spans="1:131" s="223" customFormat="1" ht="26.25" customHeight="1" x14ac:dyDescent="0.15">
      <c r="A16" s="226">
        <v>10</v>
      </c>
      <c r="B16" s="1066"/>
      <c r="C16" s="1067"/>
      <c r="D16" s="1067"/>
      <c r="E16" s="1067"/>
      <c r="F16" s="1067"/>
      <c r="G16" s="1067"/>
      <c r="H16" s="1067"/>
      <c r="I16" s="1067"/>
      <c r="J16" s="1067"/>
      <c r="K16" s="1067"/>
      <c r="L16" s="1067"/>
      <c r="M16" s="1067"/>
      <c r="N16" s="1067"/>
      <c r="O16" s="1067"/>
      <c r="P16" s="1068"/>
      <c r="Q16" s="1074"/>
      <c r="R16" s="1075"/>
      <c r="S16" s="1075"/>
      <c r="T16" s="1075"/>
      <c r="U16" s="1075"/>
      <c r="V16" s="1075"/>
      <c r="W16" s="1075"/>
      <c r="X16" s="1075"/>
      <c r="Y16" s="1075"/>
      <c r="Z16" s="1075"/>
      <c r="AA16" s="1075"/>
      <c r="AB16" s="1075"/>
      <c r="AC16" s="1075"/>
      <c r="AD16" s="1075"/>
      <c r="AE16" s="1076"/>
      <c r="AF16" s="1071"/>
      <c r="AG16" s="1072"/>
      <c r="AH16" s="1072"/>
      <c r="AI16" s="1072"/>
      <c r="AJ16" s="1073"/>
      <c r="AK16" s="1116"/>
      <c r="AL16" s="1117"/>
      <c r="AM16" s="1117"/>
      <c r="AN16" s="1117"/>
      <c r="AO16" s="1117"/>
      <c r="AP16" s="1117"/>
      <c r="AQ16" s="1117"/>
      <c r="AR16" s="1117"/>
      <c r="AS16" s="1117"/>
      <c r="AT16" s="1117"/>
      <c r="AU16" s="1118"/>
      <c r="AV16" s="1118"/>
      <c r="AW16" s="1118"/>
      <c r="AX16" s="1118"/>
      <c r="AY16" s="1119"/>
      <c r="AZ16" s="220"/>
      <c r="BA16" s="220"/>
      <c r="BB16" s="220"/>
      <c r="BC16" s="220"/>
      <c r="BD16" s="220"/>
      <c r="BE16" s="221"/>
      <c r="BF16" s="221"/>
      <c r="BG16" s="221"/>
      <c r="BH16" s="221"/>
      <c r="BI16" s="221"/>
      <c r="BJ16" s="221"/>
      <c r="BK16" s="221"/>
      <c r="BL16" s="221"/>
      <c r="BM16" s="221"/>
      <c r="BN16" s="221"/>
      <c r="BO16" s="221"/>
      <c r="BP16" s="221"/>
      <c r="BQ16" s="226">
        <v>10</v>
      </c>
      <c r="BR16" s="227"/>
      <c r="BS16" s="1028"/>
      <c r="BT16" s="1029"/>
      <c r="BU16" s="1029"/>
      <c r="BV16" s="1029"/>
      <c r="BW16" s="1029"/>
      <c r="BX16" s="1029"/>
      <c r="BY16" s="1029"/>
      <c r="BZ16" s="1029"/>
      <c r="CA16" s="1029"/>
      <c r="CB16" s="1029"/>
      <c r="CC16" s="1029"/>
      <c r="CD16" s="1029"/>
      <c r="CE16" s="1029"/>
      <c r="CF16" s="1029"/>
      <c r="CG16" s="1050"/>
      <c r="CH16" s="1025"/>
      <c r="CI16" s="1026"/>
      <c r="CJ16" s="1026"/>
      <c r="CK16" s="1026"/>
      <c r="CL16" s="1027"/>
      <c r="CM16" s="1025"/>
      <c r="CN16" s="1026"/>
      <c r="CO16" s="1026"/>
      <c r="CP16" s="1026"/>
      <c r="CQ16" s="1027"/>
      <c r="CR16" s="1025"/>
      <c r="CS16" s="1026"/>
      <c r="CT16" s="1026"/>
      <c r="CU16" s="1026"/>
      <c r="CV16" s="1027"/>
      <c r="CW16" s="1025"/>
      <c r="CX16" s="1026"/>
      <c r="CY16" s="1026"/>
      <c r="CZ16" s="1026"/>
      <c r="DA16" s="1027"/>
      <c r="DB16" s="1025"/>
      <c r="DC16" s="1026"/>
      <c r="DD16" s="1026"/>
      <c r="DE16" s="1026"/>
      <c r="DF16" s="1027"/>
      <c r="DG16" s="1025"/>
      <c r="DH16" s="1026"/>
      <c r="DI16" s="1026"/>
      <c r="DJ16" s="1026"/>
      <c r="DK16" s="1027"/>
      <c r="DL16" s="1025"/>
      <c r="DM16" s="1026"/>
      <c r="DN16" s="1026"/>
      <c r="DO16" s="1026"/>
      <c r="DP16" s="1027"/>
      <c r="DQ16" s="1025"/>
      <c r="DR16" s="1026"/>
      <c r="DS16" s="1026"/>
      <c r="DT16" s="1026"/>
      <c r="DU16" s="1027"/>
      <c r="DV16" s="1028"/>
      <c r="DW16" s="1029"/>
      <c r="DX16" s="1029"/>
      <c r="DY16" s="1029"/>
      <c r="DZ16" s="1030"/>
      <c r="EA16" s="222"/>
    </row>
    <row r="17" spans="1:131" s="223" customFormat="1" ht="26.25" customHeight="1" x14ac:dyDescent="0.15">
      <c r="A17" s="226">
        <v>11</v>
      </c>
      <c r="B17" s="1066"/>
      <c r="C17" s="1067"/>
      <c r="D17" s="1067"/>
      <c r="E17" s="1067"/>
      <c r="F17" s="1067"/>
      <c r="G17" s="1067"/>
      <c r="H17" s="1067"/>
      <c r="I17" s="1067"/>
      <c r="J17" s="1067"/>
      <c r="K17" s="1067"/>
      <c r="L17" s="1067"/>
      <c r="M17" s="1067"/>
      <c r="N17" s="1067"/>
      <c r="O17" s="1067"/>
      <c r="P17" s="1068"/>
      <c r="Q17" s="1074"/>
      <c r="R17" s="1075"/>
      <c r="S17" s="1075"/>
      <c r="T17" s="1075"/>
      <c r="U17" s="1075"/>
      <c r="V17" s="1075"/>
      <c r="W17" s="1075"/>
      <c r="X17" s="1075"/>
      <c r="Y17" s="1075"/>
      <c r="Z17" s="1075"/>
      <c r="AA17" s="1075"/>
      <c r="AB17" s="1075"/>
      <c r="AC17" s="1075"/>
      <c r="AD17" s="1075"/>
      <c r="AE17" s="1076"/>
      <c r="AF17" s="1071"/>
      <c r="AG17" s="1072"/>
      <c r="AH17" s="1072"/>
      <c r="AI17" s="1072"/>
      <c r="AJ17" s="1073"/>
      <c r="AK17" s="1116"/>
      <c r="AL17" s="1117"/>
      <c r="AM17" s="1117"/>
      <c r="AN17" s="1117"/>
      <c r="AO17" s="1117"/>
      <c r="AP17" s="1117"/>
      <c r="AQ17" s="1117"/>
      <c r="AR17" s="1117"/>
      <c r="AS17" s="1117"/>
      <c r="AT17" s="1117"/>
      <c r="AU17" s="1118"/>
      <c r="AV17" s="1118"/>
      <c r="AW17" s="1118"/>
      <c r="AX17" s="1118"/>
      <c r="AY17" s="1119"/>
      <c r="AZ17" s="220"/>
      <c r="BA17" s="220"/>
      <c r="BB17" s="220"/>
      <c r="BC17" s="220"/>
      <c r="BD17" s="220"/>
      <c r="BE17" s="221"/>
      <c r="BF17" s="221"/>
      <c r="BG17" s="221"/>
      <c r="BH17" s="221"/>
      <c r="BI17" s="221"/>
      <c r="BJ17" s="221"/>
      <c r="BK17" s="221"/>
      <c r="BL17" s="221"/>
      <c r="BM17" s="221"/>
      <c r="BN17" s="221"/>
      <c r="BO17" s="221"/>
      <c r="BP17" s="221"/>
      <c r="BQ17" s="226">
        <v>11</v>
      </c>
      <c r="BR17" s="227"/>
      <c r="BS17" s="1028"/>
      <c r="BT17" s="1029"/>
      <c r="BU17" s="1029"/>
      <c r="BV17" s="1029"/>
      <c r="BW17" s="1029"/>
      <c r="BX17" s="1029"/>
      <c r="BY17" s="1029"/>
      <c r="BZ17" s="1029"/>
      <c r="CA17" s="1029"/>
      <c r="CB17" s="1029"/>
      <c r="CC17" s="1029"/>
      <c r="CD17" s="1029"/>
      <c r="CE17" s="1029"/>
      <c r="CF17" s="1029"/>
      <c r="CG17" s="1050"/>
      <c r="CH17" s="1025"/>
      <c r="CI17" s="1026"/>
      <c r="CJ17" s="1026"/>
      <c r="CK17" s="1026"/>
      <c r="CL17" s="1027"/>
      <c r="CM17" s="1025"/>
      <c r="CN17" s="1026"/>
      <c r="CO17" s="1026"/>
      <c r="CP17" s="1026"/>
      <c r="CQ17" s="1027"/>
      <c r="CR17" s="1025"/>
      <c r="CS17" s="1026"/>
      <c r="CT17" s="1026"/>
      <c r="CU17" s="1026"/>
      <c r="CV17" s="1027"/>
      <c r="CW17" s="1025"/>
      <c r="CX17" s="1026"/>
      <c r="CY17" s="1026"/>
      <c r="CZ17" s="1026"/>
      <c r="DA17" s="1027"/>
      <c r="DB17" s="1025"/>
      <c r="DC17" s="1026"/>
      <c r="DD17" s="1026"/>
      <c r="DE17" s="1026"/>
      <c r="DF17" s="1027"/>
      <c r="DG17" s="1025"/>
      <c r="DH17" s="1026"/>
      <c r="DI17" s="1026"/>
      <c r="DJ17" s="1026"/>
      <c r="DK17" s="1027"/>
      <c r="DL17" s="1025"/>
      <c r="DM17" s="1026"/>
      <c r="DN17" s="1026"/>
      <c r="DO17" s="1026"/>
      <c r="DP17" s="1027"/>
      <c r="DQ17" s="1025"/>
      <c r="DR17" s="1026"/>
      <c r="DS17" s="1026"/>
      <c r="DT17" s="1026"/>
      <c r="DU17" s="1027"/>
      <c r="DV17" s="1028"/>
      <c r="DW17" s="1029"/>
      <c r="DX17" s="1029"/>
      <c r="DY17" s="1029"/>
      <c r="DZ17" s="1030"/>
      <c r="EA17" s="222"/>
    </row>
    <row r="18" spans="1:131" s="223" customFormat="1" ht="26.25" customHeight="1" x14ac:dyDescent="0.15">
      <c r="A18" s="226">
        <v>12</v>
      </c>
      <c r="B18" s="1066"/>
      <c r="C18" s="1067"/>
      <c r="D18" s="1067"/>
      <c r="E18" s="1067"/>
      <c r="F18" s="1067"/>
      <c r="G18" s="1067"/>
      <c r="H18" s="1067"/>
      <c r="I18" s="1067"/>
      <c r="J18" s="1067"/>
      <c r="K18" s="1067"/>
      <c r="L18" s="1067"/>
      <c r="M18" s="1067"/>
      <c r="N18" s="1067"/>
      <c r="O18" s="1067"/>
      <c r="P18" s="1068"/>
      <c r="Q18" s="1074"/>
      <c r="R18" s="1075"/>
      <c r="S18" s="1075"/>
      <c r="T18" s="1075"/>
      <c r="U18" s="1075"/>
      <c r="V18" s="1075"/>
      <c r="W18" s="1075"/>
      <c r="X18" s="1075"/>
      <c r="Y18" s="1075"/>
      <c r="Z18" s="1075"/>
      <c r="AA18" s="1075"/>
      <c r="AB18" s="1075"/>
      <c r="AC18" s="1075"/>
      <c r="AD18" s="1075"/>
      <c r="AE18" s="1076"/>
      <c r="AF18" s="1071"/>
      <c r="AG18" s="1072"/>
      <c r="AH18" s="1072"/>
      <c r="AI18" s="1072"/>
      <c r="AJ18" s="1073"/>
      <c r="AK18" s="1116"/>
      <c r="AL18" s="1117"/>
      <c r="AM18" s="1117"/>
      <c r="AN18" s="1117"/>
      <c r="AO18" s="1117"/>
      <c r="AP18" s="1117"/>
      <c r="AQ18" s="1117"/>
      <c r="AR18" s="1117"/>
      <c r="AS18" s="1117"/>
      <c r="AT18" s="1117"/>
      <c r="AU18" s="1118"/>
      <c r="AV18" s="1118"/>
      <c r="AW18" s="1118"/>
      <c r="AX18" s="1118"/>
      <c r="AY18" s="1119"/>
      <c r="AZ18" s="220"/>
      <c r="BA18" s="220"/>
      <c r="BB18" s="220"/>
      <c r="BC18" s="220"/>
      <c r="BD18" s="220"/>
      <c r="BE18" s="221"/>
      <c r="BF18" s="221"/>
      <c r="BG18" s="221"/>
      <c r="BH18" s="221"/>
      <c r="BI18" s="221"/>
      <c r="BJ18" s="221"/>
      <c r="BK18" s="221"/>
      <c r="BL18" s="221"/>
      <c r="BM18" s="221"/>
      <c r="BN18" s="221"/>
      <c r="BO18" s="221"/>
      <c r="BP18" s="221"/>
      <c r="BQ18" s="226">
        <v>12</v>
      </c>
      <c r="BR18" s="227"/>
      <c r="BS18" s="1028"/>
      <c r="BT18" s="1029"/>
      <c r="BU18" s="1029"/>
      <c r="BV18" s="1029"/>
      <c r="BW18" s="1029"/>
      <c r="BX18" s="1029"/>
      <c r="BY18" s="1029"/>
      <c r="BZ18" s="1029"/>
      <c r="CA18" s="1029"/>
      <c r="CB18" s="1029"/>
      <c r="CC18" s="1029"/>
      <c r="CD18" s="1029"/>
      <c r="CE18" s="1029"/>
      <c r="CF18" s="1029"/>
      <c r="CG18" s="1050"/>
      <c r="CH18" s="1025"/>
      <c r="CI18" s="1026"/>
      <c r="CJ18" s="1026"/>
      <c r="CK18" s="1026"/>
      <c r="CL18" s="1027"/>
      <c r="CM18" s="1025"/>
      <c r="CN18" s="1026"/>
      <c r="CO18" s="1026"/>
      <c r="CP18" s="1026"/>
      <c r="CQ18" s="1027"/>
      <c r="CR18" s="1025"/>
      <c r="CS18" s="1026"/>
      <c r="CT18" s="1026"/>
      <c r="CU18" s="1026"/>
      <c r="CV18" s="1027"/>
      <c r="CW18" s="1025"/>
      <c r="CX18" s="1026"/>
      <c r="CY18" s="1026"/>
      <c r="CZ18" s="1026"/>
      <c r="DA18" s="1027"/>
      <c r="DB18" s="1025"/>
      <c r="DC18" s="1026"/>
      <c r="DD18" s="1026"/>
      <c r="DE18" s="1026"/>
      <c r="DF18" s="1027"/>
      <c r="DG18" s="1025"/>
      <c r="DH18" s="1026"/>
      <c r="DI18" s="1026"/>
      <c r="DJ18" s="1026"/>
      <c r="DK18" s="1027"/>
      <c r="DL18" s="1025"/>
      <c r="DM18" s="1026"/>
      <c r="DN18" s="1026"/>
      <c r="DO18" s="1026"/>
      <c r="DP18" s="1027"/>
      <c r="DQ18" s="1025"/>
      <c r="DR18" s="1026"/>
      <c r="DS18" s="1026"/>
      <c r="DT18" s="1026"/>
      <c r="DU18" s="1027"/>
      <c r="DV18" s="1028"/>
      <c r="DW18" s="1029"/>
      <c r="DX18" s="1029"/>
      <c r="DY18" s="1029"/>
      <c r="DZ18" s="1030"/>
      <c r="EA18" s="222"/>
    </row>
    <row r="19" spans="1:131" s="223" customFormat="1" ht="26.25" customHeight="1" x14ac:dyDescent="0.15">
      <c r="A19" s="226">
        <v>13</v>
      </c>
      <c r="B19" s="1066"/>
      <c r="C19" s="1067"/>
      <c r="D19" s="1067"/>
      <c r="E19" s="1067"/>
      <c r="F19" s="1067"/>
      <c r="G19" s="1067"/>
      <c r="H19" s="1067"/>
      <c r="I19" s="1067"/>
      <c r="J19" s="1067"/>
      <c r="K19" s="1067"/>
      <c r="L19" s="1067"/>
      <c r="M19" s="1067"/>
      <c r="N19" s="1067"/>
      <c r="O19" s="1067"/>
      <c r="P19" s="1068"/>
      <c r="Q19" s="1074"/>
      <c r="R19" s="1075"/>
      <c r="S19" s="1075"/>
      <c r="T19" s="1075"/>
      <c r="U19" s="1075"/>
      <c r="V19" s="1075"/>
      <c r="W19" s="1075"/>
      <c r="X19" s="1075"/>
      <c r="Y19" s="1075"/>
      <c r="Z19" s="1075"/>
      <c r="AA19" s="1075"/>
      <c r="AB19" s="1075"/>
      <c r="AC19" s="1075"/>
      <c r="AD19" s="1075"/>
      <c r="AE19" s="1076"/>
      <c r="AF19" s="1071"/>
      <c r="AG19" s="1072"/>
      <c r="AH19" s="1072"/>
      <c r="AI19" s="1072"/>
      <c r="AJ19" s="1073"/>
      <c r="AK19" s="1116"/>
      <c r="AL19" s="1117"/>
      <c r="AM19" s="1117"/>
      <c r="AN19" s="1117"/>
      <c r="AO19" s="1117"/>
      <c r="AP19" s="1117"/>
      <c r="AQ19" s="1117"/>
      <c r="AR19" s="1117"/>
      <c r="AS19" s="1117"/>
      <c r="AT19" s="1117"/>
      <c r="AU19" s="1118"/>
      <c r="AV19" s="1118"/>
      <c r="AW19" s="1118"/>
      <c r="AX19" s="1118"/>
      <c r="AY19" s="1119"/>
      <c r="AZ19" s="220"/>
      <c r="BA19" s="220"/>
      <c r="BB19" s="220"/>
      <c r="BC19" s="220"/>
      <c r="BD19" s="220"/>
      <c r="BE19" s="221"/>
      <c r="BF19" s="221"/>
      <c r="BG19" s="221"/>
      <c r="BH19" s="221"/>
      <c r="BI19" s="221"/>
      <c r="BJ19" s="221"/>
      <c r="BK19" s="221"/>
      <c r="BL19" s="221"/>
      <c r="BM19" s="221"/>
      <c r="BN19" s="221"/>
      <c r="BO19" s="221"/>
      <c r="BP19" s="221"/>
      <c r="BQ19" s="226">
        <v>13</v>
      </c>
      <c r="BR19" s="227"/>
      <c r="BS19" s="1028"/>
      <c r="BT19" s="1029"/>
      <c r="BU19" s="1029"/>
      <c r="BV19" s="1029"/>
      <c r="BW19" s="1029"/>
      <c r="BX19" s="1029"/>
      <c r="BY19" s="1029"/>
      <c r="BZ19" s="1029"/>
      <c r="CA19" s="1029"/>
      <c r="CB19" s="1029"/>
      <c r="CC19" s="1029"/>
      <c r="CD19" s="1029"/>
      <c r="CE19" s="1029"/>
      <c r="CF19" s="1029"/>
      <c r="CG19" s="1050"/>
      <c r="CH19" s="1025"/>
      <c r="CI19" s="1026"/>
      <c r="CJ19" s="1026"/>
      <c r="CK19" s="1026"/>
      <c r="CL19" s="1027"/>
      <c r="CM19" s="1025"/>
      <c r="CN19" s="1026"/>
      <c r="CO19" s="1026"/>
      <c r="CP19" s="1026"/>
      <c r="CQ19" s="1027"/>
      <c r="CR19" s="1025"/>
      <c r="CS19" s="1026"/>
      <c r="CT19" s="1026"/>
      <c r="CU19" s="1026"/>
      <c r="CV19" s="1027"/>
      <c r="CW19" s="1025"/>
      <c r="CX19" s="1026"/>
      <c r="CY19" s="1026"/>
      <c r="CZ19" s="1026"/>
      <c r="DA19" s="1027"/>
      <c r="DB19" s="1025"/>
      <c r="DC19" s="1026"/>
      <c r="DD19" s="1026"/>
      <c r="DE19" s="1026"/>
      <c r="DF19" s="1027"/>
      <c r="DG19" s="1025"/>
      <c r="DH19" s="1026"/>
      <c r="DI19" s="1026"/>
      <c r="DJ19" s="1026"/>
      <c r="DK19" s="1027"/>
      <c r="DL19" s="1025"/>
      <c r="DM19" s="1026"/>
      <c r="DN19" s="1026"/>
      <c r="DO19" s="1026"/>
      <c r="DP19" s="1027"/>
      <c r="DQ19" s="1025"/>
      <c r="DR19" s="1026"/>
      <c r="DS19" s="1026"/>
      <c r="DT19" s="1026"/>
      <c r="DU19" s="1027"/>
      <c r="DV19" s="1028"/>
      <c r="DW19" s="1029"/>
      <c r="DX19" s="1029"/>
      <c r="DY19" s="1029"/>
      <c r="DZ19" s="1030"/>
      <c r="EA19" s="222"/>
    </row>
    <row r="20" spans="1:131" s="223" customFormat="1" ht="26.25" customHeight="1" x14ac:dyDescent="0.15">
      <c r="A20" s="226">
        <v>14</v>
      </c>
      <c r="B20" s="1066"/>
      <c r="C20" s="1067"/>
      <c r="D20" s="1067"/>
      <c r="E20" s="1067"/>
      <c r="F20" s="1067"/>
      <c r="G20" s="1067"/>
      <c r="H20" s="1067"/>
      <c r="I20" s="1067"/>
      <c r="J20" s="1067"/>
      <c r="K20" s="1067"/>
      <c r="L20" s="1067"/>
      <c r="M20" s="1067"/>
      <c r="N20" s="1067"/>
      <c r="O20" s="1067"/>
      <c r="P20" s="1068"/>
      <c r="Q20" s="1074"/>
      <c r="R20" s="1075"/>
      <c r="S20" s="1075"/>
      <c r="T20" s="1075"/>
      <c r="U20" s="1075"/>
      <c r="V20" s="1075"/>
      <c r="W20" s="1075"/>
      <c r="X20" s="1075"/>
      <c r="Y20" s="1075"/>
      <c r="Z20" s="1075"/>
      <c r="AA20" s="1075"/>
      <c r="AB20" s="1075"/>
      <c r="AC20" s="1075"/>
      <c r="AD20" s="1075"/>
      <c r="AE20" s="1076"/>
      <c r="AF20" s="1071"/>
      <c r="AG20" s="1072"/>
      <c r="AH20" s="1072"/>
      <c r="AI20" s="1072"/>
      <c r="AJ20" s="1073"/>
      <c r="AK20" s="1116"/>
      <c r="AL20" s="1117"/>
      <c r="AM20" s="1117"/>
      <c r="AN20" s="1117"/>
      <c r="AO20" s="1117"/>
      <c r="AP20" s="1117"/>
      <c r="AQ20" s="1117"/>
      <c r="AR20" s="1117"/>
      <c r="AS20" s="1117"/>
      <c r="AT20" s="1117"/>
      <c r="AU20" s="1118"/>
      <c r="AV20" s="1118"/>
      <c r="AW20" s="1118"/>
      <c r="AX20" s="1118"/>
      <c r="AY20" s="1119"/>
      <c r="AZ20" s="220"/>
      <c r="BA20" s="220"/>
      <c r="BB20" s="220"/>
      <c r="BC20" s="220"/>
      <c r="BD20" s="220"/>
      <c r="BE20" s="221"/>
      <c r="BF20" s="221"/>
      <c r="BG20" s="221"/>
      <c r="BH20" s="221"/>
      <c r="BI20" s="221"/>
      <c r="BJ20" s="221"/>
      <c r="BK20" s="221"/>
      <c r="BL20" s="221"/>
      <c r="BM20" s="221"/>
      <c r="BN20" s="221"/>
      <c r="BO20" s="221"/>
      <c r="BP20" s="221"/>
      <c r="BQ20" s="226">
        <v>14</v>
      </c>
      <c r="BR20" s="227"/>
      <c r="BS20" s="1028"/>
      <c r="BT20" s="1029"/>
      <c r="BU20" s="1029"/>
      <c r="BV20" s="1029"/>
      <c r="BW20" s="1029"/>
      <c r="BX20" s="1029"/>
      <c r="BY20" s="1029"/>
      <c r="BZ20" s="1029"/>
      <c r="CA20" s="1029"/>
      <c r="CB20" s="1029"/>
      <c r="CC20" s="1029"/>
      <c r="CD20" s="1029"/>
      <c r="CE20" s="1029"/>
      <c r="CF20" s="1029"/>
      <c r="CG20" s="1050"/>
      <c r="CH20" s="1025"/>
      <c r="CI20" s="1026"/>
      <c r="CJ20" s="1026"/>
      <c r="CK20" s="1026"/>
      <c r="CL20" s="1027"/>
      <c r="CM20" s="1025"/>
      <c r="CN20" s="1026"/>
      <c r="CO20" s="1026"/>
      <c r="CP20" s="1026"/>
      <c r="CQ20" s="1027"/>
      <c r="CR20" s="1025"/>
      <c r="CS20" s="1026"/>
      <c r="CT20" s="1026"/>
      <c r="CU20" s="1026"/>
      <c r="CV20" s="1027"/>
      <c r="CW20" s="1025"/>
      <c r="CX20" s="1026"/>
      <c r="CY20" s="1026"/>
      <c r="CZ20" s="1026"/>
      <c r="DA20" s="1027"/>
      <c r="DB20" s="1025"/>
      <c r="DC20" s="1026"/>
      <c r="DD20" s="1026"/>
      <c r="DE20" s="1026"/>
      <c r="DF20" s="1027"/>
      <c r="DG20" s="1025"/>
      <c r="DH20" s="1026"/>
      <c r="DI20" s="1026"/>
      <c r="DJ20" s="1026"/>
      <c r="DK20" s="1027"/>
      <c r="DL20" s="1025"/>
      <c r="DM20" s="1026"/>
      <c r="DN20" s="1026"/>
      <c r="DO20" s="1026"/>
      <c r="DP20" s="1027"/>
      <c r="DQ20" s="1025"/>
      <c r="DR20" s="1026"/>
      <c r="DS20" s="1026"/>
      <c r="DT20" s="1026"/>
      <c r="DU20" s="1027"/>
      <c r="DV20" s="1028"/>
      <c r="DW20" s="1029"/>
      <c r="DX20" s="1029"/>
      <c r="DY20" s="1029"/>
      <c r="DZ20" s="1030"/>
      <c r="EA20" s="222"/>
    </row>
    <row r="21" spans="1:131" s="223" customFormat="1" ht="26.25" customHeight="1" thickBot="1" x14ac:dyDescent="0.2">
      <c r="A21" s="226">
        <v>15</v>
      </c>
      <c r="B21" s="1066"/>
      <c r="C21" s="1067"/>
      <c r="D21" s="1067"/>
      <c r="E21" s="1067"/>
      <c r="F21" s="1067"/>
      <c r="G21" s="1067"/>
      <c r="H21" s="1067"/>
      <c r="I21" s="1067"/>
      <c r="J21" s="1067"/>
      <c r="K21" s="1067"/>
      <c r="L21" s="1067"/>
      <c r="M21" s="1067"/>
      <c r="N21" s="1067"/>
      <c r="O21" s="1067"/>
      <c r="P21" s="1068"/>
      <c r="Q21" s="1074"/>
      <c r="R21" s="1075"/>
      <c r="S21" s="1075"/>
      <c r="T21" s="1075"/>
      <c r="U21" s="1075"/>
      <c r="V21" s="1075"/>
      <c r="W21" s="1075"/>
      <c r="X21" s="1075"/>
      <c r="Y21" s="1075"/>
      <c r="Z21" s="1075"/>
      <c r="AA21" s="1075"/>
      <c r="AB21" s="1075"/>
      <c r="AC21" s="1075"/>
      <c r="AD21" s="1075"/>
      <c r="AE21" s="1076"/>
      <c r="AF21" s="1071"/>
      <c r="AG21" s="1072"/>
      <c r="AH21" s="1072"/>
      <c r="AI21" s="1072"/>
      <c r="AJ21" s="1073"/>
      <c r="AK21" s="1116"/>
      <c r="AL21" s="1117"/>
      <c r="AM21" s="1117"/>
      <c r="AN21" s="1117"/>
      <c r="AO21" s="1117"/>
      <c r="AP21" s="1117"/>
      <c r="AQ21" s="1117"/>
      <c r="AR21" s="1117"/>
      <c r="AS21" s="1117"/>
      <c r="AT21" s="1117"/>
      <c r="AU21" s="1118"/>
      <c r="AV21" s="1118"/>
      <c r="AW21" s="1118"/>
      <c r="AX21" s="1118"/>
      <c r="AY21" s="1119"/>
      <c r="AZ21" s="220"/>
      <c r="BA21" s="220"/>
      <c r="BB21" s="220"/>
      <c r="BC21" s="220"/>
      <c r="BD21" s="220"/>
      <c r="BE21" s="221"/>
      <c r="BF21" s="221"/>
      <c r="BG21" s="221"/>
      <c r="BH21" s="221"/>
      <c r="BI21" s="221"/>
      <c r="BJ21" s="221"/>
      <c r="BK21" s="221"/>
      <c r="BL21" s="221"/>
      <c r="BM21" s="221"/>
      <c r="BN21" s="221"/>
      <c r="BO21" s="221"/>
      <c r="BP21" s="221"/>
      <c r="BQ21" s="226">
        <v>15</v>
      </c>
      <c r="BR21" s="227"/>
      <c r="BS21" s="1028"/>
      <c r="BT21" s="1029"/>
      <c r="BU21" s="1029"/>
      <c r="BV21" s="1029"/>
      <c r="BW21" s="1029"/>
      <c r="BX21" s="1029"/>
      <c r="BY21" s="1029"/>
      <c r="BZ21" s="1029"/>
      <c r="CA21" s="1029"/>
      <c r="CB21" s="1029"/>
      <c r="CC21" s="1029"/>
      <c r="CD21" s="1029"/>
      <c r="CE21" s="1029"/>
      <c r="CF21" s="1029"/>
      <c r="CG21" s="1050"/>
      <c r="CH21" s="1025"/>
      <c r="CI21" s="1026"/>
      <c r="CJ21" s="1026"/>
      <c r="CK21" s="1026"/>
      <c r="CL21" s="1027"/>
      <c r="CM21" s="1025"/>
      <c r="CN21" s="1026"/>
      <c r="CO21" s="1026"/>
      <c r="CP21" s="1026"/>
      <c r="CQ21" s="1027"/>
      <c r="CR21" s="1025"/>
      <c r="CS21" s="1026"/>
      <c r="CT21" s="1026"/>
      <c r="CU21" s="1026"/>
      <c r="CV21" s="1027"/>
      <c r="CW21" s="1025"/>
      <c r="CX21" s="1026"/>
      <c r="CY21" s="1026"/>
      <c r="CZ21" s="1026"/>
      <c r="DA21" s="1027"/>
      <c r="DB21" s="1025"/>
      <c r="DC21" s="1026"/>
      <c r="DD21" s="1026"/>
      <c r="DE21" s="1026"/>
      <c r="DF21" s="1027"/>
      <c r="DG21" s="1025"/>
      <c r="DH21" s="1026"/>
      <c r="DI21" s="1026"/>
      <c r="DJ21" s="1026"/>
      <c r="DK21" s="1027"/>
      <c r="DL21" s="1025"/>
      <c r="DM21" s="1026"/>
      <c r="DN21" s="1026"/>
      <c r="DO21" s="1026"/>
      <c r="DP21" s="1027"/>
      <c r="DQ21" s="1025"/>
      <c r="DR21" s="1026"/>
      <c r="DS21" s="1026"/>
      <c r="DT21" s="1026"/>
      <c r="DU21" s="1027"/>
      <c r="DV21" s="1028"/>
      <c r="DW21" s="1029"/>
      <c r="DX21" s="1029"/>
      <c r="DY21" s="1029"/>
      <c r="DZ21" s="1030"/>
      <c r="EA21" s="222"/>
    </row>
    <row r="22" spans="1:131" s="223" customFormat="1" ht="26.25" customHeight="1" x14ac:dyDescent="0.15">
      <c r="A22" s="226">
        <v>16</v>
      </c>
      <c r="B22" s="1066"/>
      <c r="C22" s="1067"/>
      <c r="D22" s="1067"/>
      <c r="E22" s="1067"/>
      <c r="F22" s="1067"/>
      <c r="G22" s="1067"/>
      <c r="H22" s="1067"/>
      <c r="I22" s="1067"/>
      <c r="J22" s="1067"/>
      <c r="K22" s="1067"/>
      <c r="L22" s="1067"/>
      <c r="M22" s="1067"/>
      <c r="N22" s="1067"/>
      <c r="O22" s="1067"/>
      <c r="P22" s="1068"/>
      <c r="Q22" s="1109"/>
      <c r="R22" s="1110"/>
      <c r="S22" s="1110"/>
      <c r="T22" s="1110"/>
      <c r="U22" s="1110"/>
      <c r="V22" s="1110"/>
      <c r="W22" s="1110"/>
      <c r="X22" s="1110"/>
      <c r="Y22" s="1110"/>
      <c r="Z22" s="1110"/>
      <c r="AA22" s="1110"/>
      <c r="AB22" s="1110"/>
      <c r="AC22" s="1110"/>
      <c r="AD22" s="1110"/>
      <c r="AE22" s="1111"/>
      <c r="AF22" s="1071"/>
      <c r="AG22" s="1072"/>
      <c r="AH22" s="1072"/>
      <c r="AI22" s="1072"/>
      <c r="AJ22" s="1073"/>
      <c r="AK22" s="1112"/>
      <c r="AL22" s="1113"/>
      <c r="AM22" s="1113"/>
      <c r="AN22" s="1113"/>
      <c r="AO22" s="1113"/>
      <c r="AP22" s="1113"/>
      <c r="AQ22" s="1113"/>
      <c r="AR22" s="1113"/>
      <c r="AS22" s="1113"/>
      <c r="AT22" s="1113"/>
      <c r="AU22" s="1114"/>
      <c r="AV22" s="1114"/>
      <c r="AW22" s="1114"/>
      <c r="AX22" s="1114"/>
      <c r="AY22" s="1115"/>
      <c r="AZ22" s="1064" t="s">
        <v>378</v>
      </c>
      <c r="BA22" s="1064"/>
      <c r="BB22" s="1064"/>
      <c r="BC22" s="1064"/>
      <c r="BD22" s="1065"/>
      <c r="BE22" s="221"/>
      <c r="BF22" s="221"/>
      <c r="BG22" s="221"/>
      <c r="BH22" s="221"/>
      <c r="BI22" s="221"/>
      <c r="BJ22" s="221"/>
      <c r="BK22" s="221"/>
      <c r="BL22" s="221"/>
      <c r="BM22" s="221"/>
      <c r="BN22" s="221"/>
      <c r="BO22" s="221"/>
      <c r="BP22" s="221"/>
      <c r="BQ22" s="226">
        <v>16</v>
      </c>
      <c r="BR22" s="227"/>
      <c r="BS22" s="1028"/>
      <c r="BT22" s="1029"/>
      <c r="BU22" s="1029"/>
      <c r="BV22" s="1029"/>
      <c r="BW22" s="1029"/>
      <c r="BX22" s="1029"/>
      <c r="BY22" s="1029"/>
      <c r="BZ22" s="1029"/>
      <c r="CA22" s="1029"/>
      <c r="CB22" s="1029"/>
      <c r="CC22" s="1029"/>
      <c r="CD22" s="1029"/>
      <c r="CE22" s="1029"/>
      <c r="CF22" s="1029"/>
      <c r="CG22" s="1050"/>
      <c r="CH22" s="1025"/>
      <c r="CI22" s="1026"/>
      <c r="CJ22" s="1026"/>
      <c r="CK22" s="1026"/>
      <c r="CL22" s="1027"/>
      <c r="CM22" s="1025"/>
      <c r="CN22" s="1026"/>
      <c r="CO22" s="1026"/>
      <c r="CP22" s="1026"/>
      <c r="CQ22" s="1027"/>
      <c r="CR22" s="1025"/>
      <c r="CS22" s="1026"/>
      <c r="CT22" s="1026"/>
      <c r="CU22" s="1026"/>
      <c r="CV22" s="1027"/>
      <c r="CW22" s="1025"/>
      <c r="CX22" s="1026"/>
      <c r="CY22" s="1026"/>
      <c r="CZ22" s="1026"/>
      <c r="DA22" s="1027"/>
      <c r="DB22" s="1025"/>
      <c r="DC22" s="1026"/>
      <c r="DD22" s="1026"/>
      <c r="DE22" s="1026"/>
      <c r="DF22" s="1027"/>
      <c r="DG22" s="1025"/>
      <c r="DH22" s="1026"/>
      <c r="DI22" s="1026"/>
      <c r="DJ22" s="1026"/>
      <c r="DK22" s="1027"/>
      <c r="DL22" s="1025"/>
      <c r="DM22" s="1026"/>
      <c r="DN22" s="1026"/>
      <c r="DO22" s="1026"/>
      <c r="DP22" s="1027"/>
      <c r="DQ22" s="1025"/>
      <c r="DR22" s="1026"/>
      <c r="DS22" s="1026"/>
      <c r="DT22" s="1026"/>
      <c r="DU22" s="1027"/>
      <c r="DV22" s="1028"/>
      <c r="DW22" s="1029"/>
      <c r="DX22" s="1029"/>
      <c r="DY22" s="1029"/>
      <c r="DZ22" s="1030"/>
      <c r="EA22" s="222"/>
    </row>
    <row r="23" spans="1:131" s="223" customFormat="1" ht="26.25" customHeight="1" thickBot="1" x14ac:dyDescent="0.2">
      <c r="A23" s="228" t="s">
        <v>379</v>
      </c>
      <c r="B23" s="973" t="s">
        <v>380</v>
      </c>
      <c r="C23" s="974"/>
      <c r="D23" s="974"/>
      <c r="E23" s="974"/>
      <c r="F23" s="974"/>
      <c r="G23" s="974"/>
      <c r="H23" s="974"/>
      <c r="I23" s="974"/>
      <c r="J23" s="974"/>
      <c r="K23" s="974"/>
      <c r="L23" s="974"/>
      <c r="M23" s="974"/>
      <c r="N23" s="974"/>
      <c r="O23" s="974"/>
      <c r="P23" s="984"/>
      <c r="Q23" s="1103">
        <v>36852</v>
      </c>
      <c r="R23" s="1097"/>
      <c r="S23" s="1097"/>
      <c r="T23" s="1097"/>
      <c r="U23" s="1097"/>
      <c r="V23" s="1097">
        <v>35808</v>
      </c>
      <c r="W23" s="1097"/>
      <c r="X23" s="1097"/>
      <c r="Y23" s="1097"/>
      <c r="Z23" s="1097"/>
      <c r="AA23" s="1097">
        <v>1045</v>
      </c>
      <c r="AB23" s="1097"/>
      <c r="AC23" s="1097"/>
      <c r="AD23" s="1097"/>
      <c r="AE23" s="1104"/>
      <c r="AF23" s="1105">
        <v>700</v>
      </c>
      <c r="AG23" s="1097"/>
      <c r="AH23" s="1097"/>
      <c r="AI23" s="1097"/>
      <c r="AJ23" s="1106"/>
      <c r="AK23" s="1107"/>
      <c r="AL23" s="1108"/>
      <c r="AM23" s="1108"/>
      <c r="AN23" s="1108"/>
      <c r="AO23" s="1108"/>
      <c r="AP23" s="1097"/>
      <c r="AQ23" s="1097"/>
      <c r="AR23" s="1097"/>
      <c r="AS23" s="1097"/>
      <c r="AT23" s="1097"/>
      <c r="AU23" s="1098"/>
      <c r="AV23" s="1098"/>
      <c r="AW23" s="1098"/>
      <c r="AX23" s="1098"/>
      <c r="AY23" s="1099"/>
      <c r="AZ23" s="1100" t="s">
        <v>121</v>
      </c>
      <c r="BA23" s="1101"/>
      <c r="BB23" s="1101"/>
      <c r="BC23" s="1101"/>
      <c r="BD23" s="1102"/>
      <c r="BE23" s="221"/>
      <c r="BF23" s="221"/>
      <c r="BG23" s="221"/>
      <c r="BH23" s="221"/>
      <c r="BI23" s="221"/>
      <c r="BJ23" s="221"/>
      <c r="BK23" s="221"/>
      <c r="BL23" s="221"/>
      <c r="BM23" s="221"/>
      <c r="BN23" s="221"/>
      <c r="BO23" s="221"/>
      <c r="BP23" s="221"/>
      <c r="BQ23" s="226">
        <v>17</v>
      </c>
      <c r="BR23" s="227"/>
      <c r="BS23" s="1028"/>
      <c r="BT23" s="1029"/>
      <c r="BU23" s="1029"/>
      <c r="BV23" s="1029"/>
      <c r="BW23" s="1029"/>
      <c r="BX23" s="1029"/>
      <c r="BY23" s="1029"/>
      <c r="BZ23" s="1029"/>
      <c r="CA23" s="1029"/>
      <c r="CB23" s="1029"/>
      <c r="CC23" s="1029"/>
      <c r="CD23" s="1029"/>
      <c r="CE23" s="1029"/>
      <c r="CF23" s="1029"/>
      <c r="CG23" s="1050"/>
      <c r="CH23" s="1025"/>
      <c r="CI23" s="1026"/>
      <c r="CJ23" s="1026"/>
      <c r="CK23" s="1026"/>
      <c r="CL23" s="1027"/>
      <c r="CM23" s="1025"/>
      <c r="CN23" s="1026"/>
      <c r="CO23" s="1026"/>
      <c r="CP23" s="1026"/>
      <c r="CQ23" s="1027"/>
      <c r="CR23" s="1025"/>
      <c r="CS23" s="1026"/>
      <c r="CT23" s="1026"/>
      <c r="CU23" s="1026"/>
      <c r="CV23" s="1027"/>
      <c r="CW23" s="1025"/>
      <c r="CX23" s="1026"/>
      <c r="CY23" s="1026"/>
      <c r="CZ23" s="1026"/>
      <c r="DA23" s="1027"/>
      <c r="DB23" s="1025"/>
      <c r="DC23" s="1026"/>
      <c r="DD23" s="1026"/>
      <c r="DE23" s="1026"/>
      <c r="DF23" s="1027"/>
      <c r="DG23" s="1025"/>
      <c r="DH23" s="1026"/>
      <c r="DI23" s="1026"/>
      <c r="DJ23" s="1026"/>
      <c r="DK23" s="1027"/>
      <c r="DL23" s="1025"/>
      <c r="DM23" s="1026"/>
      <c r="DN23" s="1026"/>
      <c r="DO23" s="1026"/>
      <c r="DP23" s="1027"/>
      <c r="DQ23" s="1025"/>
      <c r="DR23" s="1026"/>
      <c r="DS23" s="1026"/>
      <c r="DT23" s="1026"/>
      <c r="DU23" s="1027"/>
      <c r="DV23" s="1028"/>
      <c r="DW23" s="1029"/>
      <c r="DX23" s="1029"/>
      <c r="DY23" s="1029"/>
      <c r="DZ23" s="1030"/>
      <c r="EA23" s="222"/>
    </row>
    <row r="24" spans="1:131" s="223" customFormat="1" ht="26.25" customHeight="1" x14ac:dyDescent="0.15">
      <c r="A24" s="1096" t="s">
        <v>381</v>
      </c>
      <c r="B24" s="1096"/>
      <c r="C24" s="1096"/>
      <c r="D24" s="1096"/>
      <c r="E24" s="1096"/>
      <c r="F24" s="1096"/>
      <c r="G24" s="1096"/>
      <c r="H24" s="1096"/>
      <c r="I24" s="1096"/>
      <c r="J24" s="1096"/>
      <c r="K24" s="1096"/>
      <c r="L24" s="1096"/>
      <c r="M24" s="1096"/>
      <c r="N24" s="1096"/>
      <c r="O24" s="1096"/>
      <c r="P24" s="1096"/>
      <c r="Q24" s="1096"/>
      <c r="R24" s="1096"/>
      <c r="S24" s="1096"/>
      <c r="T24" s="1096"/>
      <c r="U24" s="1096"/>
      <c r="V24" s="1096"/>
      <c r="W24" s="1096"/>
      <c r="X24" s="1096"/>
      <c r="Y24" s="1096"/>
      <c r="Z24" s="1096"/>
      <c r="AA24" s="1096"/>
      <c r="AB24" s="1096"/>
      <c r="AC24" s="1096"/>
      <c r="AD24" s="1096"/>
      <c r="AE24" s="1096"/>
      <c r="AF24" s="1096"/>
      <c r="AG24" s="1096"/>
      <c r="AH24" s="1096"/>
      <c r="AI24" s="1096"/>
      <c r="AJ24" s="1096"/>
      <c r="AK24" s="1096"/>
      <c r="AL24" s="1096"/>
      <c r="AM24" s="1096"/>
      <c r="AN24" s="1096"/>
      <c r="AO24" s="1096"/>
      <c r="AP24" s="1096"/>
      <c r="AQ24" s="1096"/>
      <c r="AR24" s="1096"/>
      <c r="AS24" s="1096"/>
      <c r="AT24" s="1096"/>
      <c r="AU24" s="1096"/>
      <c r="AV24" s="1096"/>
      <c r="AW24" s="1096"/>
      <c r="AX24" s="1096"/>
      <c r="AY24" s="1096"/>
      <c r="AZ24" s="220"/>
      <c r="BA24" s="220"/>
      <c r="BB24" s="220"/>
      <c r="BC24" s="220"/>
      <c r="BD24" s="220"/>
      <c r="BE24" s="221"/>
      <c r="BF24" s="221"/>
      <c r="BG24" s="221"/>
      <c r="BH24" s="221"/>
      <c r="BI24" s="221"/>
      <c r="BJ24" s="221"/>
      <c r="BK24" s="221"/>
      <c r="BL24" s="221"/>
      <c r="BM24" s="221"/>
      <c r="BN24" s="221"/>
      <c r="BO24" s="221"/>
      <c r="BP24" s="221"/>
      <c r="BQ24" s="226">
        <v>18</v>
      </c>
      <c r="BR24" s="227"/>
      <c r="BS24" s="1028"/>
      <c r="BT24" s="1029"/>
      <c r="BU24" s="1029"/>
      <c r="BV24" s="1029"/>
      <c r="BW24" s="1029"/>
      <c r="BX24" s="1029"/>
      <c r="BY24" s="1029"/>
      <c r="BZ24" s="1029"/>
      <c r="CA24" s="1029"/>
      <c r="CB24" s="1029"/>
      <c r="CC24" s="1029"/>
      <c r="CD24" s="1029"/>
      <c r="CE24" s="1029"/>
      <c r="CF24" s="1029"/>
      <c r="CG24" s="1050"/>
      <c r="CH24" s="1025"/>
      <c r="CI24" s="1026"/>
      <c r="CJ24" s="1026"/>
      <c r="CK24" s="1026"/>
      <c r="CL24" s="1027"/>
      <c r="CM24" s="1025"/>
      <c r="CN24" s="1026"/>
      <c r="CO24" s="1026"/>
      <c r="CP24" s="1026"/>
      <c r="CQ24" s="1027"/>
      <c r="CR24" s="1025"/>
      <c r="CS24" s="1026"/>
      <c r="CT24" s="1026"/>
      <c r="CU24" s="1026"/>
      <c r="CV24" s="1027"/>
      <c r="CW24" s="1025"/>
      <c r="CX24" s="1026"/>
      <c r="CY24" s="1026"/>
      <c r="CZ24" s="1026"/>
      <c r="DA24" s="1027"/>
      <c r="DB24" s="1025"/>
      <c r="DC24" s="1026"/>
      <c r="DD24" s="1026"/>
      <c r="DE24" s="1026"/>
      <c r="DF24" s="1027"/>
      <c r="DG24" s="1025"/>
      <c r="DH24" s="1026"/>
      <c r="DI24" s="1026"/>
      <c r="DJ24" s="1026"/>
      <c r="DK24" s="1027"/>
      <c r="DL24" s="1025"/>
      <c r="DM24" s="1026"/>
      <c r="DN24" s="1026"/>
      <c r="DO24" s="1026"/>
      <c r="DP24" s="1027"/>
      <c r="DQ24" s="1025"/>
      <c r="DR24" s="1026"/>
      <c r="DS24" s="1026"/>
      <c r="DT24" s="1026"/>
      <c r="DU24" s="1027"/>
      <c r="DV24" s="1028"/>
      <c r="DW24" s="1029"/>
      <c r="DX24" s="1029"/>
      <c r="DY24" s="1029"/>
      <c r="DZ24" s="1030"/>
      <c r="EA24" s="222"/>
    </row>
    <row r="25" spans="1:131" ht="26.25" customHeight="1" thickBot="1" x14ac:dyDescent="0.2">
      <c r="A25" s="1095" t="s">
        <v>382</v>
      </c>
      <c r="B25" s="1095"/>
      <c r="C25" s="1095"/>
      <c r="D25" s="1095"/>
      <c r="E25" s="1095"/>
      <c r="F25" s="1095"/>
      <c r="G25" s="1095"/>
      <c r="H25" s="1095"/>
      <c r="I25" s="1095"/>
      <c r="J25" s="1095"/>
      <c r="K25" s="1095"/>
      <c r="L25" s="1095"/>
      <c r="M25" s="1095"/>
      <c r="N25" s="1095"/>
      <c r="O25" s="1095"/>
      <c r="P25" s="1095"/>
      <c r="Q25" s="1095"/>
      <c r="R25" s="1095"/>
      <c r="S25" s="1095"/>
      <c r="T25" s="1095"/>
      <c r="U25" s="1095"/>
      <c r="V25" s="1095"/>
      <c r="W25" s="1095"/>
      <c r="X25" s="1095"/>
      <c r="Y25" s="1095"/>
      <c r="Z25" s="1095"/>
      <c r="AA25" s="1095"/>
      <c r="AB25" s="1095"/>
      <c r="AC25" s="1095"/>
      <c r="AD25" s="1095"/>
      <c r="AE25" s="1095"/>
      <c r="AF25" s="1095"/>
      <c r="AG25" s="1095"/>
      <c r="AH25" s="1095"/>
      <c r="AI25" s="1095"/>
      <c r="AJ25" s="1095"/>
      <c r="AK25" s="1095"/>
      <c r="AL25" s="1095"/>
      <c r="AM25" s="1095"/>
      <c r="AN25" s="1095"/>
      <c r="AO25" s="1095"/>
      <c r="AP25" s="1095"/>
      <c r="AQ25" s="1095"/>
      <c r="AR25" s="1095"/>
      <c r="AS25" s="1095"/>
      <c r="AT25" s="1095"/>
      <c r="AU25" s="1095"/>
      <c r="AV25" s="1095"/>
      <c r="AW25" s="1095"/>
      <c r="AX25" s="1095"/>
      <c r="AY25" s="1095"/>
      <c r="AZ25" s="1095"/>
      <c r="BA25" s="1095"/>
      <c r="BB25" s="1095"/>
      <c r="BC25" s="1095"/>
      <c r="BD25" s="1095"/>
      <c r="BE25" s="1095"/>
      <c r="BF25" s="1095"/>
      <c r="BG25" s="1095"/>
      <c r="BH25" s="1095"/>
      <c r="BI25" s="1095"/>
      <c r="BJ25" s="220"/>
      <c r="BK25" s="220"/>
      <c r="BL25" s="220"/>
      <c r="BM25" s="220"/>
      <c r="BN25" s="220"/>
      <c r="BO25" s="229"/>
      <c r="BP25" s="229"/>
      <c r="BQ25" s="226">
        <v>19</v>
      </c>
      <c r="BR25" s="227"/>
      <c r="BS25" s="1028"/>
      <c r="BT25" s="1029"/>
      <c r="BU25" s="1029"/>
      <c r="BV25" s="1029"/>
      <c r="BW25" s="1029"/>
      <c r="BX25" s="1029"/>
      <c r="BY25" s="1029"/>
      <c r="BZ25" s="1029"/>
      <c r="CA25" s="1029"/>
      <c r="CB25" s="1029"/>
      <c r="CC25" s="1029"/>
      <c r="CD25" s="1029"/>
      <c r="CE25" s="1029"/>
      <c r="CF25" s="1029"/>
      <c r="CG25" s="1050"/>
      <c r="CH25" s="1025"/>
      <c r="CI25" s="1026"/>
      <c r="CJ25" s="1026"/>
      <c r="CK25" s="1026"/>
      <c r="CL25" s="1027"/>
      <c r="CM25" s="1025"/>
      <c r="CN25" s="1026"/>
      <c r="CO25" s="1026"/>
      <c r="CP25" s="1026"/>
      <c r="CQ25" s="1027"/>
      <c r="CR25" s="1025"/>
      <c r="CS25" s="1026"/>
      <c r="CT25" s="1026"/>
      <c r="CU25" s="1026"/>
      <c r="CV25" s="1027"/>
      <c r="CW25" s="1025"/>
      <c r="CX25" s="1026"/>
      <c r="CY25" s="1026"/>
      <c r="CZ25" s="1026"/>
      <c r="DA25" s="1027"/>
      <c r="DB25" s="1025"/>
      <c r="DC25" s="1026"/>
      <c r="DD25" s="1026"/>
      <c r="DE25" s="1026"/>
      <c r="DF25" s="1027"/>
      <c r="DG25" s="1025"/>
      <c r="DH25" s="1026"/>
      <c r="DI25" s="1026"/>
      <c r="DJ25" s="1026"/>
      <c r="DK25" s="1027"/>
      <c r="DL25" s="1025"/>
      <c r="DM25" s="1026"/>
      <c r="DN25" s="1026"/>
      <c r="DO25" s="1026"/>
      <c r="DP25" s="1027"/>
      <c r="DQ25" s="1025"/>
      <c r="DR25" s="1026"/>
      <c r="DS25" s="1026"/>
      <c r="DT25" s="1026"/>
      <c r="DU25" s="1027"/>
      <c r="DV25" s="1028"/>
      <c r="DW25" s="1029"/>
      <c r="DX25" s="1029"/>
      <c r="DY25" s="1029"/>
      <c r="DZ25" s="1030"/>
      <c r="EA25" s="218"/>
    </row>
    <row r="26" spans="1:131" ht="26.25" customHeight="1" x14ac:dyDescent="0.15">
      <c r="A26" s="1031" t="s">
        <v>357</v>
      </c>
      <c r="B26" s="1032"/>
      <c r="C26" s="1032"/>
      <c r="D26" s="1032"/>
      <c r="E26" s="1032"/>
      <c r="F26" s="1032"/>
      <c r="G26" s="1032"/>
      <c r="H26" s="1032"/>
      <c r="I26" s="1032"/>
      <c r="J26" s="1032"/>
      <c r="K26" s="1032"/>
      <c r="L26" s="1032"/>
      <c r="M26" s="1032"/>
      <c r="N26" s="1032"/>
      <c r="O26" s="1032"/>
      <c r="P26" s="1033"/>
      <c r="Q26" s="1037" t="s">
        <v>383</v>
      </c>
      <c r="R26" s="1038"/>
      <c r="S26" s="1038"/>
      <c r="T26" s="1038"/>
      <c r="U26" s="1039"/>
      <c r="V26" s="1037" t="s">
        <v>384</v>
      </c>
      <c r="W26" s="1038"/>
      <c r="X26" s="1038"/>
      <c r="Y26" s="1038"/>
      <c r="Z26" s="1039"/>
      <c r="AA26" s="1037" t="s">
        <v>385</v>
      </c>
      <c r="AB26" s="1038"/>
      <c r="AC26" s="1038"/>
      <c r="AD26" s="1038"/>
      <c r="AE26" s="1038"/>
      <c r="AF26" s="1091" t="s">
        <v>386</v>
      </c>
      <c r="AG26" s="1044"/>
      <c r="AH26" s="1044"/>
      <c r="AI26" s="1044"/>
      <c r="AJ26" s="1092"/>
      <c r="AK26" s="1038" t="s">
        <v>387</v>
      </c>
      <c r="AL26" s="1038"/>
      <c r="AM26" s="1038"/>
      <c r="AN26" s="1038"/>
      <c r="AO26" s="1039"/>
      <c r="AP26" s="1037" t="s">
        <v>388</v>
      </c>
      <c r="AQ26" s="1038"/>
      <c r="AR26" s="1038"/>
      <c r="AS26" s="1038"/>
      <c r="AT26" s="1039"/>
      <c r="AU26" s="1037" t="s">
        <v>389</v>
      </c>
      <c r="AV26" s="1038"/>
      <c r="AW26" s="1038"/>
      <c r="AX26" s="1038"/>
      <c r="AY26" s="1039"/>
      <c r="AZ26" s="1037" t="s">
        <v>390</v>
      </c>
      <c r="BA26" s="1038"/>
      <c r="BB26" s="1038"/>
      <c r="BC26" s="1038"/>
      <c r="BD26" s="1039"/>
      <c r="BE26" s="1037" t="s">
        <v>364</v>
      </c>
      <c r="BF26" s="1038"/>
      <c r="BG26" s="1038"/>
      <c r="BH26" s="1038"/>
      <c r="BI26" s="1051"/>
      <c r="BJ26" s="220"/>
      <c r="BK26" s="220"/>
      <c r="BL26" s="220"/>
      <c r="BM26" s="220"/>
      <c r="BN26" s="220"/>
      <c r="BO26" s="229"/>
      <c r="BP26" s="229"/>
      <c r="BQ26" s="226">
        <v>20</v>
      </c>
      <c r="BR26" s="227"/>
      <c r="BS26" s="1028"/>
      <c r="BT26" s="1029"/>
      <c r="BU26" s="1029"/>
      <c r="BV26" s="1029"/>
      <c r="BW26" s="1029"/>
      <c r="BX26" s="1029"/>
      <c r="BY26" s="1029"/>
      <c r="BZ26" s="1029"/>
      <c r="CA26" s="1029"/>
      <c r="CB26" s="1029"/>
      <c r="CC26" s="1029"/>
      <c r="CD26" s="1029"/>
      <c r="CE26" s="1029"/>
      <c r="CF26" s="1029"/>
      <c r="CG26" s="1050"/>
      <c r="CH26" s="1025"/>
      <c r="CI26" s="1026"/>
      <c r="CJ26" s="1026"/>
      <c r="CK26" s="1026"/>
      <c r="CL26" s="1027"/>
      <c r="CM26" s="1025"/>
      <c r="CN26" s="1026"/>
      <c r="CO26" s="1026"/>
      <c r="CP26" s="1026"/>
      <c r="CQ26" s="1027"/>
      <c r="CR26" s="1025"/>
      <c r="CS26" s="1026"/>
      <c r="CT26" s="1026"/>
      <c r="CU26" s="1026"/>
      <c r="CV26" s="1027"/>
      <c r="CW26" s="1025"/>
      <c r="CX26" s="1026"/>
      <c r="CY26" s="1026"/>
      <c r="CZ26" s="1026"/>
      <c r="DA26" s="1027"/>
      <c r="DB26" s="1025"/>
      <c r="DC26" s="1026"/>
      <c r="DD26" s="1026"/>
      <c r="DE26" s="1026"/>
      <c r="DF26" s="1027"/>
      <c r="DG26" s="1025"/>
      <c r="DH26" s="1026"/>
      <c r="DI26" s="1026"/>
      <c r="DJ26" s="1026"/>
      <c r="DK26" s="1027"/>
      <c r="DL26" s="1025"/>
      <c r="DM26" s="1026"/>
      <c r="DN26" s="1026"/>
      <c r="DO26" s="1026"/>
      <c r="DP26" s="1027"/>
      <c r="DQ26" s="1025"/>
      <c r="DR26" s="1026"/>
      <c r="DS26" s="1026"/>
      <c r="DT26" s="1026"/>
      <c r="DU26" s="1027"/>
      <c r="DV26" s="1028"/>
      <c r="DW26" s="1029"/>
      <c r="DX26" s="1029"/>
      <c r="DY26" s="1029"/>
      <c r="DZ26" s="1030"/>
      <c r="EA26" s="218"/>
    </row>
    <row r="27" spans="1:131" ht="26.25" customHeight="1" thickBot="1" x14ac:dyDescent="0.2">
      <c r="A27" s="1034"/>
      <c r="B27" s="1035"/>
      <c r="C27" s="1035"/>
      <c r="D27" s="1035"/>
      <c r="E27" s="1035"/>
      <c r="F27" s="1035"/>
      <c r="G27" s="1035"/>
      <c r="H27" s="1035"/>
      <c r="I27" s="1035"/>
      <c r="J27" s="1035"/>
      <c r="K27" s="1035"/>
      <c r="L27" s="1035"/>
      <c r="M27" s="1035"/>
      <c r="N27" s="1035"/>
      <c r="O27" s="1035"/>
      <c r="P27" s="1036"/>
      <c r="Q27" s="1040"/>
      <c r="R27" s="1041"/>
      <c r="S27" s="1041"/>
      <c r="T27" s="1041"/>
      <c r="U27" s="1042"/>
      <c r="V27" s="1040"/>
      <c r="W27" s="1041"/>
      <c r="X27" s="1041"/>
      <c r="Y27" s="1041"/>
      <c r="Z27" s="1042"/>
      <c r="AA27" s="1040"/>
      <c r="AB27" s="1041"/>
      <c r="AC27" s="1041"/>
      <c r="AD27" s="1041"/>
      <c r="AE27" s="1041"/>
      <c r="AF27" s="1093"/>
      <c r="AG27" s="1047"/>
      <c r="AH27" s="1047"/>
      <c r="AI27" s="1047"/>
      <c r="AJ27" s="1094"/>
      <c r="AK27" s="1041"/>
      <c r="AL27" s="1041"/>
      <c r="AM27" s="1041"/>
      <c r="AN27" s="1041"/>
      <c r="AO27" s="1042"/>
      <c r="AP27" s="1040"/>
      <c r="AQ27" s="1041"/>
      <c r="AR27" s="1041"/>
      <c r="AS27" s="1041"/>
      <c r="AT27" s="1042"/>
      <c r="AU27" s="1040"/>
      <c r="AV27" s="1041"/>
      <c r="AW27" s="1041"/>
      <c r="AX27" s="1041"/>
      <c r="AY27" s="1042"/>
      <c r="AZ27" s="1040"/>
      <c r="BA27" s="1041"/>
      <c r="BB27" s="1041"/>
      <c r="BC27" s="1041"/>
      <c r="BD27" s="1042"/>
      <c r="BE27" s="1040"/>
      <c r="BF27" s="1041"/>
      <c r="BG27" s="1041"/>
      <c r="BH27" s="1041"/>
      <c r="BI27" s="1052"/>
      <c r="BJ27" s="220"/>
      <c r="BK27" s="220"/>
      <c r="BL27" s="220"/>
      <c r="BM27" s="220"/>
      <c r="BN27" s="220"/>
      <c r="BO27" s="229"/>
      <c r="BP27" s="229"/>
      <c r="BQ27" s="226">
        <v>21</v>
      </c>
      <c r="BR27" s="227"/>
      <c r="BS27" s="1028"/>
      <c r="BT27" s="1029"/>
      <c r="BU27" s="1029"/>
      <c r="BV27" s="1029"/>
      <c r="BW27" s="1029"/>
      <c r="BX27" s="1029"/>
      <c r="BY27" s="1029"/>
      <c r="BZ27" s="1029"/>
      <c r="CA27" s="1029"/>
      <c r="CB27" s="1029"/>
      <c r="CC27" s="1029"/>
      <c r="CD27" s="1029"/>
      <c r="CE27" s="1029"/>
      <c r="CF27" s="1029"/>
      <c r="CG27" s="1050"/>
      <c r="CH27" s="1025"/>
      <c r="CI27" s="1026"/>
      <c r="CJ27" s="1026"/>
      <c r="CK27" s="1026"/>
      <c r="CL27" s="1027"/>
      <c r="CM27" s="1025"/>
      <c r="CN27" s="1026"/>
      <c r="CO27" s="1026"/>
      <c r="CP27" s="1026"/>
      <c r="CQ27" s="1027"/>
      <c r="CR27" s="1025"/>
      <c r="CS27" s="1026"/>
      <c r="CT27" s="1026"/>
      <c r="CU27" s="1026"/>
      <c r="CV27" s="1027"/>
      <c r="CW27" s="1025"/>
      <c r="CX27" s="1026"/>
      <c r="CY27" s="1026"/>
      <c r="CZ27" s="1026"/>
      <c r="DA27" s="1027"/>
      <c r="DB27" s="1025"/>
      <c r="DC27" s="1026"/>
      <c r="DD27" s="1026"/>
      <c r="DE27" s="1026"/>
      <c r="DF27" s="1027"/>
      <c r="DG27" s="1025"/>
      <c r="DH27" s="1026"/>
      <c r="DI27" s="1026"/>
      <c r="DJ27" s="1026"/>
      <c r="DK27" s="1027"/>
      <c r="DL27" s="1025"/>
      <c r="DM27" s="1026"/>
      <c r="DN27" s="1026"/>
      <c r="DO27" s="1026"/>
      <c r="DP27" s="1027"/>
      <c r="DQ27" s="1025"/>
      <c r="DR27" s="1026"/>
      <c r="DS27" s="1026"/>
      <c r="DT27" s="1026"/>
      <c r="DU27" s="1027"/>
      <c r="DV27" s="1028"/>
      <c r="DW27" s="1029"/>
      <c r="DX27" s="1029"/>
      <c r="DY27" s="1029"/>
      <c r="DZ27" s="1030"/>
      <c r="EA27" s="218"/>
    </row>
    <row r="28" spans="1:131" ht="26.25" customHeight="1" thickTop="1" x14ac:dyDescent="0.15">
      <c r="A28" s="230">
        <v>1</v>
      </c>
      <c r="B28" s="1083" t="s">
        <v>391</v>
      </c>
      <c r="C28" s="1084"/>
      <c r="D28" s="1084"/>
      <c r="E28" s="1084"/>
      <c r="F28" s="1084"/>
      <c r="G28" s="1084"/>
      <c r="H28" s="1084"/>
      <c r="I28" s="1084"/>
      <c r="J28" s="1084"/>
      <c r="K28" s="1084"/>
      <c r="L28" s="1084"/>
      <c r="M28" s="1084"/>
      <c r="N28" s="1084"/>
      <c r="O28" s="1084"/>
      <c r="P28" s="1085"/>
      <c r="Q28" s="1086">
        <v>7870</v>
      </c>
      <c r="R28" s="1087"/>
      <c r="S28" s="1087"/>
      <c r="T28" s="1087"/>
      <c r="U28" s="1087"/>
      <c r="V28" s="1087">
        <v>7720</v>
      </c>
      <c r="W28" s="1087"/>
      <c r="X28" s="1087"/>
      <c r="Y28" s="1087"/>
      <c r="Z28" s="1087"/>
      <c r="AA28" s="1087">
        <v>150</v>
      </c>
      <c r="AB28" s="1087"/>
      <c r="AC28" s="1087"/>
      <c r="AD28" s="1087"/>
      <c r="AE28" s="1088"/>
      <c r="AF28" s="1089">
        <v>150</v>
      </c>
      <c r="AG28" s="1087"/>
      <c r="AH28" s="1087"/>
      <c r="AI28" s="1087"/>
      <c r="AJ28" s="1090"/>
      <c r="AK28" s="1078">
        <v>890</v>
      </c>
      <c r="AL28" s="1079"/>
      <c r="AM28" s="1079"/>
      <c r="AN28" s="1079"/>
      <c r="AO28" s="1079"/>
      <c r="AP28" s="1079" t="s">
        <v>555</v>
      </c>
      <c r="AQ28" s="1079"/>
      <c r="AR28" s="1079"/>
      <c r="AS28" s="1079"/>
      <c r="AT28" s="1079"/>
      <c r="AU28" s="1079" t="s">
        <v>555</v>
      </c>
      <c r="AV28" s="1079"/>
      <c r="AW28" s="1079"/>
      <c r="AX28" s="1079"/>
      <c r="AY28" s="1079"/>
      <c r="AZ28" s="1080" t="s">
        <v>555</v>
      </c>
      <c r="BA28" s="1080"/>
      <c r="BB28" s="1080"/>
      <c r="BC28" s="1080"/>
      <c r="BD28" s="1080"/>
      <c r="BE28" s="1081"/>
      <c r="BF28" s="1081"/>
      <c r="BG28" s="1081"/>
      <c r="BH28" s="1081"/>
      <c r="BI28" s="1082"/>
      <c r="BJ28" s="220"/>
      <c r="BK28" s="220"/>
      <c r="BL28" s="220"/>
      <c r="BM28" s="220"/>
      <c r="BN28" s="220"/>
      <c r="BO28" s="229"/>
      <c r="BP28" s="229"/>
      <c r="BQ28" s="226">
        <v>22</v>
      </c>
      <c r="BR28" s="227"/>
      <c r="BS28" s="1028"/>
      <c r="BT28" s="1029"/>
      <c r="BU28" s="1029"/>
      <c r="BV28" s="1029"/>
      <c r="BW28" s="1029"/>
      <c r="BX28" s="1029"/>
      <c r="BY28" s="1029"/>
      <c r="BZ28" s="1029"/>
      <c r="CA28" s="1029"/>
      <c r="CB28" s="1029"/>
      <c r="CC28" s="1029"/>
      <c r="CD28" s="1029"/>
      <c r="CE28" s="1029"/>
      <c r="CF28" s="1029"/>
      <c r="CG28" s="1050"/>
      <c r="CH28" s="1025"/>
      <c r="CI28" s="1026"/>
      <c r="CJ28" s="1026"/>
      <c r="CK28" s="1026"/>
      <c r="CL28" s="1027"/>
      <c r="CM28" s="1025"/>
      <c r="CN28" s="1026"/>
      <c r="CO28" s="1026"/>
      <c r="CP28" s="1026"/>
      <c r="CQ28" s="1027"/>
      <c r="CR28" s="1025"/>
      <c r="CS28" s="1026"/>
      <c r="CT28" s="1026"/>
      <c r="CU28" s="1026"/>
      <c r="CV28" s="1027"/>
      <c r="CW28" s="1025"/>
      <c r="CX28" s="1026"/>
      <c r="CY28" s="1026"/>
      <c r="CZ28" s="1026"/>
      <c r="DA28" s="1027"/>
      <c r="DB28" s="1025"/>
      <c r="DC28" s="1026"/>
      <c r="DD28" s="1026"/>
      <c r="DE28" s="1026"/>
      <c r="DF28" s="1027"/>
      <c r="DG28" s="1025"/>
      <c r="DH28" s="1026"/>
      <c r="DI28" s="1026"/>
      <c r="DJ28" s="1026"/>
      <c r="DK28" s="1027"/>
      <c r="DL28" s="1025"/>
      <c r="DM28" s="1026"/>
      <c r="DN28" s="1026"/>
      <c r="DO28" s="1026"/>
      <c r="DP28" s="1027"/>
      <c r="DQ28" s="1025"/>
      <c r="DR28" s="1026"/>
      <c r="DS28" s="1026"/>
      <c r="DT28" s="1026"/>
      <c r="DU28" s="1027"/>
      <c r="DV28" s="1028"/>
      <c r="DW28" s="1029"/>
      <c r="DX28" s="1029"/>
      <c r="DY28" s="1029"/>
      <c r="DZ28" s="1030"/>
      <c r="EA28" s="218"/>
    </row>
    <row r="29" spans="1:131" ht="26.25" customHeight="1" x14ac:dyDescent="0.15">
      <c r="A29" s="230">
        <v>2</v>
      </c>
      <c r="B29" s="1066" t="s">
        <v>392</v>
      </c>
      <c r="C29" s="1067"/>
      <c r="D29" s="1067"/>
      <c r="E29" s="1067"/>
      <c r="F29" s="1067"/>
      <c r="G29" s="1067"/>
      <c r="H29" s="1067"/>
      <c r="I29" s="1067"/>
      <c r="J29" s="1067"/>
      <c r="K29" s="1067"/>
      <c r="L29" s="1067"/>
      <c r="M29" s="1067"/>
      <c r="N29" s="1067"/>
      <c r="O29" s="1067"/>
      <c r="P29" s="1068"/>
      <c r="Q29" s="1074">
        <v>5196</v>
      </c>
      <c r="R29" s="1075"/>
      <c r="S29" s="1075"/>
      <c r="T29" s="1075"/>
      <c r="U29" s="1075"/>
      <c r="V29" s="1075">
        <v>5010</v>
      </c>
      <c r="W29" s="1075"/>
      <c r="X29" s="1075"/>
      <c r="Y29" s="1075"/>
      <c r="Z29" s="1075"/>
      <c r="AA29" s="1075">
        <v>186</v>
      </c>
      <c r="AB29" s="1075"/>
      <c r="AC29" s="1075"/>
      <c r="AD29" s="1075"/>
      <c r="AE29" s="1076"/>
      <c r="AF29" s="1071">
        <v>186</v>
      </c>
      <c r="AG29" s="1072"/>
      <c r="AH29" s="1072"/>
      <c r="AI29" s="1072"/>
      <c r="AJ29" s="1073"/>
      <c r="AK29" s="1016">
        <v>883</v>
      </c>
      <c r="AL29" s="1007"/>
      <c r="AM29" s="1007"/>
      <c r="AN29" s="1007"/>
      <c r="AO29" s="1007"/>
      <c r="AP29" s="1007" t="s">
        <v>555</v>
      </c>
      <c r="AQ29" s="1007"/>
      <c r="AR29" s="1007"/>
      <c r="AS29" s="1007"/>
      <c r="AT29" s="1007"/>
      <c r="AU29" s="1007" t="s">
        <v>555</v>
      </c>
      <c r="AV29" s="1007"/>
      <c r="AW29" s="1007"/>
      <c r="AX29" s="1007"/>
      <c r="AY29" s="1007"/>
      <c r="AZ29" s="1077" t="s">
        <v>555</v>
      </c>
      <c r="BA29" s="1077"/>
      <c r="BB29" s="1077"/>
      <c r="BC29" s="1077"/>
      <c r="BD29" s="1077"/>
      <c r="BE29" s="1008"/>
      <c r="BF29" s="1008"/>
      <c r="BG29" s="1008"/>
      <c r="BH29" s="1008"/>
      <c r="BI29" s="1009"/>
      <c r="BJ29" s="220"/>
      <c r="BK29" s="220"/>
      <c r="BL29" s="220"/>
      <c r="BM29" s="220"/>
      <c r="BN29" s="220"/>
      <c r="BO29" s="229"/>
      <c r="BP29" s="229"/>
      <c r="BQ29" s="226">
        <v>23</v>
      </c>
      <c r="BR29" s="227"/>
      <c r="BS29" s="1028"/>
      <c r="BT29" s="1029"/>
      <c r="BU29" s="1029"/>
      <c r="BV29" s="1029"/>
      <c r="BW29" s="1029"/>
      <c r="BX29" s="1029"/>
      <c r="BY29" s="1029"/>
      <c r="BZ29" s="1029"/>
      <c r="CA29" s="1029"/>
      <c r="CB29" s="1029"/>
      <c r="CC29" s="1029"/>
      <c r="CD29" s="1029"/>
      <c r="CE29" s="1029"/>
      <c r="CF29" s="1029"/>
      <c r="CG29" s="1050"/>
      <c r="CH29" s="1025"/>
      <c r="CI29" s="1026"/>
      <c r="CJ29" s="1026"/>
      <c r="CK29" s="1026"/>
      <c r="CL29" s="1027"/>
      <c r="CM29" s="1025"/>
      <c r="CN29" s="1026"/>
      <c r="CO29" s="1026"/>
      <c r="CP29" s="1026"/>
      <c r="CQ29" s="1027"/>
      <c r="CR29" s="1025"/>
      <c r="CS29" s="1026"/>
      <c r="CT29" s="1026"/>
      <c r="CU29" s="1026"/>
      <c r="CV29" s="1027"/>
      <c r="CW29" s="1025"/>
      <c r="CX29" s="1026"/>
      <c r="CY29" s="1026"/>
      <c r="CZ29" s="1026"/>
      <c r="DA29" s="1027"/>
      <c r="DB29" s="1025"/>
      <c r="DC29" s="1026"/>
      <c r="DD29" s="1026"/>
      <c r="DE29" s="1026"/>
      <c r="DF29" s="1027"/>
      <c r="DG29" s="1025"/>
      <c r="DH29" s="1026"/>
      <c r="DI29" s="1026"/>
      <c r="DJ29" s="1026"/>
      <c r="DK29" s="1027"/>
      <c r="DL29" s="1025"/>
      <c r="DM29" s="1026"/>
      <c r="DN29" s="1026"/>
      <c r="DO29" s="1026"/>
      <c r="DP29" s="1027"/>
      <c r="DQ29" s="1025"/>
      <c r="DR29" s="1026"/>
      <c r="DS29" s="1026"/>
      <c r="DT29" s="1026"/>
      <c r="DU29" s="1027"/>
      <c r="DV29" s="1028"/>
      <c r="DW29" s="1029"/>
      <c r="DX29" s="1029"/>
      <c r="DY29" s="1029"/>
      <c r="DZ29" s="1030"/>
      <c r="EA29" s="218"/>
    </row>
    <row r="30" spans="1:131" ht="26.25" customHeight="1" x14ac:dyDescent="0.15">
      <c r="A30" s="230">
        <v>3</v>
      </c>
      <c r="B30" s="1066" t="s">
        <v>393</v>
      </c>
      <c r="C30" s="1067"/>
      <c r="D30" s="1067"/>
      <c r="E30" s="1067"/>
      <c r="F30" s="1067"/>
      <c r="G30" s="1067"/>
      <c r="H30" s="1067"/>
      <c r="I30" s="1067"/>
      <c r="J30" s="1067"/>
      <c r="K30" s="1067"/>
      <c r="L30" s="1067"/>
      <c r="M30" s="1067"/>
      <c r="N30" s="1067"/>
      <c r="O30" s="1067"/>
      <c r="P30" s="1068"/>
      <c r="Q30" s="1074">
        <v>632</v>
      </c>
      <c r="R30" s="1075"/>
      <c r="S30" s="1075"/>
      <c r="T30" s="1075"/>
      <c r="U30" s="1075"/>
      <c r="V30" s="1075">
        <v>625</v>
      </c>
      <c r="W30" s="1075"/>
      <c r="X30" s="1075"/>
      <c r="Y30" s="1075"/>
      <c r="Z30" s="1075"/>
      <c r="AA30" s="1075">
        <v>6</v>
      </c>
      <c r="AB30" s="1075"/>
      <c r="AC30" s="1075"/>
      <c r="AD30" s="1075"/>
      <c r="AE30" s="1076"/>
      <c r="AF30" s="1071">
        <v>0</v>
      </c>
      <c r="AG30" s="1072"/>
      <c r="AH30" s="1072"/>
      <c r="AI30" s="1072"/>
      <c r="AJ30" s="1073"/>
      <c r="AK30" s="1016">
        <v>170</v>
      </c>
      <c r="AL30" s="1007"/>
      <c r="AM30" s="1007"/>
      <c r="AN30" s="1007"/>
      <c r="AO30" s="1007"/>
      <c r="AP30" s="1007" t="s">
        <v>555</v>
      </c>
      <c r="AQ30" s="1007"/>
      <c r="AR30" s="1007"/>
      <c r="AS30" s="1007"/>
      <c r="AT30" s="1007"/>
      <c r="AU30" s="1007" t="s">
        <v>555</v>
      </c>
      <c r="AV30" s="1007"/>
      <c r="AW30" s="1007"/>
      <c r="AX30" s="1007"/>
      <c r="AY30" s="1007"/>
      <c r="AZ30" s="1077" t="s">
        <v>555</v>
      </c>
      <c r="BA30" s="1077"/>
      <c r="BB30" s="1077"/>
      <c r="BC30" s="1077"/>
      <c r="BD30" s="1077"/>
      <c r="BE30" s="1008"/>
      <c r="BF30" s="1008"/>
      <c r="BG30" s="1008"/>
      <c r="BH30" s="1008"/>
      <c r="BI30" s="1009"/>
      <c r="BJ30" s="220"/>
      <c r="BK30" s="220"/>
      <c r="BL30" s="220"/>
      <c r="BM30" s="220"/>
      <c r="BN30" s="220"/>
      <c r="BO30" s="229"/>
      <c r="BP30" s="229"/>
      <c r="BQ30" s="226">
        <v>24</v>
      </c>
      <c r="BR30" s="227"/>
      <c r="BS30" s="1028"/>
      <c r="BT30" s="1029"/>
      <c r="BU30" s="1029"/>
      <c r="BV30" s="1029"/>
      <c r="BW30" s="1029"/>
      <c r="BX30" s="1029"/>
      <c r="BY30" s="1029"/>
      <c r="BZ30" s="1029"/>
      <c r="CA30" s="1029"/>
      <c r="CB30" s="1029"/>
      <c r="CC30" s="1029"/>
      <c r="CD30" s="1029"/>
      <c r="CE30" s="1029"/>
      <c r="CF30" s="1029"/>
      <c r="CG30" s="1050"/>
      <c r="CH30" s="1025"/>
      <c r="CI30" s="1026"/>
      <c r="CJ30" s="1026"/>
      <c r="CK30" s="1026"/>
      <c r="CL30" s="1027"/>
      <c r="CM30" s="1025"/>
      <c r="CN30" s="1026"/>
      <c r="CO30" s="1026"/>
      <c r="CP30" s="1026"/>
      <c r="CQ30" s="1027"/>
      <c r="CR30" s="1025"/>
      <c r="CS30" s="1026"/>
      <c r="CT30" s="1026"/>
      <c r="CU30" s="1026"/>
      <c r="CV30" s="1027"/>
      <c r="CW30" s="1025"/>
      <c r="CX30" s="1026"/>
      <c r="CY30" s="1026"/>
      <c r="CZ30" s="1026"/>
      <c r="DA30" s="1027"/>
      <c r="DB30" s="1025"/>
      <c r="DC30" s="1026"/>
      <c r="DD30" s="1026"/>
      <c r="DE30" s="1026"/>
      <c r="DF30" s="1027"/>
      <c r="DG30" s="1025"/>
      <c r="DH30" s="1026"/>
      <c r="DI30" s="1026"/>
      <c r="DJ30" s="1026"/>
      <c r="DK30" s="1027"/>
      <c r="DL30" s="1025"/>
      <c r="DM30" s="1026"/>
      <c r="DN30" s="1026"/>
      <c r="DO30" s="1026"/>
      <c r="DP30" s="1027"/>
      <c r="DQ30" s="1025"/>
      <c r="DR30" s="1026"/>
      <c r="DS30" s="1026"/>
      <c r="DT30" s="1026"/>
      <c r="DU30" s="1027"/>
      <c r="DV30" s="1028"/>
      <c r="DW30" s="1029"/>
      <c r="DX30" s="1029"/>
      <c r="DY30" s="1029"/>
      <c r="DZ30" s="1030"/>
      <c r="EA30" s="218"/>
    </row>
    <row r="31" spans="1:131" ht="26.25" customHeight="1" x14ac:dyDescent="0.15">
      <c r="A31" s="230">
        <v>4</v>
      </c>
      <c r="B31" s="1066" t="s">
        <v>394</v>
      </c>
      <c r="C31" s="1067"/>
      <c r="D31" s="1067"/>
      <c r="E31" s="1067"/>
      <c r="F31" s="1067"/>
      <c r="G31" s="1067"/>
      <c r="H31" s="1067"/>
      <c r="I31" s="1067"/>
      <c r="J31" s="1067"/>
      <c r="K31" s="1067"/>
      <c r="L31" s="1067"/>
      <c r="M31" s="1067"/>
      <c r="N31" s="1067"/>
      <c r="O31" s="1067"/>
      <c r="P31" s="1068"/>
      <c r="Q31" s="1074">
        <v>1501</v>
      </c>
      <c r="R31" s="1075"/>
      <c r="S31" s="1075"/>
      <c r="T31" s="1075"/>
      <c r="U31" s="1075"/>
      <c r="V31" s="1075">
        <v>1345</v>
      </c>
      <c r="W31" s="1075"/>
      <c r="X31" s="1075"/>
      <c r="Y31" s="1075"/>
      <c r="Z31" s="1075"/>
      <c r="AA31" s="1075">
        <v>157</v>
      </c>
      <c r="AB31" s="1075"/>
      <c r="AC31" s="1075"/>
      <c r="AD31" s="1075"/>
      <c r="AE31" s="1076"/>
      <c r="AF31" s="1071">
        <v>2272</v>
      </c>
      <c r="AG31" s="1072"/>
      <c r="AH31" s="1072"/>
      <c r="AI31" s="1072"/>
      <c r="AJ31" s="1073"/>
      <c r="AK31" s="1016" t="s">
        <v>555</v>
      </c>
      <c r="AL31" s="1007"/>
      <c r="AM31" s="1007"/>
      <c r="AN31" s="1007"/>
      <c r="AO31" s="1007"/>
      <c r="AP31" s="1007">
        <v>49</v>
      </c>
      <c r="AQ31" s="1007"/>
      <c r="AR31" s="1007"/>
      <c r="AS31" s="1007"/>
      <c r="AT31" s="1007"/>
      <c r="AU31" s="1007" t="s">
        <v>555</v>
      </c>
      <c r="AV31" s="1007"/>
      <c r="AW31" s="1007"/>
      <c r="AX31" s="1007"/>
      <c r="AY31" s="1007"/>
      <c r="AZ31" s="1077" t="s">
        <v>555</v>
      </c>
      <c r="BA31" s="1077"/>
      <c r="BB31" s="1077"/>
      <c r="BC31" s="1077"/>
      <c r="BD31" s="1077"/>
      <c r="BE31" s="1008" t="s">
        <v>395</v>
      </c>
      <c r="BF31" s="1008"/>
      <c r="BG31" s="1008"/>
      <c r="BH31" s="1008"/>
      <c r="BI31" s="1009"/>
      <c r="BJ31" s="220"/>
      <c r="BK31" s="220"/>
      <c r="BL31" s="220"/>
      <c r="BM31" s="220"/>
      <c r="BN31" s="220"/>
      <c r="BO31" s="229"/>
      <c r="BP31" s="229"/>
      <c r="BQ31" s="226">
        <v>25</v>
      </c>
      <c r="BR31" s="227"/>
      <c r="BS31" s="1028"/>
      <c r="BT31" s="1029"/>
      <c r="BU31" s="1029"/>
      <c r="BV31" s="1029"/>
      <c r="BW31" s="1029"/>
      <c r="BX31" s="1029"/>
      <c r="BY31" s="1029"/>
      <c r="BZ31" s="1029"/>
      <c r="CA31" s="1029"/>
      <c r="CB31" s="1029"/>
      <c r="CC31" s="1029"/>
      <c r="CD31" s="1029"/>
      <c r="CE31" s="1029"/>
      <c r="CF31" s="1029"/>
      <c r="CG31" s="1050"/>
      <c r="CH31" s="1025"/>
      <c r="CI31" s="1026"/>
      <c r="CJ31" s="1026"/>
      <c r="CK31" s="1026"/>
      <c r="CL31" s="1027"/>
      <c r="CM31" s="1025"/>
      <c r="CN31" s="1026"/>
      <c r="CO31" s="1026"/>
      <c r="CP31" s="1026"/>
      <c r="CQ31" s="1027"/>
      <c r="CR31" s="1025"/>
      <c r="CS31" s="1026"/>
      <c r="CT31" s="1026"/>
      <c r="CU31" s="1026"/>
      <c r="CV31" s="1027"/>
      <c r="CW31" s="1025"/>
      <c r="CX31" s="1026"/>
      <c r="CY31" s="1026"/>
      <c r="CZ31" s="1026"/>
      <c r="DA31" s="1027"/>
      <c r="DB31" s="1025"/>
      <c r="DC31" s="1026"/>
      <c r="DD31" s="1026"/>
      <c r="DE31" s="1026"/>
      <c r="DF31" s="1027"/>
      <c r="DG31" s="1025"/>
      <c r="DH31" s="1026"/>
      <c r="DI31" s="1026"/>
      <c r="DJ31" s="1026"/>
      <c r="DK31" s="1027"/>
      <c r="DL31" s="1025"/>
      <c r="DM31" s="1026"/>
      <c r="DN31" s="1026"/>
      <c r="DO31" s="1026"/>
      <c r="DP31" s="1027"/>
      <c r="DQ31" s="1025"/>
      <c r="DR31" s="1026"/>
      <c r="DS31" s="1026"/>
      <c r="DT31" s="1026"/>
      <c r="DU31" s="1027"/>
      <c r="DV31" s="1028"/>
      <c r="DW31" s="1029"/>
      <c r="DX31" s="1029"/>
      <c r="DY31" s="1029"/>
      <c r="DZ31" s="1030"/>
      <c r="EA31" s="218"/>
    </row>
    <row r="32" spans="1:131" ht="26.25" customHeight="1" x14ac:dyDescent="0.15">
      <c r="A32" s="230">
        <v>5</v>
      </c>
      <c r="B32" s="1066" t="s">
        <v>396</v>
      </c>
      <c r="C32" s="1067"/>
      <c r="D32" s="1067"/>
      <c r="E32" s="1067"/>
      <c r="F32" s="1067"/>
      <c r="G32" s="1067"/>
      <c r="H32" s="1067"/>
      <c r="I32" s="1067"/>
      <c r="J32" s="1067"/>
      <c r="K32" s="1067"/>
      <c r="L32" s="1067"/>
      <c r="M32" s="1067"/>
      <c r="N32" s="1067"/>
      <c r="O32" s="1067"/>
      <c r="P32" s="1068"/>
      <c r="Q32" s="1074">
        <v>1114</v>
      </c>
      <c r="R32" s="1075"/>
      <c r="S32" s="1075"/>
      <c r="T32" s="1075"/>
      <c r="U32" s="1075"/>
      <c r="V32" s="1075">
        <v>1039</v>
      </c>
      <c r="W32" s="1075"/>
      <c r="X32" s="1075"/>
      <c r="Y32" s="1075"/>
      <c r="Z32" s="1075"/>
      <c r="AA32" s="1075">
        <v>75</v>
      </c>
      <c r="AB32" s="1075"/>
      <c r="AC32" s="1075"/>
      <c r="AD32" s="1075"/>
      <c r="AE32" s="1076"/>
      <c r="AF32" s="1071">
        <v>177</v>
      </c>
      <c r="AG32" s="1072"/>
      <c r="AH32" s="1072"/>
      <c r="AI32" s="1072"/>
      <c r="AJ32" s="1073"/>
      <c r="AK32" s="1016">
        <v>203</v>
      </c>
      <c r="AL32" s="1007"/>
      <c r="AM32" s="1007"/>
      <c r="AN32" s="1007"/>
      <c r="AO32" s="1007"/>
      <c r="AP32" s="1007">
        <v>3852</v>
      </c>
      <c r="AQ32" s="1007"/>
      <c r="AR32" s="1007"/>
      <c r="AS32" s="1007"/>
      <c r="AT32" s="1007"/>
      <c r="AU32" s="1007">
        <v>2331</v>
      </c>
      <c r="AV32" s="1007"/>
      <c r="AW32" s="1007"/>
      <c r="AX32" s="1007"/>
      <c r="AY32" s="1007"/>
      <c r="AZ32" s="1077" t="s">
        <v>555</v>
      </c>
      <c r="BA32" s="1077"/>
      <c r="BB32" s="1077"/>
      <c r="BC32" s="1077"/>
      <c r="BD32" s="1077"/>
      <c r="BE32" s="1008" t="s">
        <v>395</v>
      </c>
      <c r="BF32" s="1008"/>
      <c r="BG32" s="1008"/>
      <c r="BH32" s="1008"/>
      <c r="BI32" s="1009"/>
      <c r="BJ32" s="220"/>
      <c r="BK32" s="220"/>
      <c r="BL32" s="220"/>
      <c r="BM32" s="220"/>
      <c r="BN32" s="220"/>
      <c r="BO32" s="229"/>
      <c r="BP32" s="229"/>
      <c r="BQ32" s="226">
        <v>26</v>
      </c>
      <c r="BR32" s="227"/>
      <c r="BS32" s="1028"/>
      <c r="BT32" s="1029"/>
      <c r="BU32" s="1029"/>
      <c r="BV32" s="1029"/>
      <c r="BW32" s="1029"/>
      <c r="BX32" s="1029"/>
      <c r="BY32" s="1029"/>
      <c r="BZ32" s="1029"/>
      <c r="CA32" s="1029"/>
      <c r="CB32" s="1029"/>
      <c r="CC32" s="1029"/>
      <c r="CD32" s="1029"/>
      <c r="CE32" s="1029"/>
      <c r="CF32" s="1029"/>
      <c r="CG32" s="1050"/>
      <c r="CH32" s="1025"/>
      <c r="CI32" s="1026"/>
      <c r="CJ32" s="1026"/>
      <c r="CK32" s="1026"/>
      <c r="CL32" s="1027"/>
      <c r="CM32" s="1025"/>
      <c r="CN32" s="1026"/>
      <c r="CO32" s="1026"/>
      <c r="CP32" s="1026"/>
      <c r="CQ32" s="1027"/>
      <c r="CR32" s="1025"/>
      <c r="CS32" s="1026"/>
      <c r="CT32" s="1026"/>
      <c r="CU32" s="1026"/>
      <c r="CV32" s="1027"/>
      <c r="CW32" s="1025"/>
      <c r="CX32" s="1026"/>
      <c r="CY32" s="1026"/>
      <c r="CZ32" s="1026"/>
      <c r="DA32" s="1027"/>
      <c r="DB32" s="1025"/>
      <c r="DC32" s="1026"/>
      <c r="DD32" s="1026"/>
      <c r="DE32" s="1026"/>
      <c r="DF32" s="1027"/>
      <c r="DG32" s="1025"/>
      <c r="DH32" s="1026"/>
      <c r="DI32" s="1026"/>
      <c r="DJ32" s="1026"/>
      <c r="DK32" s="1027"/>
      <c r="DL32" s="1025"/>
      <c r="DM32" s="1026"/>
      <c r="DN32" s="1026"/>
      <c r="DO32" s="1026"/>
      <c r="DP32" s="1027"/>
      <c r="DQ32" s="1025"/>
      <c r="DR32" s="1026"/>
      <c r="DS32" s="1026"/>
      <c r="DT32" s="1026"/>
      <c r="DU32" s="1027"/>
      <c r="DV32" s="1028"/>
      <c r="DW32" s="1029"/>
      <c r="DX32" s="1029"/>
      <c r="DY32" s="1029"/>
      <c r="DZ32" s="1030"/>
      <c r="EA32" s="218"/>
    </row>
    <row r="33" spans="1:131" ht="26.25" customHeight="1" x14ac:dyDescent="0.15">
      <c r="A33" s="230">
        <v>6</v>
      </c>
      <c r="B33" s="1066" t="s">
        <v>397</v>
      </c>
      <c r="C33" s="1067"/>
      <c r="D33" s="1067"/>
      <c r="E33" s="1067"/>
      <c r="F33" s="1067"/>
      <c r="G33" s="1067"/>
      <c r="H33" s="1067"/>
      <c r="I33" s="1067"/>
      <c r="J33" s="1067"/>
      <c r="K33" s="1067"/>
      <c r="L33" s="1067"/>
      <c r="M33" s="1067"/>
      <c r="N33" s="1067"/>
      <c r="O33" s="1067"/>
      <c r="P33" s="1068"/>
      <c r="Q33" s="1074">
        <v>207</v>
      </c>
      <c r="R33" s="1075"/>
      <c r="S33" s="1075"/>
      <c r="T33" s="1075"/>
      <c r="U33" s="1075"/>
      <c r="V33" s="1075">
        <v>184</v>
      </c>
      <c r="W33" s="1075"/>
      <c r="X33" s="1075"/>
      <c r="Y33" s="1075"/>
      <c r="Z33" s="1075"/>
      <c r="AA33" s="1075">
        <v>24</v>
      </c>
      <c r="AB33" s="1075"/>
      <c r="AC33" s="1075"/>
      <c r="AD33" s="1075"/>
      <c r="AE33" s="1076"/>
      <c r="AF33" s="1071">
        <v>231</v>
      </c>
      <c r="AG33" s="1072"/>
      <c r="AH33" s="1072"/>
      <c r="AI33" s="1072"/>
      <c r="AJ33" s="1073"/>
      <c r="AK33" s="1016">
        <v>21</v>
      </c>
      <c r="AL33" s="1007"/>
      <c r="AM33" s="1007"/>
      <c r="AN33" s="1007"/>
      <c r="AO33" s="1007"/>
      <c r="AP33" s="1007">
        <v>587</v>
      </c>
      <c r="AQ33" s="1007"/>
      <c r="AR33" s="1007"/>
      <c r="AS33" s="1007"/>
      <c r="AT33" s="1007"/>
      <c r="AU33" s="1007">
        <v>587</v>
      </c>
      <c r="AV33" s="1007"/>
      <c r="AW33" s="1007"/>
      <c r="AX33" s="1007"/>
      <c r="AY33" s="1007"/>
      <c r="AZ33" s="1077" t="s">
        <v>555</v>
      </c>
      <c r="BA33" s="1077"/>
      <c r="BB33" s="1077"/>
      <c r="BC33" s="1077"/>
      <c r="BD33" s="1077"/>
      <c r="BE33" s="1008" t="s">
        <v>395</v>
      </c>
      <c r="BF33" s="1008"/>
      <c r="BG33" s="1008"/>
      <c r="BH33" s="1008"/>
      <c r="BI33" s="1009"/>
      <c r="BJ33" s="220"/>
      <c r="BK33" s="220"/>
      <c r="BL33" s="220"/>
      <c r="BM33" s="220"/>
      <c r="BN33" s="220"/>
      <c r="BO33" s="229"/>
      <c r="BP33" s="229"/>
      <c r="BQ33" s="226">
        <v>27</v>
      </c>
      <c r="BR33" s="227"/>
      <c r="BS33" s="1028"/>
      <c r="BT33" s="1029"/>
      <c r="BU33" s="1029"/>
      <c r="BV33" s="1029"/>
      <c r="BW33" s="1029"/>
      <c r="BX33" s="1029"/>
      <c r="BY33" s="1029"/>
      <c r="BZ33" s="1029"/>
      <c r="CA33" s="1029"/>
      <c r="CB33" s="1029"/>
      <c r="CC33" s="1029"/>
      <c r="CD33" s="1029"/>
      <c r="CE33" s="1029"/>
      <c r="CF33" s="1029"/>
      <c r="CG33" s="1050"/>
      <c r="CH33" s="1025"/>
      <c r="CI33" s="1026"/>
      <c r="CJ33" s="1026"/>
      <c r="CK33" s="1026"/>
      <c r="CL33" s="1027"/>
      <c r="CM33" s="1025"/>
      <c r="CN33" s="1026"/>
      <c r="CO33" s="1026"/>
      <c r="CP33" s="1026"/>
      <c r="CQ33" s="1027"/>
      <c r="CR33" s="1025"/>
      <c r="CS33" s="1026"/>
      <c r="CT33" s="1026"/>
      <c r="CU33" s="1026"/>
      <c r="CV33" s="1027"/>
      <c r="CW33" s="1025"/>
      <c r="CX33" s="1026"/>
      <c r="CY33" s="1026"/>
      <c r="CZ33" s="1026"/>
      <c r="DA33" s="1027"/>
      <c r="DB33" s="1025"/>
      <c r="DC33" s="1026"/>
      <c r="DD33" s="1026"/>
      <c r="DE33" s="1026"/>
      <c r="DF33" s="1027"/>
      <c r="DG33" s="1025"/>
      <c r="DH33" s="1026"/>
      <c r="DI33" s="1026"/>
      <c r="DJ33" s="1026"/>
      <c r="DK33" s="1027"/>
      <c r="DL33" s="1025"/>
      <c r="DM33" s="1026"/>
      <c r="DN33" s="1026"/>
      <c r="DO33" s="1026"/>
      <c r="DP33" s="1027"/>
      <c r="DQ33" s="1025"/>
      <c r="DR33" s="1026"/>
      <c r="DS33" s="1026"/>
      <c r="DT33" s="1026"/>
      <c r="DU33" s="1027"/>
      <c r="DV33" s="1028"/>
      <c r="DW33" s="1029"/>
      <c r="DX33" s="1029"/>
      <c r="DY33" s="1029"/>
      <c r="DZ33" s="1030"/>
      <c r="EA33" s="218"/>
    </row>
    <row r="34" spans="1:131" ht="26.25" customHeight="1" x14ac:dyDescent="0.15">
      <c r="A34" s="230">
        <v>7</v>
      </c>
      <c r="B34" s="1066" t="s">
        <v>398</v>
      </c>
      <c r="C34" s="1067"/>
      <c r="D34" s="1067"/>
      <c r="E34" s="1067"/>
      <c r="F34" s="1067"/>
      <c r="G34" s="1067"/>
      <c r="H34" s="1067"/>
      <c r="I34" s="1067"/>
      <c r="J34" s="1067"/>
      <c r="K34" s="1067"/>
      <c r="L34" s="1067"/>
      <c r="M34" s="1067"/>
      <c r="N34" s="1067"/>
      <c r="O34" s="1067"/>
      <c r="P34" s="1068"/>
      <c r="Q34" s="1074">
        <v>19</v>
      </c>
      <c r="R34" s="1075"/>
      <c r="S34" s="1075"/>
      <c r="T34" s="1075"/>
      <c r="U34" s="1075"/>
      <c r="V34" s="1075">
        <v>14</v>
      </c>
      <c r="W34" s="1075"/>
      <c r="X34" s="1075"/>
      <c r="Y34" s="1075"/>
      <c r="Z34" s="1075"/>
      <c r="AA34" s="1075">
        <v>5</v>
      </c>
      <c r="AB34" s="1075"/>
      <c r="AC34" s="1075"/>
      <c r="AD34" s="1075"/>
      <c r="AE34" s="1076"/>
      <c r="AF34" s="1071">
        <v>5</v>
      </c>
      <c r="AG34" s="1072"/>
      <c r="AH34" s="1072"/>
      <c r="AI34" s="1072"/>
      <c r="AJ34" s="1073"/>
      <c r="AK34" s="1016" t="s">
        <v>555</v>
      </c>
      <c r="AL34" s="1007"/>
      <c r="AM34" s="1007"/>
      <c r="AN34" s="1007"/>
      <c r="AO34" s="1007"/>
      <c r="AP34" s="1007" t="s">
        <v>555</v>
      </c>
      <c r="AQ34" s="1007"/>
      <c r="AR34" s="1007"/>
      <c r="AS34" s="1007"/>
      <c r="AT34" s="1007"/>
      <c r="AU34" s="1007" t="s">
        <v>555</v>
      </c>
      <c r="AV34" s="1007"/>
      <c r="AW34" s="1007"/>
      <c r="AX34" s="1007"/>
      <c r="AY34" s="1007"/>
      <c r="AZ34" s="1077" t="s">
        <v>555</v>
      </c>
      <c r="BA34" s="1077"/>
      <c r="BB34" s="1077"/>
      <c r="BC34" s="1077"/>
      <c r="BD34" s="1077"/>
      <c r="BE34" s="1008" t="s">
        <v>399</v>
      </c>
      <c r="BF34" s="1008"/>
      <c r="BG34" s="1008"/>
      <c r="BH34" s="1008"/>
      <c r="BI34" s="1009"/>
      <c r="BJ34" s="220"/>
      <c r="BK34" s="220"/>
      <c r="BL34" s="220"/>
      <c r="BM34" s="220"/>
      <c r="BN34" s="220"/>
      <c r="BO34" s="229"/>
      <c r="BP34" s="229"/>
      <c r="BQ34" s="226">
        <v>28</v>
      </c>
      <c r="BR34" s="227"/>
      <c r="BS34" s="1028"/>
      <c r="BT34" s="1029"/>
      <c r="BU34" s="1029"/>
      <c r="BV34" s="1029"/>
      <c r="BW34" s="1029"/>
      <c r="BX34" s="1029"/>
      <c r="BY34" s="1029"/>
      <c r="BZ34" s="1029"/>
      <c r="CA34" s="1029"/>
      <c r="CB34" s="1029"/>
      <c r="CC34" s="1029"/>
      <c r="CD34" s="1029"/>
      <c r="CE34" s="1029"/>
      <c r="CF34" s="1029"/>
      <c r="CG34" s="1050"/>
      <c r="CH34" s="1025"/>
      <c r="CI34" s="1026"/>
      <c r="CJ34" s="1026"/>
      <c r="CK34" s="1026"/>
      <c r="CL34" s="1027"/>
      <c r="CM34" s="1025"/>
      <c r="CN34" s="1026"/>
      <c r="CO34" s="1026"/>
      <c r="CP34" s="1026"/>
      <c r="CQ34" s="1027"/>
      <c r="CR34" s="1025"/>
      <c r="CS34" s="1026"/>
      <c r="CT34" s="1026"/>
      <c r="CU34" s="1026"/>
      <c r="CV34" s="1027"/>
      <c r="CW34" s="1025"/>
      <c r="CX34" s="1026"/>
      <c r="CY34" s="1026"/>
      <c r="CZ34" s="1026"/>
      <c r="DA34" s="1027"/>
      <c r="DB34" s="1025"/>
      <c r="DC34" s="1026"/>
      <c r="DD34" s="1026"/>
      <c r="DE34" s="1026"/>
      <c r="DF34" s="1027"/>
      <c r="DG34" s="1025"/>
      <c r="DH34" s="1026"/>
      <c r="DI34" s="1026"/>
      <c r="DJ34" s="1026"/>
      <c r="DK34" s="1027"/>
      <c r="DL34" s="1025"/>
      <c r="DM34" s="1026"/>
      <c r="DN34" s="1026"/>
      <c r="DO34" s="1026"/>
      <c r="DP34" s="1027"/>
      <c r="DQ34" s="1025"/>
      <c r="DR34" s="1026"/>
      <c r="DS34" s="1026"/>
      <c r="DT34" s="1026"/>
      <c r="DU34" s="1027"/>
      <c r="DV34" s="1028"/>
      <c r="DW34" s="1029"/>
      <c r="DX34" s="1029"/>
      <c r="DY34" s="1029"/>
      <c r="DZ34" s="1030"/>
      <c r="EA34" s="218"/>
    </row>
    <row r="35" spans="1:131" ht="26.25" customHeight="1" x14ac:dyDescent="0.15">
      <c r="A35" s="230">
        <v>8</v>
      </c>
      <c r="B35" s="1066" t="s">
        <v>400</v>
      </c>
      <c r="C35" s="1067"/>
      <c r="D35" s="1067"/>
      <c r="E35" s="1067"/>
      <c r="F35" s="1067"/>
      <c r="G35" s="1067"/>
      <c r="H35" s="1067"/>
      <c r="I35" s="1067"/>
      <c r="J35" s="1067"/>
      <c r="K35" s="1067"/>
      <c r="L35" s="1067"/>
      <c r="M35" s="1067"/>
      <c r="N35" s="1067"/>
      <c r="O35" s="1067"/>
      <c r="P35" s="1068"/>
      <c r="Q35" s="1074">
        <v>37</v>
      </c>
      <c r="R35" s="1075"/>
      <c r="S35" s="1075"/>
      <c r="T35" s="1075"/>
      <c r="U35" s="1075"/>
      <c r="V35" s="1075">
        <v>32</v>
      </c>
      <c r="W35" s="1075"/>
      <c r="X35" s="1075"/>
      <c r="Y35" s="1075"/>
      <c r="Z35" s="1075"/>
      <c r="AA35" s="1075">
        <v>5</v>
      </c>
      <c r="AB35" s="1075"/>
      <c r="AC35" s="1075"/>
      <c r="AD35" s="1075"/>
      <c r="AE35" s="1076"/>
      <c r="AF35" s="1071">
        <v>8</v>
      </c>
      <c r="AG35" s="1072"/>
      <c r="AH35" s="1072"/>
      <c r="AI35" s="1072"/>
      <c r="AJ35" s="1073"/>
      <c r="AK35" s="1016">
        <v>29</v>
      </c>
      <c r="AL35" s="1007"/>
      <c r="AM35" s="1007"/>
      <c r="AN35" s="1007"/>
      <c r="AO35" s="1007"/>
      <c r="AP35" s="1007" t="s">
        <v>555</v>
      </c>
      <c r="AQ35" s="1007"/>
      <c r="AR35" s="1007"/>
      <c r="AS35" s="1007"/>
      <c r="AT35" s="1007"/>
      <c r="AU35" s="1007" t="s">
        <v>555</v>
      </c>
      <c r="AV35" s="1007"/>
      <c r="AW35" s="1007"/>
      <c r="AX35" s="1007"/>
      <c r="AY35" s="1007"/>
      <c r="AZ35" s="1077" t="s">
        <v>555</v>
      </c>
      <c r="BA35" s="1077"/>
      <c r="BB35" s="1077"/>
      <c r="BC35" s="1077"/>
      <c r="BD35" s="1077"/>
      <c r="BE35" s="1008" t="s">
        <v>399</v>
      </c>
      <c r="BF35" s="1008"/>
      <c r="BG35" s="1008"/>
      <c r="BH35" s="1008"/>
      <c r="BI35" s="1009"/>
      <c r="BJ35" s="220"/>
      <c r="BK35" s="220"/>
      <c r="BL35" s="220"/>
      <c r="BM35" s="220"/>
      <c r="BN35" s="220"/>
      <c r="BO35" s="229"/>
      <c r="BP35" s="229"/>
      <c r="BQ35" s="226">
        <v>29</v>
      </c>
      <c r="BR35" s="227"/>
      <c r="BS35" s="1028"/>
      <c r="BT35" s="1029"/>
      <c r="BU35" s="1029"/>
      <c r="BV35" s="1029"/>
      <c r="BW35" s="1029"/>
      <c r="BX35" s="1029"/>
      <c r="BY35" s="1029"/>
      <c r="BZ35" s="1029"/>
      <c r="CA35" s="1029"/>
      <c r="CB35" s="1029"/>
      <c r="CC35" s="1029"/>
      <c r="CD35" s="1029"/>
      <c r="CE35" s="1029"/>
      <c r="CF35" s="1029"/>
      <c r="CG35" s="1050"/>
      <c r="CH35" s="1025"/>
      <c r="CI35" s="1026"/>
      <c r="CJ35" s="1026"/>
      <c r="CK35" s="1026"/>
      <c r="CL35" s="1027"/>
      <c r="CM35" s="1025"/>
      <c r="CN35" s="1026"/>
      <c r="CO35" s="1026"/>
      <c r="CP35" s="1026"/>
      <c r="CQ35" s="1027"/>
      <c r="CR35" s="1025"/>
      <c r="CS35" s="1026"/>
      <c r="CT35" s="1026"/>
      <c r="CU35" s="1026"/>
      <c r="CV35" s="1027"/>
      <c r="CW35" s="1025"/>
      <c r="CX35" s="1026"/>
      <c r="CY35" s="1026"/>
      <c r="CZ35" s="1026"/>
      <c r="DA35" s="1027"/>
      <c r="DB35" s="1025"/>
      <c r="DC35" s="1026"/>
      <c r="DD35" s="1026"/>
      <c r="DE35" s="1026"/>
      <c r="DF35" s="1027"/>
      <c r="DG35" s="1025"/>
      <c r="DH35" s="1026"/>
      <c r="DI35" s="1026"/>
      <c r="DJ35" s="1026"/>
      <c r="DK35" s="1027"/>
      <c r="DL35" s="1025"/>
      <c r="DM35" s="1026"/>
      <c r="DN35" s="1026"/>
      <c r="DO35" s="1026"/>
      <c r="DP35" s="1027"/>
      <c r="DQ35" s="1025"/>
      <c r="DR35" s="1026"/>
      <c r="DS35" s="1026"/>
      <c r="DT35" s="1026"/>
      <c r="DU35" s="1027"/>
      <c r="DV35" s="1028"/>
      <c r="DW35" s="1029"/>
      <c r="DX35" s="1029"/>
      <c r="DY35" s="1029"/>
      <c r="DZ35" s="1030"/>
      <c r="EA35" s="218"/>
    </row>
    <row r="36" spans="1:131" ht="26.25" customHeight="1" x14ac:dyDescent="0.15">
      <c r="A36" s="230">
        <v>9</v>
      </c>
      <c r="B36" s="1066"/>
      <c r="C36" s="1067"/>
      <c r="D36" s="1067"/>
      <c r="E36" s="1067"/>
      <c r="F36" s="1067"/>
      <c r="G36" s="1067"/>
      <c r="H36" s="1067"/>
      <c r="I36" s="1067"/>
      <c r="J36" s="1067"/>
      <c r="K36" s="1067"/>
      <c r="L36" s="1067"/>
      <c r="M36" s="1067"/>
      <c r="N36" s="1067"/>
      <c r="O36" s="1067"/>
      <c r="P36" s="1068"/>
      <c r="Q36" s="1074"/>
      <c r="R36" s="1075"/>
      <c r="S36" s="1075"/>
      <c r="T36" s="1075"/>
      <c r="U36" s="1075"/>
      <c r="V36" s="1075"/>
      <c r="W36" s="1075"/>
      <c r="X36" s="1075"/>
      <c r="Y36" s="1075"/>
      <c r="Z36" s="1075"/>
      <c r="AA36" s="1075"/>
      <c r="AB36" s="1075"/>
      <c r="AC36" s="1075"/>
      <c r="AD36" s="1075"/>
      <c r="AE36" s="1076"/>
      <c r="AF36" s="1071"/>
      <c r="AG36" s="1072"/>
      <c r="AH36" s="1072"/>
      <c r="AI36" s="1072"/>
      <c r="AJ36" s="1073"/>
      <c r="AK36" s="1016"/>
      <c r="AL36" s="1007"/>
      <c r="AM36" s="1007"/>
      <c r="AN36" s="1007"/>
      <c r="AO36" s="1007"/>
      <c r="AP36" s="1007"/>
      <c r="AQ36" s="1007"/>
      <c r="AR36" s="1007"/>
      <c r="AS36" s="1007"/>
      <c r="AT36" s="1007"/>
      <c r="AU36" s="1007"/>
      <c r="AV36" s="1007"/>
      <c r="AW36" s="1007"/>
      <c r="AX36" s="1007"/>
      <c r="AY36" s="1007"/>
      <c r="AZ36" s="1077"/>
      <c r="BA36" s="1077"/>
      <c r="BB36" s="1077"/>
      <c r="BC36" s="1077"/>
      <c r="BD36" s="1077"/>
      <c r="BE36" s="1008"/>
      <c r="BF36" s="1008"/>
      <c r="BG36" s="1008"/>
      <c r="BH36" s="1008"/>
      <c r="BI36" s="1009"/>
      <c r="BJ36" s="220"/>
      <c r="BK36" s="220"/>
      <c r="BL36" s="220"/>
      <c r="BM36" s="220"/>
      <c r="BN36" s="220"/>
      <c r="BO36" s="229"/>
      <c r="BP36" s="229"/>
      <c r="BQ36" s="226">
        <v>30</v>
      </c>
      <c r="BR36" s="227"/>
      <c r="BS36" s="1028"/>
      <c r="BT36" s="1029"/>
      <c r="BU36" s="1029"/>
      <c r="BV36" s="1029"/>
      <c r="BW36" s="1029"/>
      <c r="BX36" s="1029"/>
      <c r="BY36" s="1029"/>
      <c r="BZ36" s="1029"/>
      <c r="CA36" s="1029"/>
      <c r="CB36" s="1029"/>
      <c r="CC36" s="1029"/>
      <c r="CD36" s="1029"/>
      <c r="CE36" s="1029"/>
      <c r="CF36" s="1029"/>
      <c r="CG36" s="1050"/>
      <c r="CH36" s="1025"/>
      <c r="CI36" s="1026"/>
      <c r="CJ36" s="1026"/>
      <c r="CK36" s="1026"/>
      <c r="CL36" s="1027"/>
      <c r="CM36" s="1025"/>
      <c r="CN36" s="1026"/>
      <c r="CO36" s="1026"/>
      <c r="CP36" s="1026"/>
      <c r="CQ36" s="1027"/>
      <c r="CR36" s="1025"/>
      <c r="CS36" s="1026"/>
      <c r="CT36" s="1026"/>
      <c r="CU36" s="1026"/>
      <c r="CV36" s="1027"/>
      <c r="CW36" s="1025"/>
      <c r="CX36" s="1026"/>
      <c r="CY36" s="1026"/>
      <c r="CZ36" s="1026"/>
      <c r="DA36" s="1027"/>
      <c r="DB36" s="1025"/>
      <c r="DC36" s="1026"/>
      <c r="DD36" s="1026"/>
      <c r="DE36" s="1026"/>
      <c r="DF36" s="1027"/>
      <c r="DG36" s="1025"/>
      <c r="DH36" s="1026"/>
      <c r="DI36" s="1026"/>
      <c r="DJ36" s="1026"/>
      <c r="DK36" s="1027"/>
      <c r="DL36" s="1025"/>
      <c r="DM36" s="1026"/>
      <c r="DN36" s="1026"/>
      <c r="DO36" s="1026"/>
      <c r="DP36" s="1027"/>
      <c r="DQ36" s="1025"/>
      <c r="DR36" s="1026"/>
      <c r="DS36" s="1026"/>
      <c r="DT36" s="1026"/>
      <c r="DU36" s="1027"/>
      <c r="DV36" s="1028"/>
      <c r="DW36" s="1029"/>
      <c r="DX36" s="1029"/>
      <c r="DY36" s="1029"/>
      <c r="DZ36" s="1030"/>
      <c r="EA36" s="218"/>
    </row>
    <row r="37" spans="1:131" ht="26.25" customHeight="1" x14ac:dyDescent="0.15">
      <c r="A37" s="230">
        <v>10</v>
      </c>
      <c r="B37" s="1066"/>
      <c r="C37" s="1067"/>
      <c r="D37" s="1067"/>
      <c r="E37" s="1067"/>
      <c r="F37" s="1067"/>
      <c r="G37" s="1067"/>
      <c r="H37" s="1067"/>
      <c r="I37" s="1067"/>
      <c r="J37" s="1067"/>
      <c r="K37" s="1067"/>
      <c r="L37" s="1067"/>
      <c r="M37" s="1067"/>
      <c r="N37" s="1067"/>
      <c r="O37" s="1067"/>
      <c r="P37" s="1068"/>
      <c r="Q37" s="1074"/>
      <c r="R37" s="1075"/>
      <c r="S37" s="1075"/>
      <c r="T37" s="1075"/>
      <c r="U37" s="1075"/>
      <c r="V37" s="1075"/>
      <c r="W37" s="1075"/>
      <c r="X37" s="1075"/>
      <c r="Y37" s="1075"/>
      <c r="Z37" s="1075"/>
      <c r="AA37" s="1075"/>
      <c r="AB37" s="1075"/>
      <c r="AC37" s="1075"/>
      <c r="AD37" s="1075"/>
      <c r="AE37" s="1076"/>
      <c r="AF37" s="1071"/>
      <c r="AG37" s="1072"/>
      <c r="AH37" s="1072"/>
      <c r="AI37" s="1072"/>
      <c r="AJ37" s="1073"/>
      <c r="AK37" s="1016"/>
      <c r="AL37" s="1007"/>
      <c r="AM37" s="1007"/>
      <c r="AN37" s="1007"/>
      <c r="AO37" s="1007"/>
      <c r="AP37" s="1007"/>
      <c r="AQ37" s="1007"/>
      <c r="AR37" s="1007"/>
      <c r="AS37" s="1007"/>
      <c r="AT37" s="1007"/>
      <c r="AU37" s="1007"/>
      <c r="AV37" s="1007"/>
      <c r="AW37" s="1007"/>
      <c r="AX37" s="1007"/>
      <c r="AY37" s="1007"/>
      <c r="AZ37" s="1077"/>
      <c r="BA37" s="1077"/>
      <c r="BB37" s="1077"/>
      <c r="BC37" s="1077"/>
      <c r="BD37" s="1077"/>
      <c r="BE37" s="1008"/>
      <c r="BF37" s="1008"/>
      <c r="BG37" s="1008"/>
      <c r="BH37" s="1008"/>
      <c r="BI37" s="1009"/>
      <c r="BJ37" s="220"/>
      <c r="BK37" s="220"/>
      <c r="BL37" s="220"/>
      <c r="BM37" s="220"/>
      <c r="BN37" s="220"/>
      <c r="BO37" s="229"/>
      <c r="BP37" s="229"/>
      <c r="BQ37" s="226">
        <v>31</v>
      </c>
      <c r="BR37" s="227"/>
      <c r="BS37" s="1028"/>
      <c r="BT37" s="1029"/>
      <c r="BU37" s="1029"/>
      <c r="BV37" s="1029"/>
      <c r="BW37" s="1029"/>
      <c r="BX37" s="1029"/>
      <c r="BY37" s="1029"/>
      <c r="BZ37" s="1029"/>
      <c r="CA37" s="1029"/>
      <c r="CB37" s="1029"/>
      <c r="CC37" s="1029"/>
      <c r="CD37" s="1029"/>
      <c r="CE37" s="1029"/>
      <c r="CF37" s="1029"/>
      <c r="CG37" s="1050"/>
      <c r="CH37" s="1025"/>
      <c r="CI37" s="1026"/>
      <c r="CJ37" s="1026"/>
      <c r="CK37" s="1026"/>
      <c r="CL37" s="1027"/>
      <c r="CM37" s="1025"/>
      <c r="CN37" s="1026"/>
      <c r="CO37" s="1026"/>
      <c r="CP37" s="1026"/>
      <c r="CQ37" s="1027"/>
      <c r="CR37" s="1025"/>
      <c r="CS37" s="1026"/>
      <c r="CT37" s="1026"/>
      <c r="CU37" s="1026"/>
      <c r="CV37" s="1027"/>
      <c r="CW37" s="1025"/>
      <c r="CX37" s="1026"/>
      <c r="CY37" s="1026"/>
      <c r="CZ37" s="1026"/>
      <c r="DA37" s="1027"/>
      <c r="DB37" s="1025"/>
      <c r="DC37" s="1026"/>
      <c r="DD37" s="1026"/>
      <c r="DE37" s="1026"/>
      <c r="DF37" s="1027"/>
      <c r="DG37" s="1025"/>
      <c r="DH37" s="1026"/>
      <c r="DI37" s="1026"/>
      <c r="DJ37" s="1026"/>
      <c r="DK37" s="1027"/>
      <c r="DL37" s="1025"/>
      <c r="DM37" s="1026"/>
      <c r="DN37" s="1026"/>
      <c r="DO37" s="1026"/>
      <c r="DP37" s="1027"/>
      <c r="DQ37" s="1025"/>
      <c r="DR37" s="1026"/>
      <c r="DS37" s="1026"/>
      <c r="DT37" s="1026"/>
      <c r="DU37" s="1027"/>
      <c r="DV37" s="1028"/>
      <c r="DW37" s="1029"/>
      <c r="DX37" s="1029"/>
      <c r="DY37" s="1029"/>
      <c r="DZ37" s="1030"/>
      <c r="EA37" s="218"/>
    </row>
    <row r="38" spans="1:131" ht="26.25" customHeight="1" x14ac:dyDescent="0.15">
      <c r="A38" s="230">
        <v>11</v>
      </c>
      <c r="B38" s="1066"/>
      <c r="C38" s="1067"/>
      <c r="D38" s="1067"/>
      <c r="E38" s="1067"/>
      <c r="F38" s="1067"/>
      <c r="G38" s="1067"/>
      <c r="H38" s="1067"/>
      <c r="I38" s="1067"/>
      <c r="J38" s="1067"/>
      <c r="K38" s="1067"/>
      <c r="L38" s="1067"/>
      <c r="M38" s="1067"/>
      <c r="N38" s="1067"/>
      <c r="O38" s="1067"/>
      <c r="P38" s="1068"/>
      <c r="Q38" s="1074"/>
      <c r="R38" s="1075"/>
      <c r="S38" s="1075"/>
      <c r="T38" s="1075"/>
      <c r="U38" s="1075"/>
      <c r="V38" s="1075"/>
      <c r="W38" s="1075"/>
      <c r="X38" s="1075"/>
      <c r="Y38" s="1075"/>
      <c r="Z38" s="1075"/>
      <c r="AA38" s="1075"/>
      <c r="AB38" s="1075"/>
      <c r="AC38" s="1075"/>
      <c r="AD38" s="1075"/>
      <c r="AE38" s="1076"/>
      <c r="AF38" s="1071"/>
      <c r="AG38" s="1072"/>
      <c r="AH38" s="1072"/>
      <c r="AI38" s="1072"/>
      <c r="AJ38" s="1073"/>
      <c r="AK38" s="1016"/>
      <c r="AL38" s="1007"/>
      <c r="AM38" s="1007"/>
      <c r="AN38" s="1007"/>
      <c r="AO38" s="1007"/>
      <c r="AP38" s="1007"/>
      <c r="AQ38" s="1007"/>
      <c r="AR38" s="1007"/>
      <c r="AS38" s="1007"/>
      <c r="AT38" s="1007"/>
      <c r="AU38" s="1007"/>
      <c r="AV38" s="1007"/>
      <c r="AW38" s="1007"/>
      <c r="AX38" s="1007"/>
      <c r="AY38" s="1007"/>
      <c r="AZ38" s="1077"/>
      <c r="BA38" s="1077"/>
      <c r="BB38" s="1077"/>
      <c r="BC38" s="1077"/>
      <c r="BD38" s="1077"/>
      <c r="BE38" s="1008"/>
      <c r="BF38" s="1008"/>
      <c r="BG38" s="1008"/>
      <c r="BH38" s="1008"/>
      <c r="BI38" s="1009"/>
      <c r="BJ38" s="220"/>
      <c r="BK38" s="220"/>
      <c r="BL38" s="220"/>
      <c r="BM38" s="220"/>
      <c r="BN38" s="220"/>
      <c r="BO38" s="229"/>
      <c r="BP38" s="229"/>
      <c r="BQ38" s="226">
        <v>32</v>
      </c>
      <c r="BR38" s="227"/>
      <c r="BS38" s="1028"/>
      <c r="BT38" s="1029"/>
      <c r="BU38" s="1029"/>
      <c r="BV38" s="1029"/>
      <c r="BW38" s="1029"/>
      <c r="BX38" s="1029"/>
      <c r="BY38" s="1029"/>
      <c r="BZ38" s="1029"/>
      <c r="CA38" s="1029"/>
      <c r="CB38" s="1029"/>
      <c r="CC38" s="1029"/>
      <c r="CD38" s="1029"/>
      <c r="CE38" s="1029"/>
      <c r="CF38" s="1029"/>
      <c r="CG38" s="1050"/>
      <c r="CH38" s="1025"/>
      <c r="CI38" s="1026"/>
      <c r="CJ38" s="1026"/>
      <c r="CK38" s="1026"/>
      <c r="CL38" s="1027"/>
      <c r="CM38" s="1025"/>
      <c r="CN38" s="1026"/>
      <c r="CO38" s="1026"/>
      <c r="CP38" s="1026"/>
      <c r="CQ38" s="1027"/>
      <c r="CR38" s="1025"/>
      <c r="CS38" s="1026"/>
      <c r="CT38" s="1026"/>
      <c r="CU38" s="1026"/>
      <c r="CV38" s="1027"/>
      <c r="CW38" s="1025"/>
      <c r="CX38" s="1026"/>
      <c r="CY38" s="1026"/>
      <c r="CZ38" s="1026"/>
      <c r="DA38" s="1027"/>
      <c r="DB38" s="1025"/>
      <c r="DC38" s="1026"/>
      <c r="DD38" s="1026"/>
      <c r="DE38" s="1026"/>
      <c r="DF38" s="1027"/>
      <c r="DG38" s="1025"/>
      <c r="DH38" s="1026"/>
      <c r="DI38" s="1026"/>
      <c r="DJ38" s="1026"/>
      <c r="DK38" s="1027"/>
      <c r="DL38" s="1025"/>
      <c r="DM38" s="1026"/>
      <c r="DN38" s="1026"/>
      <c r="DO38" s="1026"/>
      <c r="DP38" s="1027"/>
      <c r="DQ38" s="1025"/>
      <c r="DR38" s="1026"/>
      <c r="DS38" s="1026"/>
      <c r="DT38" s="1026"/>
      <c r="DU38" s="1027"/>
      <c r="DV38" s="1028"/>
      <c r="DW38" s="1029"/>
      <c r="DX38" s="1029"/>
      <c r="DY38" s="1029"/>
      <c r="DZ38" s="1030"/>
      <c r="EA38" s="218"/>
    </row>
    <row r="39" spans="1:131" ht="26.25" customHeight="1" x14ac:dyDescent="0.15">
      <c r="A39" s="230">
        <v>12</v>
      </c>
      <c r="B39" s="1066"/>
      <c r="C39" s="1067"/>
      <c r="D39" s="1067"/>
      <c r="E39" s="1067"/>
      <c r="F39" s="1067"/>
      <c r="G39" s="1067"/>
      <c r="H39" s="1067"/>
      <c r="I39" s="1067"/>
      <c r="J39" s="1067"/>
      <c r="K39" s="1067"/>
      <c r="L39" s="1067"/>
      <c r="M39" s="1067"/>
      <c r="N39" s="1067"/>
      <c r="O39" s="1067"/>
      <c r="P39" s="1068"/>
      <c r="Q39" s="1074"/>
      <c r="R39" s="1075"/>
      <c r="S39" s="1075"/>
      <c r="T39" s="1075"/>
      <c r="U39" s="1075"/>
      <c r="V39" s="1075"/>
      <c r="W39" s="1075"/>
      <c r="X39" s="1075"/>
      <c r="Y39" s="1075"/>
      <c r="Z39" s="1075"/>
      <c r="AA39" s="1075"/>
      <c r="AB39" s="1075"/>
      <c r="AC39" s="1075"/>
      <c r="AD39" s="1075"/>
      <c r="AE39" s="1076"/>
      <c r="AF39" s="1071"/>
      <c r="AG39" s="1072"/>
      <c r="AH39" s="1072"/>
      <c r="AI39" s="1072"/>
      <c r="AJ39" s="1073"/>
      <c r="AK39" s="1016"/>
      <c r="AL39" s="1007"/>
      <c r="AM39" s="1007"/>
      <c r="AN39" s="1007"/>
      <c r="AO39" s="1007"/>
      <c r="AP39" s="1007"/>
      <c r="AQ39" s="1007"/>
      <c r="AR39" s="1007"/>
      <c r="AS39" s="1007"/>
      <c r="AT39" s="1007"/>
      <c r="AU39" s="1007"/>
      <c r="AV39" s="1007"/>
      <c r="AW39" s="1007"/>
      <c r="AX39" s="1007"/>
      <c r="AY39" s="1007"/>
      <c r="AZ39" s="1077"/>
      <c r="BA39" s="1077"/>
      <c r="BB39" s="1077"/>
      <c r="BC39" s="1077"/>
      <c r="BD39" s="1077"/>
      <c r="BE39" s="1008"/>
      <c r="BF39" s="1008"/>
      <c r="BG39" s="1008"/>
      <c r="BH39" s="1008"/>
      <c r="BI39" s="1009"/>
      <c r="BJ39" s="220"/>
      <c r="BK39" s="220"/>
      <c r="BL39" s="220"/>
      <c r="BM39" s="220"/>
      <c r="BN39" s="220"/>
      <c r="BO39" s="229"/>
      <c r="BP39" s="229"/>
      <c r="BQ39" s="226">
        <v>33</v>
      </c>
      <c r="BR39" s="227"/>
      <c r="BS39" s="1028"/>
      <c r="BT39" s="1029"/>
      <c r="BU39" s="1029"/>
      <c r="BV39" s="1029"/>
      <c r="BW39" s="1029"/>
      <c r="BX39" s="1029"/>
      <c r="BY39" s="1029"/>
      <c r="BZ39" s="1029"/>
      <c r="CA39" s="1029"/>
      <c r="CB39" s="1029"/>
      <c r="CC39" s="1029"/>
      <c r="CD39" s="1029"/>
      <c r="CE39" s="1029"/>
      <c r="CF39" s="1029"/>
      <c r="CG39" s="1050"/>
      <c r="CH39" s="1025"/>
      <c r="CI39" s="1026"/>
      <c r="CJ39" s="1026"/>
      <c r="CK39" s="1026"/>
      <c r="CL39" s="1027"/>
      <c r="CM39" s="1025"/>
      <c r="CN39" s="1026"/>
      <c r="CO39" s="1026"/>
      <c r="CP39" s="1026"/>
      <c r="CQ39" s="1027"/>
      <c r="CR39" s="1025"/>
      <c r="CS39" s="1026"/>
      <c r="CT39" s="1026"/>
      <c r="CU39" s="1026"/>
      <c r="CV39" s="1027"/>
      <c r="CW39" s="1025"/>
      <c r="CX39" s="1026"/>
      <c r="CY39" s="1026"/>
      <c r="CZ39" s="1026"/>
      <c r="DA39" s="1027"/>
      <c r="DB39" s="1025"/>
      <c r="DC39" s="1026"/>
      <c r="DD39" s="1026"/>
      <c r="DE39" s="1026"/>
      <c r="DF39" s="1027"/>
      <c r="DG39" s="1025"/>
      <c r="DH39" s="1026"/>
      <c r="DI39" s="1026"/>
      <c r="DJ39" s="1026"/>
      <c r="DK39" s="1027"/>
      <c r="DL39" s="1025"/>
      <c r="DM39" s="1026"/>
      <c r="DN39" s="1026"/>
      <c r="DO39" s="1026"/>
      <c r="DP39" s="1027"/>
      <c r="DQ39" s="1025"/>
      <c r="DR39" s="1026"/>
      <c r="DS39" s="1026"/>
      <c r="DT39" s="1026"/>
      <c r="DU39" s="1027"/>
      <c r="DV39" s="1028"/>
      <c r="DW39" s="1029"/>
      <c r="DX39" s="1029"/>
      <c r="DY39" s="1029"/>
      <c r="DZ39" s="1030"/>
      <c r="EA39" s="218"/>
    </row>
    <row r="40" spans="1:131" ht="26.25" customHeight="1" x14ac:dyDescent="0.15">
      <c r="A40" s="226">
        <v>13</v>
      </c>
      <c r="B40" s="1066"/>
      <c r="C40" s="1067"/>
      <c r="D40" s="1067"/>
      <c r="E40" s="1067"/>
      <c r="F40" s="1067"/>
      <c r="G40" s="1067"/>
      <c r="H40" s="1067"/>
      <c r="I40" s="1067"/>
      <c r="J40" s="1067"/>
      <c r="K40" s="1067"/>
      <c r="L40" s="1067"/>
      <c r="M40" s="1067"/>
      <c r="N40" s="1067"/>
      <c r="O40" s="1067"/>
      <c r="P40" s="1068"/>
      <c r="Q40" s="1074"/>
      <c r="R40" s="1075"/>
      <c r="S40" s="1075"/>
      <c r="T40" s="1075"/>
      <c r="U40" s="1075"/>
      <c r="V40" s="1075"/>
      <c r="W40" s="1075"/>
      <c r="X40" s="1075"/>
      <c r="Y40" s="1075"/>
      <c r="Z40" s="1075"/>
      <c r="AA40" s="1075"/>
      <c r="AB40" s="1075"/>
      <c r="AC40" s="1075"/>
      <c r="AD40" s="1075"/>
      <c r="AE40" s="1076"/>
      <c r="AF40" s="1071"/>
      <c r="AG40" s="1072"/>
      <c r="AH40" s="1072"/>
      <c r="AI40" s="1072"/>
      <c r="AJ40" s="1073"/>
      <c r="AK40" s="1016"/>
      <c r="AL40" s="1007"/>
      <c r="AM40" s="1007"/>
      <c r="AN40" s="1007"/>
      <c r="AO40" s="1007"/>
      <c r="AP40" s="1007"/>
      <c r="AQ40" s="1007"/>
      <c r="AR40" s="1007"/>
      <c r="AS40" s="1007"/>
      <c r="AT40" s="1007"/>
      <c r="AU40" s="1007"/>
      <c r="AV40" s="1007"/>
      <c r="AW40" s="1007"/>
      <c r="AX40" s="1007"/>
      <c r="AY40" s="1007"/>
      <c r="AZ40" s="1077"/>
      <c r="BA40" s="1077"/>
      <c r="BB40" s="1077"/>
      <c r="BC40" s="1077"/>
      <c r="BD40" s="1077"/>
      <c r="BE40" s="1008"/>
      <c r="BF40" s="1008"/>
      <c r="BG40" s="1008"/>
      <c r="BH40" s="1008"/>
      <c r="BI40" s="1009"/>
      <c r="BJ40" s="220"/>
      <c r="BK40" s="220"/>
      <c r="BL40" s="220"/>
      <c r="BM40" s="220"/>
      <c r="BN40" s="220"/>
      <c r="BO40" s="229"/>
      <c r="BP40" s="229"/>
      <c r="BQ40" s="226">
        <v>34</v>
      </c>
      <c r="BR40" s="227"/>
      <c r="BS40" s="1028"/>
      <c r="BT40" s="1029"/>
      <c r="BU40" s="1029"/>
      <c r="BV40" s="1029"/>
      <c r="BW40" s="1029"/>
      <c r="BX40" s="1029"/>
      <c r="BY40" s="1029"/>
      <c r="BZ40" s="1029"/>
      <c r="CA40" s="1029"/>
      <c r="CB40" s="1029"/>
      <c r="CC40" s="1029"/>
      <c r="CD40" s="1029"/>
      <c r="CE40" s="1029"/>
      <c r="CF40" s="1029"/>
      <c r="CG40" s="1050"/>
      <c r="CH40" s="1025"/>
      <c r="CI40" s="1026"/>
      <c r="CJ40" s="1026"/>
      <c r="CK40" s="1026"/>
      <c r="CL40" s="1027"/>
      <c r="CM40" s="1025"/>
      <c r="CN40" s="1026"/>
      <c r="CO40" s="1026"/>
      <c r="CP40" s="1026"/>
      <c r="CQ40" s="1027"/>
      <c r="CR40" s="1025"/>
      <c r="CS40" s="1026"/>
      <c r="CT40" s="1026"/>
      <c r="CU40" s="1026"/>
      <c r="CV40" s="1027"/>
      <c r="CW40" s="1025"/>
      <c r="CX40" s="1026"/>
      <c r="CY40" s="1026"/>
      <c r="CZ40" s="1026"/>
      <c r="DA40" s="1027"/>
      <c r="DB40" s="1025"/>
      <c r="DC40" s="1026"/>
      <c r="DD40" s="1026"/>
      <c r="DE40" s="1026"/>
      <c r="DF40" s="1027"/>
      <c r="DG40" s="1025"/>
      <c r="DH40" s="1026"/>
      <c r="DI40" s="1026"/>
      <c r="DJ40" s="1026"/>
      <c r="DK40" s="1027"/>
      <c r="DL40" s="1025"/>
      <c r="DM40" s="1026"/>
      <c r="DN40" s="1026"/>
      <c r="DO40" s="1026"/>
      <c r="DP40" s="1027"/>
      <c r="DQ40" s="1025"/>
      <c r="DR40" s="1026"/>
      <c r="DS40" s="1026"/>
      <c r="DT40" s="1026"/>
      <c r="DU40" s="1027"/>
      <c r="DV40" s="1028"/>
      <c r="DW40" s="1029"/>
      <c r="DX40" s="1029"/>
      <c r="DY40" s="1029"/>
      <c r="DZ40" s="1030"/>
      <c r="EA40" s="218"/>
    </row>
    <row r="41" spans="1:131" ht="26.25" customHeight="1" x14ac:dyDescent="0.15">
      <c r="A41" s="226">
        <v>14</v>
      </c>
      <c r="B41" s="1066"/>
      <c r="C41" s="1067"/>
      <c r="D41" s="1067"/>
      <c r="E41" s="1067"/>
      <c r="F41" s="1067"/>
      <c r="G41" s="1067"/>
      <c r="H41" s="1067"/>
      <c r="I41" s="1067"/>
      <c r="J41" s="1067"/>
      <c r="K41" s="1067"/>
      <c r="L41" s="1067"/>
      <c r="M41" s="1067"/>
      <c r="N41" s="1067"/>
      <c r="O41" s="1067"/>
      <c r="P41" s="1068"/>
      <c r="Q41" s="1074"/>
      <c r="R41" s="1075"/>
      <c r="S41" s="1075"/>
      <c r="T41" s="1075"/>
      <c r="U41" s="1075"/>
      <c r="V41" s="1075"/>
      <c r="W41" s="1075"/>
      <c r="X41" s="1075"/>
      <c r="Y41" s="1075"/>
      <c r="Z41" s="1075"/>
      <c r="AA41" s="1075"/>
      <c r="AB41" s="1075"/>
      <c r="AC41" s="1075"/>
      <c r="AD41" s="1075"/>
      <c r="AE41" s="1076"/>
      <c r="AF41" s="1071"/>
      <c r="AG41" s="1072"/>
      <c r="AH41" s="1072"/>
      <c r="AI41" s="1072"/>
      <c r="AJ41" s="1073"/>
      <c r="AK41" s="1016"/>
      <c r="AL41" s="1007"/>
      <c r="AM41" s="1007"/>
      <c r="AN41" s="1007"/>
      <c r="AO41" s="1007"/>
      <c r="AP41" s="1007"/>
      <c r="AQ41" s="1007"/>
      <c r="AR41" s="1007"/>
      <c r="AS41" s="1007"/>
      <c r="AT41" s="1007"/>
      <c r="AU41" s="1007"/>
      <c r="AV41" s="1007"/>
      <c r="AW41" s="1007"/>
      <c r="AX41" s="1007"/>
      <c r="AY41" s="1007"/>
      <c r="AZ41" s="1077"/>
      <c r="BA41" s="1077"/>
      <c r="BB41" s="1077"/>
      <c r="BC41" s="1077"/>
      <c r="BD41" s="1077"/>
      <c r="BE41" s="1008"/>
      <c r="BF41" s="1008"/>
      <c r="BG41" s="1008"/>
      <c r="BH41" s="1008"/>
      <c r="BI41" s="1009"/>
      <c r="BJ41" s="220"/>
      <c r="BK41" s="220"/>
      <c r="BL41" s="220"/>
      <c r="BM41" s="220"/>
      <c r="BN41" s="220"/>
      <c r="BO41" s="229"/>
      <c r="BP41" s="229"/>
      <c r="BQ41" s="226">
        <v>35</v>
      </c>
      <c r="BR41" s="227"/>
      <c r="BS41" s="1028"/>
      <c r="BT41" s="1029"/>
      <c r="BU41" s="1029"/>
      <c r="BV41" s="1029"/>
      <c r="BW41" s="1029"/>
      <c r="BX41" s="1029"/>
      <c r="BY41" s="1029"/>
      <c r="BZ41" s="1029"/>
      <c r="CA41" s="1029"/>
      <c r="CB41" s="1029"/>
      <c r="CC41" s="1029"/>
      <c r="CD41" s="1029"/>
      <c r="CE41" s="1029"/>
      <c r="CF41" s="1029"/>
      <c r="CG41" s="1050"/>
      <c r="CH41" s="1025"/>
      <c r="CI41" s="1026"/>
      <c r="CJ41" s="1026"/>
      <c r="CK41" s="1026"/>
      <c r="CL41" s="1027"/>
      <c r="CM41" s="1025"/>
      <c r="CN41" s="1026"/>
      <c r="CO41" s="1026"/>
      <c r="CP41" s="1026"/>
      <c r="CQ41" s="1027"/>
      <c r="CR41" s="1025"/>
      <c r="CS41" s="1026"/>
      <c r="CT41" s="1026"/>
      <c r="CU41" s="1026"/>
      <c r="CV41" s="1027"/>
      <c r="CW41" s="1025"/>
      <c r="CX41" s="1026"/>
      <c r="CY41" s="1026"/>
      <c r="CZ41" s="1026"/>
      <c r="DA41" s="1027"/>
      <c r="DB41" s="1025"/>
      <c r="DC41" s="1026"/>
      <c r="DD41" s="1026"/>
      <c r="DE41" s="1026"/>
      <c r="DF41" s="1027"/>
      <c r="DG41" s="1025"/>
      <c r="DH41" s="1026"/>
      <c r="DI41" s="1026"/>
      <c r="DJ41" s="1026"/>
      <c r="DK41" s="1027"/>
      <c r="DL41" s="1025"/>
      <c r="DM41" s="1026"/>
      <c r="DN41" s="1026"/>
      <c r="DO41" s="1026"/>
      <c r="DP41" s="1027"/>
      <c r="DQ41" s="1025"/>
      <c r="DR41" s="1026"/>
      <c r="DS41" s="1026"/>
      <c r="DT41" s="1026"/>
      <c r="DU41" s="1027"/>
      <c r="DV41" s="1028"/>
      <c r="DW41" s="1029"/>
      <c r="DX41" s="1029"/>
      <c r="DY41" s="1029"/>
      <c r="DZ41" s="1030"/>
      <c r="EA41" s="218"/>
    </row>
    <row r="42" spans="1:131" ht="26.25" customHeight="1" x14ac:dyDescent="0.15">
      <c r="A42" s="226">
        <v>15</v>
      </c>
      <c r="B42" s="1066"/>
      <c r="C42" s="1067"/>
      <c r="D42" s="1067"/>
      <c r="E42" s="1067"/>
      <c r="F42" s="1067"/>
      <c r="G42" s="1067"/>
      <c r="H42" s="1067"/>
      <c r="I42" s="1067"/>
      <c r="J42" s="1067"/>
      <c r="K42" s="1067"/>
      <c r="L42" s="1067"/>
      <c r="M42" s="1067"/>
      <c r="N42" s="1067"/>
      <c r="O42" s="1067"/>
      <c r="P42" s="1068"/>
      <c r="Q42" s="1074"/>
      <c r="R42" s="1075"/>
      <c r="S42" s="1075"/>
      <c r="T42" s="1075"/>
      <c r="U42" s="1075"/>
      <c r="V42" s="1075"/>
      <c r="W42" s="1075"/>
      <c r="X42" s="1075"/>
      <c r="Y42" s="1075"/>
      <c r="Z42" s="1075"/>
      <c r="AA42" s="1075"/>
      <c r="AB42" s="1075"/>
      <c r="AC42" s="1075"/>
      <c r="AD42" s="1075"/>
      <c r="AE42" s="1076"/>
      <c r="AF42" s="1071"/>
      <c r="AG42" s="1072"/>
      <c r="AH42" s="1072"/>
      <c r="AI42" s="1072"/>
      <c r="AJ42" s="1073"/>
      <c r="AK42" s="1016"/>
      <c r="AL42" s="1007"/>
      <c r="AM42" s="1007"/>
      <c r="AN42" s="1007"/>
      <c r="AO42" s="1007"/>
      <c r="AP42" s="1007"/>
      <c r="AQ42" s="1007"/>
      <c r="AR42" s="1007"/>
      <c r="AS42" s="1007"/>
      <c r="AT42" s="1007"/>
      <c r="AU42" s="1007"/>
      <c r="AV42" s="1007"/>
      <c r="AW42" s="1007"/>
      <c r="AX42" s="1007"/>
      <c r="AY42" s="1007"/>
      <c r="AZ42" s="1077"/>
      <c r="BA42" s="1077"/>
      <c r="BB42" s="1077"/>
      <c r="BC42" s="1077"/>
      <c r="BD42" s="1077"/>
      <c r="BE42" s="1008"/>
      <c r="BF42" s="1008"/>
      <c r="BG42" s="1008"/>
      <c r="BH42" s="1008"/>
      <c r="BI42" s="1009"/>
      <c r="BJ42" s="220"/>
      <c r="BK42" s="220"/>
      <c r="BL42" s="220"/>
      <c r="BM42" s="220"/>
      <c r="BN42" s="220"/>
      <c r="BO42" s="229"/>
      <c r="BP42" s="229"/>
      <c r="BQ42" s="226">
        <v>36</v>
      </c>
      <c r="BR42" s="227"/>
      <c r="BS42" s="1028"/>
      <c r="BT42" s="1029"/>
      <c r="BU42" s="1029"/>
      <c r="BV42" s="1029"/>
      <c r="BW42" s="1029"/>
      <c r="BX42" s="1029"/>
      <c r="BY42" s="1029"/>
      <c r="BZ42" s="1029"/>
      <c r="CA42" s="1029"/>
      <c r="CB42" s="1029"/>
      <c r="CC42" s="1029"/>
      <c r="CD42" s="1029"/>
      <c r="CE42" s="1029"/>
      <c r="CF42" s="1029"/>
      <c r="CG42" s="1050"/>
      <c r="CH42" s="1025"/>
      <c r="CI42" s="1026"/>
      <c r="CJ42" s="1026"/>
      <c r="CK42" s="1026"/>
      <c r="CL42" s="1027"/>
      <c r="CM42" s="1025"/>
      <c r="CN42" s="1026"/>
      <c r="CO42" s="1026"/>
      <c r="CP42" s="1026"/>
      <c r="CQ42" s="1027"/>
      <c r="CR42" s="1025"/>
      <c r="CS42" s="1026"/>
      <c r="CT42" s="1026"/>
      <c r="CU42" s="1026"/>
      <c r="CV42" s="1027"/>
      <c r="CW42" s="1025"/>
      <c r="CX42" s="1026"/>
      <c r="CY42" s="1026"/>
      <c r="CZ42" s="1026"/>
      <c r="DA42" s="1027"/>
      <c r="DB42" s="1025"/>
      <c r="DC42" s="1026"/>
      <c r="DD42" s="1026"/>
      <c r="DE42" s="1026"/>
      <c r="DF42" s="1027"/>
      <c r="DG42" s="1025"/>
      <c r="DH42" s="1026"/>
      <c r="DI42" s="1026"/>
      <c r="DJ42" s="1026"/>
      <c r="DK42" s="1027"/>
      <c r="DL42" s="1025"/>
      <c r="DM42" s="1026"/>
      <c r="DN42" s="1026"/>
      <c r="DO42" s="1026"/>
      <c r="DP42" s="1027"/>
      <c r="DQ42" s="1025"/>
      <c r="DR42" s="1026"/>
      <c r="DS42" s="1026"/>
      <c r="DT42" s="1026"/>
      <c r="DU42" s="1027"/>
      <c r="DV42" s="1028"/>
      <c r="DW42" s="1029"/>
      <c r="DX42" s="1029"/>
      <c r="DY42" s="1029"/>
      <c r="DZ42" s="1030"/>
      <c r="EA42" s="218"/>
    </row>
    <row r="43" spans="1:131" ht="26.25" customHeight="1" x14ac:dyDescent="0.15">
      <c r="A43" s="226">
        <v>16</v>
      </c>
      <c r="B43" s="1066"/>
      <c r="C43" s="1067"/>
      <c r="D43" s="1067"/>
      <c r="E43" s="1067"/>
      <c r="F43" s="1067"/>
      <c r="G43" s="1067"/>
      <c r="H43" s="1067"/>
      <c r="I43" s="1067"/>
      <c r="J43" s="1067"/>
      <c r="K43" s="1067"/>
      <c r="L43" s="1067"/>
      <c r="M43" s="1067"/>
      <c r="N43" s="1067"/>
      <c r="O43" s="1067"/>
      <c r="P43" s="1068"/>
      <c r="Q43" s="1074"/>
      <c r="R43" s="1075"/>
      <c r="S43" s="1075"/>
      <c r="T43" s="1075"/>
      <c r="U43" s="1075"/>
      <c r="V43" s="1075"/>
      <c r="W43" s="1075"/>
      <c r="X43" s="1075"/>
      <c r="Y43" s="1075"/>
      <c r="Z43" s="1075"/>
      <c r="AA43" s="1075"/>
      <c r="AB43" s="1075"/>
      <c r="AC43" s="1075"/>
      <c r="AD43" s="1075"/>
      <c r="AE43" s="1076"/>
      <c r="AF43" s="1071"/>
      <c r="AG43" s="1072"/>
      <c r="AH43" s="1072"/>
      <c r="AI43" s="1072"/>
      <c r="AJ43" s="1073"/>
      <c r="AK43" s="1016"/>
      <c r="AL43" s="1007"/>
      <c r="AM43" s="1007"/>
      <c r="AN43" s="1007"/>
      <c r="AO43" s="1007"/>
      <c r="AP43" s="1007"/>
      <c r="AQ43" s="1007"/>
      <c r="AR43" s="1007"/>
      <c r="AS43" s="1007"/>
      <c r="AT43" s="1007"/>
      <c r="AU43" s="1007"/>
      <c r="AV43" s="1007"/>
      <c r="AW43" s="1007"/>
      <c r="AX43" s="1007"/>
      <c r="AY43" s="1007"/>
      <c r="AZ43" s="1077"/>
      <c r="BA43" s="1077"/>
      <c r="BB43" s="1077"/>
      <c r="BC43" s="1077"/>
      <c r="BD43" s="1077"/>
      <c r="BE43" s="1008"/>
      <c r="BF43" s="1008"/>
      <c r="BG43" s="1008"/>
      <c r="BH43" s="1008"/>
      <c r="BI43" s="1009"/>
      <c r="BJ43" s="220"/>
      <c r="BK43" s="220"/>
      <c r="BL43" s="220"/>
      <c r="BM43" s="220"/>
      <c r="BN43" s="220"/>
      <c r="BO43" s="229"/>
      <c r="BP43" s="229"/>
      <c r="BQ43" s="226">
        <v>37</v>
      </c>
      <c r="BR43" s="227"/>
      <c r="BS43" s="1028"/>
      <c r="BT43" s="1029"/>
      <c r="BU43" s="1029"/>
      <c r="BV43" s="1029"/>
      <c r="BW43" s="1029"/>
      <c r="BX43" s="1029"/>
      <c r="BY43" s="1029"/>
      <c r="BZ43" s="1029"/>
      <c r="CA43" s="1029"/>
      <c r="CB43" s="1029"/>
      <c r="CC43" s="1029"/>
      <c r="CD43" s="1029"/>
      <c r="CE43" s="1029"/>
      <c r="CF43" s="1029"/>
      <c r="CG43" s="1050"/>
      <c r="CH43" s="1025"/>
      <c r="CI43" s="1026"/>
      <c r="CJ43" s="1026"/>
      <c r="CK43" s="1026"/>
      <c r="CL43" s="1027"/>
      <c r="CM43" s="1025"/>
      <c r="CN43" s="1026"/>
      <c r="CO43" s="1026"/>
      <c r="CP43" s="1026"/>
      <c r="CQ43" s="1027"/>
      <c r="CR43" s="1025"/>
      <c r="CS43" s="1026"/>
      <c r="CT43" s="1026"/>
      <c r="CU43" s="1026"/>
      <c r="CV43" s="1027"/>
      <c r="CW43" s="1025"/>
      <c r="CX43" s="1026"/>
      <c r="CY43" s="1026"/>
      <c r="CZ43" s="1026"/>
      <c r="DA43" s="1027"/>
      <c r="DB43" s="1025"/>
      <c r="DC43" s="1026"/>
      <c r="DD43" s="1026"/>
      <c r="DE43" s="1026"/>
      <c r="DF43" s="1027"/>
      <c r="DG43" s="1025"/>
      <c r="DH43" s="1026"/>
      <c r="DI43" s="1026"/>
      <c r="DJ43" s="1026"/>
      <c r="DK43" s="1027"/>
      <c r="DL43" s="1025"/>
      <c r="DM43" s="1026"/>
      <c r="DN43" s="1026"/>
      <c r="DO43" s="1026"/>
      <c r="DP43" s="1027"/>
      <c r="DQ43" s="1025"/>
      <c r="DR43" s="1026"/>
      <c r="DS43" s="1026"/>
      <c r="DT43" s="1026"/>
      <c r="DU43" s="1027"/>
      <c r="DV43" s="1028"/>
      <c r="DW43" s="1029"/>
      <c r="DX43" s="1029"/>
      <c r="DY43" s="1029"/>
      <c r="DZ43" s="1030"/>
      <c r="EA43" s="218"/>
    </row>
    <row r="44" spans="1:131" ht="26.25" customHeight="1" x14ac:dyDescent="0.15">
      <c r="A44" s="226">
        <v>17</v>
      </c>
      <c r="B44" s="1066"/>
      <c r="C44" s="1067"/>
      <c r="D44" s="1067"/>
      <c r="E44" s="1067"/>
      <c r="F44" s="1067"/>
      <c r="G44" s="1067"/>
      <c r="H44" s="1067"/>
      <c r="I44" s="1067"/>
      <c r="J44" s="1067"/>
      <c r="K44" s="1067"/>
      <c r="L44" s="1067"/>
      <c r="M44" s="1067"/>
      <c r="N44" s="1067"/>
      <c r="O44" s="1067"/>
      <c r="P44" s="1068"/>
      <c r="Q44" s="1074"/>
      <c r="R44" s="1075"/>
      <c r="S44" s="1075"/>
      <c r="T44" s="1075"/>
      <c r="U44" s="1075"/>
      <c r="V44" s="1075"/>
      <c r="W44" s="1075"/>
      <c r="X44" s="1075"/>
      <c r="Y44" s="1075"/>
      <c r="Z44" s="1075"/>
      <c r="AA44" s="1075"/>
      <c r="AB44" s="1075"/>
      <c r="AC44" s="1075"/>
      <c r="AD44" s="1075"/>
      <c r="AE44" s="1076"/>
      <c r="AF44" s="1071"/>
      <c r="AG44" s="1072"/>
      <c r="AH44" s="1072"/>
      <c r="AI44" s="1072"/>
      <c r="AJ44" s="1073"/>
      <c r="AK44" s="1016"/>
      <c r="AL44" s="1007"/>
      <c r="AM44" s="1007"/>
      <c r="AN44" s="1007"/>
      <c r="AO44" s="1007"/>
      <c r="AP44" s="1007"/>
      <c r="AQ44" s="1007"/>
      <c r="AR44" s="1007"/>
      <c r="AS44" s="1007"/>
      <c r="AT44" s="1007"/>
      <c r="AU44" s="1007"/>
      <c r="AV44" s="1007"/>
      <c r="AW44" s="1007"/>
      <c r="AX44" s="1007"/>
      <c r="AY44" s="1007"/>
      <c r="AZ44" s="1077"/>
      <c r="BA44" s="1077"/>
      <c r="BB44" s="1077"/>
      <c r="BC44" s="1077"/>
      <c r="BD44" s="1077"/>
      <c r="BE44" s="1008"/>
      <c r="BF44" s="1008"/>
      <c r="BG44" s="1008"/>
      <c r="BH44" s="1008"/>
      <c r="BI44" s="1009"/>
      <c r="BJ44" s="220"/>
      <c r="BK44" s="220"/>
      <c r="BL44" s="220"/>
      <c r="BM44" s="220"/>
      <c r="BN44" s="220"/>
      <c r="BO44" s="229"/>
      <c r="BP44" s="229"/>
      <c r="BQ44" s="226">
        <v>38</v>
      </c>
      <c r="BR44" s="227"/>
      <c r="BS44" s="1028"/>
      <c r="BT44" s="1029"/>
      <c r="BU44" s="1029"/>
      <c r="BV44" s="1029"/>
      <c r="BW44" s="1029"/>
      <c r="BX44" s="1029"/>
      <c r="BY44" s="1029"/>
      <c r="BZ44" s="1029"/>
      <c r="CA44" s="1029"/>
      <c r="CB44" s="1029"/>
      <c r="CC44" s="1029"/>
      <c r="CD44" s="1029"/>
      <c r="CE44" s="1029"/>
      <c r="CF44" s="1029"/>
      <c r="CG44" s="1050"/>
      <c r="CH44" s="1025"/>
      <c r="CI44" s="1026"/>
      <c r="CJ44" s="1026"/>
      <c r="CK44" s="1026"/>
      <c r="CL44" s="1027"/>
      <c r="CM44" s="1025"/>
      <c r="CN44" s="1026"/>
      <c r="CO44" s="1026"/>
      <c r="CP44" s="1026"/>
      <c r="CQ44" s="1027"/>
      <c r="CR44" s="1025"/>
      <c r="CS44" s="1026"/>
      <c r="CT44" s="1026"/>
      <c r="CU44" s="1026"/>
      <c r="CV44" s="1027"/>
      <c r="CW44" s="1025"/>
      <c r="CX44" s="1026"/>
      <c r="CY44" s="1026"/>
      <c r="CZ44" s="1026"/>
      <c r="DA44" s="1027"/>
      <c r="DB44" s="1025"/>
      <c r="DC44" s="1026"/>
      <c r="DD44" s="1026"/>
      <c r="DE44" s="1026"/>
      <c r="DF44" s="1027"/>
      <c r="DG44" s="1025"/>
      <c r="DH44" s="1026"/>
      <c r="DI44" s="1026"/>
      <c r="DJ44" s="1026"/>
      <c r="DK44" s="1027"/>
      <c r="DL44" s="1025"/>
      <c r="DM44" s="1026"/>
      <c r="DN44" s="1026"/>
      <c r="DO44" s="1026"/>
      <c r="DP44" s="1027"/>
      <c r="DQ44" s="1025"/>
      <c r="DR44" s="1026"/>
      <c r="DS44" s="1026"/>
      <c r="DT44" s="1026"/>
      <c r="DU44" s="1027"/>
      <c r="DV44" s="1028"/>
      <c r="DW44" s="1029"/>
      <c r="DX44" s="1029"/>
      <c r="DY44" s="1029"/>
      <c r="DZ44" s="1030"/>
      <c r="EA44" s="218"/>
    </row>
    <row r="45" spans="1:131" ht="26.25" customHeight="1" x14ac:dyDescent="0.15">
      <c r="A45" s="226">
        <v>18</v>
      </c>
      <c r="B45" s="1066"/>
      <c r="C45" s="1067"/>
      <c r="D45" s="1067"/>
      <c r="E45" s="1067"/>
      <c r="F45" s="1067"/>
      <c r="G45" s="1067"/>
      <c r="H45" s="1067"/>
      <c r="I45" s="1067"/>
      <c r="J45" s="1067"/>
      <c r="K45" s="1067"/>
      <c r="L45" s="1067"/>
      <c r="M45" s="1067"/>
      <c r="N45" s="1067"/>
      <c r="O45" s="1067"/>
      <c r="P45" s="1068"/>
      <c r="Q45" s="1074"/>
      <c r="R45" s="1075"/>
      <c r="S45" s="1075"/>
      <c r="T45" s="1075"/>
      <c r="U45" s="1075"/>
      <c r="V45" s="1075"/>
      <c r="W45" s="1075"/>
      <c r="X45" s="1075"/>
      <c r="Y45" s="1075"/>
      <c r="Z45" s="1075"/>
      <c r="AA45" s="1075"/>
      <c r="AB45" s="1075"/>
      <c r="AC45" s="1075"/>
      <c r="AD45" s="1075"/>
      <c r="AE45" s="1076"/>
      <c r="AF45" s="1071"/>
      <c r="AG45" s="1072"/>
      <c r="AH45" s="1072"/>
      <c r="AI45" s="1072"/>
      <c r="AJ45" s="1073"/>
      <c r="AK45" s="1016"/>
      <c r="AL45" s="1007"/>
      <c r="AM45" s="1007"/>
      <c r="AN45" s="1007"/>
      <c r="AO45" s="1007"/>
      <c r="AP45" s="1007"/>
      <c r="AQ45" s="1007"/>
      <c r="AR45" s="1007"/>
      <c r="AS45" s="1007"/>
      <c r="AT45" s="1007"/>
      <c r="AU45" s="1007"/>
      <c r="AV45" s="1007"/>
      <c r="AW45" s="1007"/>
      <c r="AX45" s="1007"/>
      <c r="AY45" s="1007"/>
      <c r="AZ45" s="1077"/>
      <c r="BA45" s="1077"/>
      <c r="BB45" s="1077"/>
      <c r="BC45" s="1077"/>
      <c r="BD45" s="1077"/>
      <c r="BE45" s="1008"/>
      <c r="BF45" s="1008"/>
      <c r="BG45" s="1008"/>
      <c r="BH45" s="1008"/>
      <c r="BI45" s="1009"/>
      <c r="BJ45" s="220"/>
      <c r="BK45" s="220"/>
      <c r="BL45" s="220"/>
      <c r="BM45" s="220"/>
      <c r="BN45" s="220"/>
      <c r="BO45" s="229"/>
      <c r="BP45" s="229"/>
      <c r="BQ45" s="226">
        <v>39</v>
      </c>
      <c r="BR45" s="227"/>
      <c r="BS45" s="1028"/>
      <c r="BT45" s="1029"/>
      <c r="BU45" s="1029"/>
      <c r="BV45" s="1029"/>
      <c r="BW45" s="1029"/>
      <c r="BX45" s="1029"/>
      <c r="BY45" s="1029"/>
      <c r="BZ45" s="1029"/>
      <c r="CA45" s="1029"/>
      <c r="CB45" s="1029"/>
      <c r="CC45" s="1029"/>
      <c r="CD45" s="1029"/>
      <c r="CE45" s="1029"/>
      <c r="CF45" s="1029"/>
      <c r="CG45" s="1050"/>
      <c r="CH45" s="1025"/>
      <c r="CI45" s="1026"/>
      <c r="CJ45" s="1026"/>
      <c r="CK45" s="1026"/>
      <c r="CL45" s="1027"/>
      <c r="CM45" s="1025"/>
      <c r="CN45" s="1026"/>
      <c r="CO45" s="1026"/>
      <c r="CP45" s="1026"/>
      <c r="CQ45" s="1027"/>
      <c r="CR45" s="1025"/>
      <c r="CS45" s="1026"/>
      <c r="CT45" s="1026"/>
      <c r="CU45" s="1026"/>
      <c r="CV45" s="1027"/>
      <c r="CW45" s="1025"/>
      <c r="CX45" s="1026"/>
      <c r="CY45" s="1026"/>
      <c r="CZ45" s="1026"/>
      <c r="DA45" s="1027"/>
      <c r="DB45" s="1025"/>
      <c r="DC45" s="1026"/>
      <c r="DD45" s="1026"/>
      <c r="DE45" s="1026"/>
      <c r="DF45" s="1027"/>
      <c r="DG45" s="1025"/>
      <c r="DH45" s="1026"/>
      <c r="DI45" s="1026"/>
      <c r="DJ45" s="1026"/>
      <c r="DK45" s="1027"/>
      <c r="DL45" s="1025"/>
      <c r="DM45" s="1026"/>
      <c r="DN45" s="1026"/>
      <c r="DO45" s="1026"/>
      <c r="DP45" s="1027"/>
      <c r="DQ45" s="1025"/>
      <c r="DR45" s="1026"/>
      <c r="DS45" s="1026"/>
      <c r="DT45" s="1026"/>
      <c r="DU45" s="1027"/>
      <c r="DV45" s="1028"/>
      <c r="DW45" s="1029"/>
      <c r="DX45" s="1029"/>
      <c r="DY45" s="1029"/>
      <c r="DZ45" s="1030"/>
      <c r="EA45" s="218"/>
    </row>
    <row r="46" spans="1:131" ht="26.25" customHeight="1" x14ac:dyDescent="0.15">
      <c r="A46" s="226">
        <v>19</v>
      </c>
      <c r="B46" s="1066"/>
      <c r="C46" s="1067"/>
      <c r="D46" s="1067"/>
      <c r="E46" s="1067"/>
      <c r="F46" s="1067"/>
      <c r="G46" s="1067"/>
      <c r="H46" s="1067"/>
      <c r="I46" s="1067"/>
      <c r="J46" s="1067"/>
      <c r="K46" s="1067"/>
      <c r="L46" s="1067"/>
      <c r="M46" s="1067"/>
      <c r="N46" s="1067"/>
      <c r="O46" s="1067"/>
      <c r="P46" s="1068"/>
      <c r="Q46" s="1074"/>
      <c r="R46" s="1075"/>
      <c r="S46" s="1075"/>
      <c r="T46" s="1075"/>
      <c r="U46" s="1075"/>
      <c r="V46" s="1075"/>
      <c r="W46" s="1075"/>
      <c r="X46" s="1075"/>
      <c r="Y46" s="1075"/>
      <c r="Z46" s="1075"/>
      <c r="AA46" s="1075"/>
      <c r="AB46" s="1075"/>
      <c r="AC46" s="1075"/>
      <c r="AD46" s="1075"/>
      <c r="AE46" s="1076"/>
      <c r="AF46" s="1071"/>
      <c r="AG46" s="1072"/>
      <c r="AH46" s="1072"/>
      <c r="AI46" s="1072"/>
      <c r="AJ46" s="1073"/>
      <c r="AK46" s="1016"/>
      <c r="AL46" s="1007"/>
      <c r="AM46" s="1007"/>
      <c r="AN46" s="1007"/>
      <c r="AO46" s="1007"/>
      <c r="AP46" s="1007"/>
      <c r="AQ46" s="1007"/>
      <c r="AR46" s="1007"/>
      <c r="AS46" s="1007"/>
      <c r="AT46" s="1007"/>
      <c r="AU46" s="1007"/>
      <c r="AV46" s="1007"/>
      <c r="AW46" s="1007"/>
      <c r="AX46" s="1007"/>
      <c r="AY46" s="1007"/>
      <c r="AZ46" s="1077"/>
      <c r="BA46" s="1077"/>
      <c r="BB46" s="1077"/>
      <c r="BC46" s="1077"/>
      <c r="BD46" s="1077"/>
      <c r="BE46" s="1008"/>
      <c r="BF46" s="1008"/>
      <c r="BG46" s="1008"/>
      <c r="BH46" s="1008"/>
      <c r="BI46" s="1009"/>
      <c r="BJ46" s="220"/>
      <c r="BK46" s="220"/>
      <c r="BL46" s="220"/>
      <c r="BM46" s="220"/>
      <c r="BN46" s="220"/>
      <c r="BO46" s="229"/>
      <c r="BP46" s="229"/>
      <c r="BQ46" s="226">
        <v>40</v>
      </c>
      <c r="BR46" s="227"/>
      <c r="BS46" s="1028"/>
      <c r="BT46" s="1029"/>
      <c r="BU46" s="1029"/>
      <c r="BV46" s="1029"/>
      <c r="BW46" s="1029"/>
      <c r="BX46" s="1029"/>
      <c r="BY46" s="1029"/>
      <c r="BZ46" s="1029"/>
      <c r="CA46" s="1029"/>
      <c r="CB46" s="1029"/>
      <c r="CC46" s="1029"/>
      <c r="CD46" s="1029"/>
      <c r="CE46" s="1029"/>
      <c r="CF46" s="1029"/>
      <c r="CG46" s="1050"/>
      <c r="CH46" s="1025"/>
      <c r="CI46" s="1026"/>
      <c r="CJ46" s="1026"/>
      <c r="CK46" s="1026"/>
      <c r="CL46" s="1027"/>
      <c r="CM46" s="1025"/>
      <c r="CN46" s="1026"/>
      <c r="CO46" s="1026"/>
      <c r="CP46" s="1026"/>
      <c r="CQ46" s="1027"/>
      <c r="CR46" s="1025"/>
      <c r="CS46" s="1026"/>
      <c r="CT46" s="1026"/>
      <c r="CU46" s="1026"/>
      <c r="CV46" s="1027"/>
      <c r="CW46" s="1025"/>
      <c r="CX46" s="1026"/>
      <c r="CY46" s="1026"/>
      <c r="CZ46" s="1026"/>
      <c r="DA46" s="1027"/>
      <c r="DB46" s="1025"/>
      <c r="DC46" s="1026"/>
      <c r="DD46" s="1026"/>
      <c r="DE46" s="1026"/>
      <c r="DF46" s="1027"/>
      <c r="DG46" s="1025"/>
      <c r="DH46" s="1026"/>
      <c r="DI46" s="1026"/>
      <c r="DJ46" s="1026"/>
      <c r="DK46" s="1027"/>
      <c r="DL46" s="1025"/>
      <c r="DM46" s="1026"/>
      <c r="DN46" s="1026"/>
      <c r="DO46" s="1026"/>
      <c r="DP46" s="1027"/>
      <c r="DQ46" s="1025"/>
      <c r="DR46" s="1026"/>
      <c r="DS46" s="1026"/>
      <c r="DT46" s="1026"/>
      <c r="DU46" s="1027"/>
      <c r="DV46" s="1028"/>
      <c r="DW46" s="1029"/>
      <c r="DX46" s="1029"/>
      <c r="DY46" s="1029"/>
      <c r="DZ46" s="1030"/>
      <c r="EA46" s="218"/>
    </row>
    <row r="47" spans="1:131" ht="26.25" customHeight="1" x14ac:dyDescent="0.15">
      <c r="A47" s="226">
        <v>20</v>
      </c>
      <c r="B47" s="1066"/>
      <c r="C47" s="1067"/>
      <c r="D47" s="1067"/>
      <c r="E47" s="1067"/>
      <c r="F47" s="1067"/>
      <c r="G47" s="1067"/>
      <c r="H47" s="1067"/>
      <c r="I47" s="1067"/>
      <c r="J47" s="1067"/>
      <c r="K47" s="1067"/>
      <c r="L47" s="1067"/>
      <c r="M47" s="1067"/>
      <c r="N47" s="1067"/>
      <c r="O47" s="1067"/>
      <c r="P47" s="1068"/>
      <c r="Q47" s="1074"/>
      <c r="R47" s="1075"/>
      <c r="S47" s="1075"/>
      <c r="T47" s="1075"/>
      <c r="U47" s="1075"/>
      <c r="V47" s="1075"/>
      <c r="W47" s="1075"/>
      <c r="X47" s="1075"/>
      <c r="Y47" s="1075"/>
      <c r="Z47" s="1075"/>
      <c r="AA47" s="1075"/>
      <c r="AB47" s="1075"/>
      <c r="AC47" s="1075"/>
      <c r="AD47" s="1075"/>
      <c r="AE47" s="1076"/>
      <c r="AF47" s="1071"/>
      <c r="AG47" s="1072"/>
      <c r="AH47" s="1072"/>
      <c r="AI47" s="1072"/>
      <c r="AJ47" s="1073"/>
      <c r="AK47" s="1016"/>
      <c r="AL47" s="1007"/>
      <c r="AM47" s="1007"/>
      <c r="AN47" s="1007"/>
      <c r="AO47" s="1007"/>
      <c r="AP47" s="1007"/>
      <c r="AQ47" s="1007"/>
      <c r="AR47" s="1007"/>
      <c r="AS47" s="1007"/>
      <c r="AT47" s="1007"/>
      <c r="AU47" s="1007"/>
      <c r="AV47" s="1007"/>
      <c r="AW47" s="1007"/>
      <c r="AX47" s="1007"/>
      <c r="AY47" s="1007"/>
      <c r="AZ47" s="1077"/>
      <c r="BA47" s="1077"/>
      <c r="BB47" s="1077"/>
      <c r="BC47" s="1077"/>
      <c r="BD47" s="1077"/>
      <c r="BE47" s="1008"/>
      <c r="BF47" s="1008"/>
      <c r="BG47" s="1008"/>
      <c r="BH47" s="1008"/>
      <c r="BI47" s="1009"/>
      <c r="BJ47" s="220"/>
      <c r="BK47" s="220"/>
      <c r="BL47" s="220"/>
      <c r="BM47" s="220"/>
      <c r="BN47" s="220"/>
      <c r="BO47" s="229"/>
      <c r="BP47" s="229"/>
      <c r="BQ47" s="226">
        <v>41</v>
      </c>
      <c r="BR47" s="227"/>
      <c r="BS47" s="1028"/>
      <c r="BT47" s="1029"/>
      <c r="BU47" s="1029"/>
      <c r="BV47" s="1029"/>
      <c r="BW47" s="1029"/>
      <c r="BX47" s="1029"/>
      <c r="BY47" s="1029"/>
      <c r="BZ47" s="1029"/>
      <c r="CA47" s="1029"/>
      <c r="CB47" s="1029"/>
      <c r="CC47" s="1029"/>
      <c r="CD47" s="1029"/>
      <c r="CE47" s="1029"/>
      <c r="CF47" s="1029"/>
      <c r="CG47" s="1050"/>
      <c r="CH47" s="1025"/>
      <c r="CI47" s="1026"/>
      <c r="CJ47" s="1026"/>
      <c r="CK47" s="1026"/>
      <c r="CL47" s="1027"/>
      <c r="CM47" s="1025"/>
      <c r="CN47" s="1026"/>
      <c r="CO47" s="1026"/>
      <c r="CP47" s="1026"/>
      <c r="CQ47" s="1027"/>
      <c r="CR47" s="1025"/>
      <c r="CS47" s="1026"/>
      <c r="CT47" s="1026"/>
      <c r="CU47" s="1026"/>
      <c r="CV47" s="1027"/>
      <c r="CW47" s="1025"/>
      <c r="CX47" s="1026"/>
      <c r="CY47" s="1026"/>
      <c r="CZ47" s="1026"/>
      <c r="DA47" s="1027"/>
      <c r="DB47" s="1025"/>
      <c r="DC47" s="1026"/>
      <c r="DD47" s="1026"/>
      <c r="DE47" s="1026"/>
      <c r="DF47" s="1027"/>
      <c r="DG47" s="1025"/>
      <c r="DH47" s="1026"/>
      <c r="DI47" s="1026"/>
      <c r="DJ47" s="1026"/>
      <c r="DK47" s="1027"/>
      <c r="DL47" s="1025"/>
      <c r="DM47" s="1026"/>
      <c r="DN47" s="1026"/>
      <c r="DO47" s="1026"/>
      <c r="DP47" s="1027"/>
      <c r="DQ47" s="1025"/>
      <c r="DR47" s="1026"/>
      <c r="DS47" s="1026"/>
      <c r="DT47" s="1026"/>
      <c r="DU47" s="1027"/>
      <c r="DV47" s="1028"/>
      <c r="DW47" s="1029"/>
      <c r="DX47" s="1029"/>
      <c r="DY47" s="1029"/>
      <c r="DZ47" s="1030"/>
      <c r="EA47" s="218"/>
    </row>
    <row r="48" spans="1:131" ht="26.25" customHeight="1" x14ac:dyDescent="0.15">
      <c r="A48" s="226">
        <v>21</v>
      </c>
      <c r="B48" s="1066"/>
      <c r="C48" s="1067"/>
      <c r="D48" s="1067"/>
      <c r="E48" s="1067"/>
      <c r="F48" s="1067"/>
      <c r="G48" s="1067"/>
      <c r="H48" s="1067"/>
      <c r="I48" s="1067"/>
      <c r="J48" s="1067"/>
      <c r="K48" s="1067"/>
      <c r="L48" s="1067"/>
      <c r="M48" s="1067"/>
      <c r="N48" s="1067"/>
      <c r="O48" s="1067"/>
      <c r="P48" s="1068"/>
      <c r="Q48" s="1074"/>
      <c r="R48" s="1075"/>
      <c r="S48" s="1075"/>
      <c r="T48" s="1075"/>
      <c r="U48" s="1075"/>
      <c r="V48" s="1075"/>
      <c r="W48" s="1075"/>
      <c r="X48" s="1075"/>
      <c r="Y48" s="1075"/>
      <c r="Z48" s="1075"/>
      <c r="AA48" s="1075"/>
      <c r="AB48" s="1075"/>
      <c r="AC48" s="1075"/>
      <c r="AD48" s="1075"/>
      <c r="AE48" s="1076"/>
      <c r="AF48" s="1071"/>
      <c r="AG48" s="1072"/>
      <c r="AH48" s="1072"/>
      <c r="AI48" s="1072"/>
      <c r="AJ48" s="1073"/>
      <c r="AK48" s="1016"/>
      <c r="AL48" s="1007"/>
      <c r="AM48" s="1007"/>
      <c r="AN48" s="1007"/>
      <c r="AO48" s="1007"/>
      <c r="AP48" s="1007"/>
      <c r="AQ48" s="1007"/>
      <c r="AR48" s="1007"/>
      <c r="AS48" s="1007"/>
      <c r="AT48" s="1007"/>
      <c r="AU48" s="1007"/>
      <c r="AV48" s="1007"/>
      <c r="AW48" s="1007"/>
      <c r="AX48" s="1007"/>
      <c r="AY48" s="1007"/>
      <c r="AZ48" s="1077"/>
      <c r="BA48" s="1077"/>
      <c r="BB48" s="1077"/>
      <c r="BC48" s="1077"/>
      <c r="BD48" s="1077"/>
      <c r="BE48" s="1008"/>
      <c r="BF48" s="1008"/>
      <c r="BG48" s="1008"/>
      <c r="BH48" s="1008"/>
      <c r="BI48" s="1009"/>
      <c r="BJ48" s="220"/>
      <c r="BK48" s="220"/>
      <c r="BL48" s="220"/>
      <c r="BM48" s="220"/>
      <c r="BN48" s="220"/>
      <c r="BO48" s="229"/>
      <c r="BP48" s="229"/>
      <c r="BQ48" s="226">
        <v>42</v>
      </c>
      <c r="BR48" s="227"/>
      <c r="BS48" s="1028"/>
      <c r="BT48" s="1029"/>
      <c r="BU48" s="1029"/>
      <c r="BV48" s="1029"/>
      <c r="BW48" s="1029"/>
      <c r="BX48" s="1029"/>
      <c r="BY48" s="1029"/>
      <c r="BZ48" s="1029"/>
      <c r="CA48" s="1029"/>
      <c r="CB48" s="1029"/>
      <c r="CC48" s="1029"/>
      <c r="CD48" s="1029"/>
      <c r="CE48" s="1029"/>
      <c r="CF48" s="1029"/>
      <c r="CG48" s="1050"/>
      <c r="CH48" s="1025"/>
      <c r="CI48" s="1026"/>
      <c r="CJ48" s="1026"/>
      <c r="CK48" s="1026"/>
      <c r="CL48" s="1027"/>
      <c r="CM48" s="1025"/>
      <c r="CN48" s="1026"/>
      <c r="CO48" s="1026"/>
      <c r="CP48" s="1026"/>
      <c r="CQ48" s="1027"/>
      <c r="CR48" s="1025"/>
      <c r="CS48" s="1026"/>
      <c r="CT48" s="1026"/>
      <c r="CU48" s="1026"/>
      <c r="CV48" s="1027"/>
      <c r="CW48" s="1025"/>
      <c r="CX48" s="1026"/>
      <c r="CY48" s="1026"/>
      <c r="CZ48" s="1026"/>
      <c r="DA48" s="1027"/>
      <c r="DB48" s="1025"/>
      <c r="DC48" s="1026"/>
      <c r="DD48" s="1026"/>
      <c r="DE48" s="1026"/>
      <c r="DF48" s="1027"/>
      <c r="DG48" s="1025"/>
      <c r="DH48" s="1026"/>
      <c r="DI48" s="1026"/>
      <c r="DJ48" s="1026"/>
      <c r="DK48" s="1027"/>
      <c r="DL48" s="1025"/>
      <c r="DM48" s="1026"/>
      <c r="DN48" s="1026"/>
      <c r="DO48" s="1026"/>
      <c r="DP48" s="1027"/>
      <c r="DQ48" s="1025"/>
      <c r="DR48" s="1026"/>
      <c r="DS48" s="1026"/>
      <c r="DT48" s="1026"/>
      <c r="DU48" s="1027"/>
      <c r="DV48" s="1028"/>
      <c r="DW48" s="1029"/>
      <c r="DX48" s="1029"/>
      <c r="DY48" s="1029"/>
      <c r="DZ48" s="1030"/>
      <c r="EA48" s="218"/>
    </row>
    <row r="49" spans="1:131" ht="26.25" customHeight="1" x14ac:dyDescent="0.15">
      <c r="A49" s="226">
        <v>22</v>
      </c>
      <c r="B49" s="1066"/>
      <c r="C49" s="1067"/>
      <c r="D49" s="1067"/>
      <c r="E49" s="1067"/>
      <c r="F49" s="1067"/>
      <c r="G49" s="1067"/>
      <c r="H49" s="1067"/>
      <c r="I49" s="1067"/>
      <c r="J49" s="1067"/>
      <c r="K49" s="1067"/>
      <c r="L49" s="1067"/>
      <c r="M49" s="1067"/>
      <c r="N49" s="1067"/>
      <c r="O49" s="1067"/>
      <c r="P49" s="1068"/>
      <c r="Q49" s="1074"/>
      <c r="R49" s="1075"/>
      <c r="S49" s="1075"/>
      <c r="T49" s="1075"/>
      <c r="U49" s="1075"/>
      <c r="V49" s="1075"/>
      <c r="W49" s="1075"/>
      <c r="X49" s="1075"/>
      <c r="Y49" s="1075"/>
      <c r="Z49" s="1075"/>
      <c r="AA49" s="1075"/>
      <c r="AB49" s="1075"/>
      <c r="AC49" s="1075"/>
      <c r="AD49" s="1075"/>
      <c r="AE49" s="1076"/>
      <c r="AF49" s="1071"/>
      <c r="AG49" s="1072"/>
      <c r="AH49" s="1072"/>
      <c r="AI49" s="1072"/>
      <c r="AJ49" s="1073"/>
      <c r="AK49" s="1016"/>
      <c r="AL49" s="1007"/>
      <c r="AM49" s="1007"/>
      <c r="AN49" s="1007"/>
      <c r="AO49" s="1007"/>
      <c r="AP49" s="1007"/>
      <c r="AQ49" s="1007"/>
      <c r="AR49" s="1007"/>
      <c r="AS49" s="1007"/>
      <c r="AT49" s="1007"/>
      <c r="AU49" s="1007"/>
      <c r="AV49" s="1007"/>
      <c r="AW49" s="1007"/>
      <c r="AX49" s="1007"/>
      <c r="AY49" s="1007"/>
      <c r="AZ49" s="1077"/>
      <c r="BA49" s="1077"/>
      <c r="BB49" s="1077"/>
      <c r="BC49" s="1077"/>
      <c r="BD49" s="1077"/>
      <c r="BE49" s="1008"/>
      <c r="BF49" s="1008"/>
      <c r="BG49" s="1008"/>
      <c r="BH49" s="1008"/>
      <c r="BI49" s="1009"/>
      <c r="BJ49" s="220"/>
      <c r="BK49" s="220"/>
      <c r="BL49" s="220"/>
      <c r="BM49" s="220"/>
      <c r="BN49" s="220"/>
      <c r="BO49" s="229"/>
      <c r="BP49" s="229"/>
      <c r="BQ49" s="226">
        <v>43</v>
      </c>
      <c r="BR49" s="227"/>
      <c r="BS49" s="1028"/>
      <c r="BT49" s="1029"/>
      <c r="BU49" s="1029"/>
      <c r="BV49" s="1029"/>
      <c r="BW49" s="1029"/>
      <c r="BX49" s="1029"/>
      <c r="BY49" s="1029"/>
      <c r="BZ49" s="1029"/>
      <c r="CA49" s="1029"/>
      <c r="CB49" s="1029"/>
      <c r="CC49" s="1029"/>
      <c r="CD49" s="1029"/>
      <c r="CE49" s="1029"/>
      <c r="CF49" s="1029"/>
      <c r="CG49" s="1050"/>
      <c r="CH49" s="1025"/>
      <c r="CI49" s="1026"/>
      <c r="CJ49" s="1026"/>
      <c r="CK49" s="1026"/>
      <c r="CL49" s="1027"/>
      <c r="CM49" s="1025"/>
      <c r="CN49" s="1026"/>
      <c r="CO49" s="1026"/>
      <c r="CP49" s="1026"/>
      <c r="CQ49" s="1027"/>
      <c r="CR49" s="1025"/>
      <c r="CS49" s="1026"/>
      <c r="CT49" s="1026"/>
      <c r="CU49" s="1026"/>
      <c r="CV49" s="1027"/>
      <c r="CW49" s="1025"/>
      <c r="CX49" s="1026"/>
      <c r="CY49" s="1026"/>
      <c r="CZ49" s="1026"/>
      <c r="DA49" s="1027"/>
      <c r="DB49" s="1025"/>
      <c r="DC49" s="1026"/>
      <c r="DD49" s="1026"/>
      <c r="DE49" s="1026"/>
      <c r="DF49" s="1027"/>
      <c r="DG49" s="1025"/>
      <c r="DH49" s="1026"/>
      <c r="DI49" s="1026"/>
      <c r="DJ49" s="1026"/>
      <c r="DK49" s="1027"/>
      <c r="DL49" s="1025"/>
      <c r="DM49" s="1026"/>
      <c r="DN49" s="1026"/>
      <c r="DO49" s="1026"/>
      <c r="DP49" s="1027"/>
      <c r="DQ49" s="1025"/>
      <c r="DR49" s="1026"/>
      <c r="DS49" s="1026"/>
      <c r="DT49" s="1026"/>
      <c r="DU49" s="1027"/>
      <c r="DV49" s="1028"/>
      <c r="DW49" s="1029"/>
      <c r="DX49" s="1029"/>
      <c r="DY49" s="1029"/>
      <c r="DZ49" s="1030"/>
      <c r="EA49" s="218"/>
    </row>
    <row r="50" spans="1:131" ht="26.25" customHeight="1" x14ac:dyDescent="0.15">
      <c r="A50" s="226">
        <v>23</v>
      </c>
      <c r="B50" s="1066"/>
      <c r="C50" s="1067"/>
      <c r="D50" s="1067"/>
      <c r="E50" s="1067"/>
      <c r="F50" s="1067"/>
      <c r="G50" s="1067"/>
      <c r="H50" s="1067"/>
      <c r="I50" s="1067"/>
      <c r="J50" s="1067"/>
      <c r="K50" s="1067"/>
      <c r="L50" s="1067"/>
      <c r="M50" s="1067"/>
      <c r="N50" s="1067"/>
      <c r="O50" s="1067"/>
      <c r="P50" s="1068"/>
      <c r="Q50" s="1069"/>
      <c r="R50" s="1061"/>
      <c r="S50" s="1061"/>
      <c r="T50" s="1061"/>
      <c r="U50" s="1061"/>
      <c r="V50" s="1061"/>
      <c r="W50" s="1061"/>
      <c r="X50" s="1061"/>
      <c r="Y50" s="1061"/>
      <c r="Z50" s="1061"/>
      <c r="AA50" s="1061"/>
      <c r="AB50" s="1061"/>
      <c r="AC50" s="1061"/>
      <c r="AD50" s="1061"/>
      <c r="AE50" s="1070"/>
      <c r="AF50" s="1071"/>
      <c r="AG50" s="1072"/>
      <c r="AH50" s="1072"/>
      <c r="AI50" s="1072"/>
      <c r="AJ50" s="1073"/>
      <c r="AK50" s="1060"/>
      <c r="AL50" s="1061"/>
      <c r="AM50" s="1061"/>
      <c r="AN50" s="1061"/>
      <c r="AO50" s="1061"/>
      <c r="AP50" s="1061"/>
      <c r="AQ50" s="1061"/>
      <c r="AR50" s="1061"/>
      <c r="AS50" s="1061"/>
      <c r="AT50" s="1061"/>
      <c r="AU50" s="1061"/>
      <c r="AV50" s="1061"/>
      <c r="AW50" s="1061"/>
      <c r="AX50" s="1061"/>
      <c r="AY50" s="1061"/>
      <c r="AZ50" s="1062"/>
      <c r="BA50" s="1062"/>
      <c r="BB50" s="1062"/>
      <c r="BC50" s="1062"/>
      <c r="BD50" s="1062"/>
      <c r="BE50" s="1008"/>
      <c r="BF50" s="1008"/>
      <c r="BG50" s="1008"/>
      <c r="BH50" s="1008"/>
      <c r="BI50" s="1009"/>
      <c r="BJ50" s="220"/>
      <c r="BK50" s="220"/>
      <c r="BL50" s="220"/>
      <c r="BM50" s="220"/>
      <c r="BN50" s="220"/>
      <c r="BO50" s="229"/>
      <c r="BP50" s="229"/>
      <c r="BQ50" s="226">
        <v>44</v>
      </c>
      <c r="BR50" s="227"/>
      <c r="BS50" s="1028"/>
      <c r="BT50" s="1029"/>
      <c r="BU50" s="1029"/>
      <c r="BV50" s="1029"/>
      <c r="BW50" s="1029"/>
      <c r="BX50" s="1029"/>
      <c r="BY50" s="1029"/>
      <c r="BZ50" s="1029"/>
      <c r="CA50" s="1029"/>
      <c r="CB50" s="1029"/>
      <c r="CC50" s="1029"/>
      <c r="CD50" s="1029"/>
      <c r="CE50" s="1029"/>
      <c r="CF50" s="1029"/>
      <c r="CG50" s="1050"/>
      <c r="CH50" s="1025"/>
      <c r="CI50" s="1026"/>
      <c r="CJ50" s="1026"/>
      <c r="CK50" s="1026"/>
      <c r="CL50" s="1027"/>
      <c r="CM50" s="1025"/>
      <c r="CN50" s="1026"/>
      <c r="CO50" s="1026"/>
      <c r="CP50" s="1026"/>
      <c r="CQ50" s="1027"/>
      <c r="CR50" s="1025"/>
      <c r="CS50" s="1026"/>
      <c r="CT50" s="1026"/>
      <c r="CU50" s="1026"/>
      <c r="CV50" s="1027"/>
      <c r="CW50" s="1025"/>
      <c r="CX50" s="1026"/>
      <c r="CY50" s="1026"/>
      <c r="CZ50" s="1026"/>
      <c r="DA50" s="1027"/>
      <c r="DB50" s="1025"/>
      <c r="DC50" s="1026"/>
      <c r="DD50" s="1026"/>
      <c r="DE50" s="1026"/>
      <c r="DF50" s="1027"/>
      <c r="DG50" s="1025"/>
      <c r="DH50" s="1026"/>
      <c r="DI50" s="1026"/>
      <c r="DJ50" s="1026"/>
      <c r="DK50" s="1027"/>
      <c r="DL50" s="1025"/>
      <c r="DM50" s="1026"/>
      <c r="DN50" s="1026"/>
      <c r="DO50" s="1026"/>
      <c r="DP50" s="1027"/>
      <c r="DQ50" s="1025"/>
      <c r="DR50" s="1026"/>
      <c r="DS50" s="1026"/>
      <c r="DT50" s="1026"/>
      <c r="DU50" s="1027"/>
      <c r="DV50" s="1028"/>
      <c r="DW50" s="1029"/>
      <c r="DX50" s="1029"/>
      <c r="DY50" s="1029"/>
      <c r="DZ50" s="1030"/>
      <c r="EA50" s="218"/>
    </row>
    <row r="51" spans="1:131" ht="26.25" customHeight="1" x14ac:dyDescent="0.15">
      <c r="A51" s="226">
        <v>24</v>
      </c>
      <c r="B51" s="1066"/>
      <c r="C51" s="1067"/>
      <c r="D51" s="1067"/>
      <c r="E51" s="1067"/>
      <c r="F51" s="1067"/>
      <c r="G51" s="1067"/>
      <c r="H51" s="1067"/>
      <c r="I51" s="1067"/>
      <c r="J51" s="1067"/>
      <c r="K51" s="1067"/>
      <c r="L51" s="1067"/>
      <c r="M51" s="1067"/>
      <c r="N51" s="1067"/>
      <c r="O51" s="1067"/>
      <c r="P51" s="1068"/>
      <c r="Q51" s="1069"/>
      <c r="R51" s="1061"/>
      <c r="S51" s="1061"/>
      <c r="T51" s="1061"/>
      <c r="U51" s="1061"/>
      <c r="V51" s="1061"/>
      <c r="W51" s="1061"/>
      <c r="X51" s="1061"/>
      <c r="Y51" s="1061"/>
      <c r="Z51" s="1061"/>
      <c r="AA51" s="1061"/>
      <c r="AB51" s="1061"/>
      <c r="AC51" s="1061"/>
      <c r="AD51" s="1061"/>
      <c r="AE51" s="1070"/>
      <c r="AF51" s="1071"/>
      <c r="AG51" s="1072"/>
      <c r="AH51" s="1072"/>
      <c r="AI51" s="1072"/>
      <c r="AJ51" s="1073"/>
      <c r="AK51" s="1060"/>
      <c r="AL51" s="1061"/>
      <c r="AM51" s="1061"/>
      <c r="AN51" s="1061"/>
      <c r="AO51" s="1061"/>
      <c r="AP51" s="1061"/>
      <c r="AQ51" s="1061"/>
      <c r="AR51" s="1061"/>
      <c r="AS51" s="1061"/>
      <c r="AT51" s="1061"/>
      <c r="AU51" s="1061"/>
      <c r="AV51" s="1061"/>
      <c r="AW51" s="1061"/>
      <c r="AX51" s="1061"/>
      <c r="AY51" s="1061"/>
      <c r="AZ51" s="1062"/>
      <c r="BA51" s="1062"/>
      <c r="BB51" s="1062"/>
      <c r="BC51" s="1062"/>
      <c r="BD51" s="1062"/>
      <c r="BE51" s="1008"/>
      <c r="BF51" s="1008"/>
      <c r="BG51" s="1008"/>
      <c r="BH51" s="1008"/>
      <c r="BI51" s="1009"/>
      <c r="BJ51" s="220"/>
      <c r="BK51" s="220"/>
      <c r="BL51" s="220"/>
      <c r="BM51" s="220"/>
      <c r="BN51" s="220"/>
      <c r="BO51" s="229"/>
      <c r="BP51" s="229"/>
      <c r="BQ51" s="226">
        <v>45</v>
      </c>
      <c r="BR51" s="227"/>
      <c r="BS51" s="1028"/>
      <c r="BT51" s="1029"/>
      <c r="BU51" s="1029"/>
      <c r="BV51" s="1029"/>
      <c r="BW51" s="1029"/>
      <c r="BX51" s="1029"/>
      <c r="BY51" s="1029"/>
      <c r="BZ51" s="1029"/>
      <c r="CA51" s="1029"/>
      <c r="CB51" s="1029"/>
      <c r="CC51" s="1029"/>
      <c r="CD51" s="1029"/>
      <c r="CE51" s="1029"/>
      <c r="CF51" s="1029"/>
      <c r="CG51" s="1050"/>
      <c r="CH51" s="1025"/>
      <c r="CI51" s="1026"/>
      <c r="CJ51" s="1026"/>
      <c r="CK51" s="1026"/>
      <c r="CL51" s="1027"/>
      <c r="CM51" s="1025"/>
      <c r="CN51" s="1026"/>
      <c r="CO51" s="1026"/>
      <c r="CP51" s="1026"/>
      <c r="CQ51" s="1027"/>
      <c r="CR51" s="1025"/>
      <c r="CS51" s="1026"/>
      <c r="CT51" s="1026"/>
      <c r="CU51" s="1026"/>
      <c r="CV51" s="1027"/>
      <c r="CW51" s="1025"/>
      <c r="CX51" s="1026"/>
      <c r="CY51" s="1026"/>
      <c r="CZ51" s="1026"/>
      <c r="DA51" s="1027"/>
      <c r="DB51" s="1025"/>
      <c r="DC51" s="1026"/>
      <c r="DD51" s="1026"/>
      <c r="DE51" s="1026"/>
      <c r="DF51" s="1027"/>
      <c r="DG51" s="1025"/>
      <c r="DH51" s="1026"/>
      <c r="DI51" s="1026"/>
      <c r="DJ51" s="1026"/>
      <c r="DK51" s="1027"/>
      <c r="DL51" s="1025"/>
      <c r="DM51" s="1026"/>
      <c r="DN51" s="1026"/>
      <c r="DO51" s="1026"/>
      <c r="DP51" s="1027"/>
      <c r="DQ51" s="1025"/>
      <c r="DR51" s="1026"/>
      <c r="DS51" s="1026"/>
      <c r="DT51" s="1026"/>
      <c r="DU51" s="1027"/>
      <c r="DV51" s="1028"/>
      <c r="DW51" s="1029"/>
      <c r="DX51" s="1029"/>
      <c r="DY51" s="1029"/>
      <c r="DZ51" s="1030"/>
      <c r="EA51" s="218"/>
    </row>
    <row r="52" spans="1:131" ht="26.25" customHeight="1" x14ac:dyDescent="0.15">
      <c r="A52" s="226">
        <v>25</v>
      </c>
      <c r="B52" s="1066"/>
      <c r="C52" s="1067"/>
      <c r="D52" s="1067"/>
      <c r="E52" s="1067"/>
      <c r="F52" s="1067"/>
      <c r="G52" s="1067"/>
      <c r="H52" s="1067"/>
      <c r="I52" s="1067"/>
      <c r="J52" s="1067"/>
      <c r="K52" s="1067"/>
      <c r="L52" s="1067"/>
      <c r="M52" s="1067"/>
      <c r="N52" s="1067"/>
      <c r="O52" s="1067"/>
      <c r="P52" s="1068"/>
      <c r="Q52" s="1069"/>
      <c r="R52" s="1061"/>
      <c r="S52" s="1061"/>
      <c r="T52" s="1061"/>
      <c r="U52" s="1061"/>
      <c r="V52" s="1061"/>
      <c r="W52" s="1061"/>
      <c r="X52" s="1061"/>
      <c r="Y52" s="1061"/>
      <c r="Z52" s="1061"/>
      <c r="AA52" s="1061"/>
      <c r="AB52" s="1061"/>
      <c r="AC52" s="1061"/>
      <c r="AD52" s="1061"/>
      <c r="AE52" s="1070"/>
      <c r="AF52" s="1071"/>
      <c r="AG52" s="1072"/>
      <c r="AH52" s="1072"/>
      <c r="AI52" s="1072"/>
      <c r="AJ52" s="1073"/>
      <c r="AK52" s="1060"/>
      <c r="AL52" s="1061"/>
      <c r="AM52" s="1061"/>
      <c r="AN52" s="1061"/>
      <c r="AO52" s="1061"/>
      <c r="AP52" s="1061"/>
      <c r="AQ52" s="1061"/>
      <c r="AR52" s="1061"/>
      <c r="AS52" s="1061"/>
      <c r="AT52" s="1061"/>
      <c r="AU52" s="1061"/>
      <c r="AV52" s="1061"/>
      <c r="AW52" s="1061"/>
      <c r="AX52" s="1061"/>
      <c r="AY52" s="1061"/>
      <c r="AZ52" s="1062"/>
      <c r="BA52" s="1062"/>
      <c r="BB52" s="1062"/>
      <c r="BC52" s="1062"/>
      <c r="BD52" s="1062"/>
      <c r="BE52" s="1008"/>
      <c r="BF52" s="1008"/>
      <c r="BG52" s="1008"/>
      <c r="BH52" s="1008"/>
      <c r="BI52" s="1009"/>
      <c r="BJ52" s="220"/>
      <c r="BK52" s="220"/>
      <c r="BL52" s="220"/>
      <c r="BM52" s="220"/>
      <c r="BN52" s="220"/>
      <c r="BO52" s="229"/>
      <c r="BP52" s="229"/>
      <c r="BQ52" s="226">
        <v>46</v>
      </c>
      <c r="BR52" s="227"/>
      <c r="BS52" s="1028"/>
      <c r="BT52" s="1029"/>
      <c r="BU52" s="1029"/>
      <c r="BV52" s="1029"/>
      <c r="BW52" s="1029"/>
      <c r="BX52" s="1029"/>
      <c r="BY52" s="1029"/>
      <c r="BZ52" s="1029"/>
      <c r="CA52" s="1029"/>
      <c r="CB52" s="1029"/>
      <c r="CC52" s="1029"/>
      <c r="CD52" s="1029"/>
      <c r="CE52" s="1029"/>
      <c r="CF52" s="1029"/>
      <c r="CG52" s="1050"/>
      <c r="CH52" s="1025"/>
      <c r="CI52" s="1026"/>
      <c r="CJ52" s="1026"/>
      <c r="CK52" s="1026"/>
      <c r="CL52" s="1027"/>
      <c r="CM52" s="1025"/>
      <c r="CN52" s="1026"/>
      <c r="CO52" s="1026"/>
      <c r="CP52" s="1026"/>
      <c r="CQ52" s="1027"/>
      <c r="CR52" s="1025"/>
      <c r="CS52" s="1026"/>
      <c r="CT52" s="1026"/>
      <c r="CU52" s="1026"/>
      <c r="CV52" s="1027"/>
      <c r="CW52" s="1025"/>
      <c r="CX52" s="1026"/>
      <c r="CY52" s="1026"/>
      <c r="CZ52" s="1026"/>
      <c r="DA52" s="1027"/>
      <c r="DB52" s="1025"/>
      <c r="DC52" s="1026"/>
      <c r="DD52" s="1026"/>
      <c r="DE52" s="1026"/>
      <c r="DF52" s="1027"/>
      <c r="DG52" s="1025"/>
      <c r="DH52" s="1026"/>
      <c r="DI52" s="1026"/>
      <c r="DJ52" s="1026"/>
      <c r="DK52" s="1027"/>
      <c r="DL52" s="1025"/>
      <c r="DM52" s="1026"/>
      <c r="DN52" s="1026"/>
      <c r="DO52" s="1026"/>
      <c r="DP52" s="1027"/>
      <c r="DQ52" s="1025"/>
      <c r="DR52" s="1026"/>
      <c r="DS52" s="1026"/>
      <c r="DT52" s="1026"/>
      <c r="DU52" s="1027"/>
      <c r="DV52" s="1028"/>
      <c r="DW52" s="1029"/>
      <c r="DX52" s="1029"/>
      <c r="DY52" s="1029"/>
      <c r="DZ52" s="1030"/>
      <c r="EA52" s="218"/>
    </row>
    <row r="53" spans="1:131" ht="26.25" customHeight="1" x14ac:dyDescent="0.15">
      <c r="A53" s="226">
        <v>26</v>
      </c>
      <c r="B53" s="1066"/>
      <c r="C53" s="1067"/>
      <c r="D53" s="1067"/>
      <c r="E53" s="1067"/>
      <c r="F53" s="1067"/>
      <c r="G53" s="1067"/>
      <c r="H53" s="1067"/>
      <c r="I53" s="1067"/>
      <c r="J53" s="1067"/>
      <c r="K53" s="1067"/>
      <c r="L53" s="1067"/>
      <c r="M53" s="1067"/>
      <c r="N53" s="1067"/>
      <c r="O53" s="1067"/>
      <c r="P53" s="1068"/>
      <c r="Q53" s="1069"/>
      <c r="R53" s="1061"/>
      <c r="S53" s="1061"/>
      <c r="T53" s="1061"/>
      <c r="U53" s="1061"/>
      <c r="V53" s="1061"/>
      <c r="W53" s="1061"/>
      <c r="X53" s="1061"/>
      <c r="Y53" s="1061"/>
      <c r="Z53" s="1061"/>
      <c r="AA53" s="1061"/>
      <c r="AB53" s="1061"/>
      <c r="AC53" s="1061"/>
      <c r="AD53" s="1061"/>
      <c r="AE53" s="1070"/>
      <c r="AF53" s="1071"/>
      <c r="AG53" s="1072"/>
      <c r="AH53" s="1072"/>
      <c r="AI53" s="1072"/>
      <c r="AJ53" s="1073"/>
      <c r="AK53" s="1060"/>
      <c r="AL53" s="1061"/>
      <c r="AM53" s="1061"/>
      <c r="AN53" s="1061"/>
      <c r="AO53" s="1061"/>
      <c r="AP53" s="1061"/>
      <c r="AQ53" s="1061"/>
      <c r="AR53" s="1061"/>
      <c r="AS53" s="1061"/>
      <c r="AT53" s="1061"/>
      <c r="AU53" s="1061"/>
      <c r="AV53" s="1061"/>
      <c r="AW53" s="1061"/>
      <c r="AX53" s="1061"/>
      <c r="AY53" s="1061"/>
      <c r="AZ53" s="1062"/>
      <c r="BA53" s="1062"/>
      <c r="BB53" s="1062"/>
      <c r="BC53" s="1062"/>
      <c r="BD53" s="1062"/>
      <c r="BE53" s="1008"/>
      <c r="BF53" s="1008"/>
      <c r="BG53" s="1008"/>
      <c r="BH53" s="1008"/>
      <c r="BI53" s="1009"/>
      <c r="BJ53" s="220"/>
      <c r="BK53" s="220"/>
      <c r="BL53" s="220"/>
      <c r="BM53" s="220"/>
      <c r="BN53" s="220"/>
      <c r="BO53" s="229"/>
      <c r="BP53" s="229"/>
      <c r="BQ53" s="226">
        <v>47</v>
      </c>
      <c r="BR53" s="227"/>
      <c r="BS53" s="1028"/>
      <c r="BT53" s="1029"/>
      <c r="BU53" s="1029"/>
      <c r="BV53" s="1029"/>
      <c r="BW53" s="1029"/>
      <c r="BX53" s="1029"/>
      <c r="BY53" s="1029"/>
      <c r="BZ53" s="1029"/>
      <c r="CA53" s="1029"/>
      <c r="CB53" s="1029"/>
      <c r="CC53" s="1029"/>
      <c r="CD53" s="1029"/>
      <c r="CE53" s="1029"/>
      <c r="CF53" s="1029"/>
      <c r="CG53" s="1050"/>
      <c r="CH53" s="1025"/>
      <c r="CI53" s="1026"/>
      <c r="CJ53" s="1026"/>
      <c r="CK53" s="1026"/>
      <c r="CL53" s="1027"/>
      <c r="CM53" s="1025"/>
      <c r="CN53" s="1026"/>
      <c r="CO53" s="1026"/>
      <c r="CP53" s="1026"/>
      <c r="CQ53" s="1027"/>
      <c r="CR53" s="1025"/>
      <c r="CS53" s="1026"/>
      <c r="CT53" s="1026"/>
      <c r="CU53" s="1026"/>
      <c r="CV53" s="1027"/>
      <c r="CW53" s="1025"/>
      <c r="CX53" s="1026"/>
      <c r="CY53" s="1026"/>
      <c r="CZ53" s="1026"/>
      <c r="DA53" s="1027"/>
      <c r="DB53" s="1025"/>
      <c r="DC53" s="1026"/>
      <c r="DD53" s="1026"/>
      <c r="DE53" s="1026"/>
      <c r="DF53" s="1027"/>
      <c r="DG53" s="1025"/>
      <c r="DH53" s="1026"/>
      <c r="DI53" s="1026"/>
      <c r="DJ53" s="1026"/>
      <c r="DK53" s="1027"/>
      <c r="DL53" s="1025"/>
      <c r="DM53" s="1026"/>
      <c r="DN53" s="1026"/>
      <c r="DO53" s="1026"/>
      <c r="DP53" s="1027"/>
      <c r="DQ53" s="1025"/>
      <c r="DR53" s="1026"/>
      <c r="DS53" s="1026"/>
      <c r="DT53" s="1026"/>
      <c r="DU53" s="1027"/>
      <c r="DV53" s="1028"/>
      <c r="DW53" s="1029"/>
      <c r="DX53" s="1029"/>
      <c r="DY53" s="1029"/>
      <c r="DZ53" s="1030"/>
      <c r="EA53" s="218"/>
    </row>
    <row r="54" spans="1:131" ht="26.25" customHeight="1" x14ac:dyDescent="0.15">
      <c r="A54" s="226">
        <v>27</v>
      </c>
      <c r="B54" s="1066"/>
      <c r="C54" s="1067"/>
      <c r="D54" s="1067"/>
      <c r="E54" s="1067"/>
      <c r="F54" s="1067"/>
      <c r="G54" s="1067"/>
      <c r="H54" s="1067"/>
      <c r="I54" s="1067"/>
      <c r="J54" s="1067"/>
      <c r="K54" s="1067"/>
      <c r="L54" s="1067"/>
      <c r="M54" s="1067"/>
      <c r="N54" s="1067"/>
      <c r="O54" s="1067"/>
      <c r="P54" s="1068"/>
      <c r="Q54" s="1069"/>
      <c r="R54" s="1061"/>
      <c r="S54" s="1061"/>
      <c r="T54" s="1061"/>
      <c r="U54" s="1061"/>
      <c r="V54" s="1061"/>
      <c r="W54" s="1061"/>
      <c r="X54" s="1061"/>
      <c r="Y54" s="1061"/>
      <c r="Z54" s="1061"/>
      <c r="AA54" s="1061"/>
      <c r="AB54" s="1061"/>
      <c r="AC54" s="1061"/>
      <c r="AD54" s="1061"/>
      <c r="AE54" s="1070"/>
      <c r="AF54" s="1071"/>
      <c r="AG54" s="1072"/>
      <c r="AH54" s="1072"/>
      <c r="AI54" s="1072"/>
      <c r="AJ54" s="1073"/>
      <c r="AK54" s="1060"/>
      <c r="AL54" s="1061"/>
      <c r="AM54" s="1061"/>
      <c r="AN54" s="1061"/>
      <c r="AO54" s="1061"/>
      <c r="AP54" s="1061"/>
      <c r="AQ54" s="1061"/>
      <c r="AR54" s="1061"/>
      <c r="AS54" s="1061"/>
      <c r="AT54" s="1061"/>
      <c r="AU54" s="1061"/>
      <c r="AV54" s="1061"/>
      <c r="AW54" s="1061"/>
      <c r="AX54" s="1061"/>
      <c r="AY54" s="1061"/>
      <c r="AZ54" s="1062"/>
      <c r="BA54" s="1062"/>
      <c r="BB54" s="1062"/>
      <c r="BC54" s="1062"/>
      <c r="BD54" s="1062"/>
      <c r="BE54" s="1008"/>
      <c r="BF54" s="1008"/>
      <c r="BG54" s="1008"/>
      <c r="BH54" s="1008"/>
      <c r="BI54" s="1009"/>
      <c r="BJ54" s="220"/>
      <c r="BK54" s="220"/>
      <c r="BL54" s="220"/>
      <c r="BM54" s="220"/>
      <c r="BN54" s="220"/>
      <c r="BO54" s="229"/>
      <c r="BP54" s="229"/>
      <c r="BQ54" s="226">
        <v>48</v>
      </c>
      <c r="BR54" s="227"/>
      <c r="BS54" s="1028"/>
      <c r="BT54" s="1029"/>
      <c r="BU54" s="1029"/>
      <c r="BV54" s="1029"/>
      <c r="BW54" s="1029"/>
      <c r="BX54" s="1029"/>
      <c r="BY54" s="1029"/>
      <c r="BZ54" s="1029"/>
      <c r="CA54" s="1029"/>
      <c r="CB54" s="1029"/>
      <c r="CC54" s="1029"/>
      <c r="CD54" s="1029"/>
      <c r="CE54" s="1029"/>
      <c r="CF54" s="1029"/>
      <c r="CG54" s="1050"/>
      <c r="CH54" s="1025"/>
      <c r="CI54" s="1026"/>
      <c r="CJ54" s="1026"/>
      <c r="CK54" s="1026"/>
      <c r="CL54" s="1027"/>
      <c r="CM54" s="1025"/>
      <c r="CN54" s="1026"/>
      <c r="CO54" s="1026"/>
      <c r="CP54" s="1026"/>
      <c r="CQ54" s="1027"/>
      <c r="CR54" s="1025"/>
      <c r="CS54" s="1026"/>
      <c r="CT54" s="1026"/>
      <c r="CU54" s="1026"/>
      <c r="CV54" s="1027"/>
      <c r="CW54" s="1025"/>
      <c r="CX54" s="1026"/>
      <c r="CY54" s="1026"/>
      <c r="CZ54" s="1026"/>
      <c r="DA54" s="1027"/>
      <c r="DB54" s="1025"/>
      <c r="DC54" s="1026"/>
      <c r="DD54" s="1026"/>
      <c r="DE54" s="1026"/>
      <c r="DF54" s="1027"/>
      <c r="DG54" s="1025"/>
      <c r="DH54" s="1026"/>
      <c r="DI54" s="1026"/>
      <c r="DJ54" s="1026"/>
      <c r="DK54" s="1027"/>
      <c r="DL54" s="1025"/>
      <c r="DM54" s="1026"/>
      <c r="DN54" s="1026"/>
      <c r="DO54" s="1026"/>
      <c r="DP54" s="1027"/>
      <c r="DQ54" s="1025"/>
      <c r="DR54" s="1026"/>
      <c r="DS54" s="1026"/>
      <c r="DT54" s="1026"/>
      <c r="DU54" s="1027"/>
      <c r="DV54" s="1028"/>
      <c r="DW54" s="1029"/>
      <c r="DX54" s="1029"/>
      <c r="DY54" s="1029"/>
      <c r="DZ54" s="1030"/>
      <c r="EA54" s="218"/>
    </row>
    <row r="55" spans="1:131" ht="26.25" customHeight="1" x14ac:dyDescent="0.15">
      <c r="A55" s="226">
        <v>28</v>
      </c>
      <c r="B55" s="1066"/>
      <c r="C55" s="1067"/>
      <c r="D55" s="1067"/>
      <c r="E55" s="1067"/>
      <c r="F55" s="1067"/>
      <c r="G55" s="1067"/>
      <c r="H55" s="1067"/>
      <c r="I55" s="1067"/>
      <c r="J55" s="1067"/>
      <c r="K55" s="1067"/>
      <c r="L55" s="1067"/>
      <c r="M55" s="1067"/>
      <c r="N55" s="1067"/>
      <c r="O55" s="1067"/>
      <c r="P55" s="1068"/>
      <c r="Q55" s="1069"/>
      <c r="R55" s="1061"/>
      <c r="S55" s="1061"/>
      <c r="T55" s="1061"/>
      <c r="U55" s="1061"/>
      <c r="V55" s="1061"/>
      <c r="W55" s="1061"/>
      <c r="X55" s="1061"/>
      <c r="Y55" s="1061"/>
      <c r="Z55" s="1061"/>
      <c r="AA55" s="1061"/>
      <c r="AB55" s="1061"/>
      <c r="AC55" s="1061"/>
      <c r="AD55" s="1061"/>
      <c r="AE55" s="1070"/>
      <c r="AF55" s="1071"/>
      <c r="AG55" s="1072"/>
      <c r="AH55" s="1072"/>
      <c r="AI55" s="1072"/>
      <c r="AJ55" s="1073"/>
      <c r="AK55" s="1060"/>
      <c r="AL55" s="1061"/>
      <c r="AM55" s="1061"/>
      <c r="AN55" s="1061"/>
      <c r="AO55" s="1061"/>
      <c r="AP55" s="1061"/>
      <c r="AQ55" s="1061"/>
      <c r="AR55" s="1061"/>
      <c r="AS55" s="1061"/>
      <c r="AT55" s="1061"/>
      <c r="AU55" s="1061"/>
      <c r="AV55" s="1061"/>
      <c r="AW55" s="1061"/>
      <c r="AX55" s="1061"/>
      <c r="AY55" s="1061"/>
      <c r="AZ55" s="1062"/>
      <c r="BA55" s="1062"/>
      <c r="BB55" s="1062"/>
      <c r="BC55" s="1062"/>
      <c r="BD55" s="1062"/>
      <c r="BE55" s="1008"/>
      <c r="BF55" s="1008"/>
      <c r="BG55" s="1008"/>
      <c r="BH55" s="1008"/>
      <c r="BI55" s="1009"/>
      <c r="BJ55" s="220"/>
      <c r="BK55" s="220"/>
      <c r="BL55" s="220"/>
      <c r="BM55" s="220"/>
      <c r="BN55" s="220"/>
      <c r="BO55" s="229"/>
      <c r="BP55" s="229"/>
      <c r="BQ55" s="226">
        <v>49</v>
      </c>
      <c r="BR55" s="227"/>
      <c r="BS55" s="1028"/>
      <c r="BT55" s="1029"/>
      <c r="BU55" s="1029"/>
      <c r="BV55" s="1029"/>
      <c r="BW55" s="1029"/>
      <c r="BX55" s="1029"/>
      <c r="BY55" s="1029"/>
      <c r="BZ55" s="1029"/>
      <c r="CA55" s="1029"/>
      <c r="CB55" s="1029"/>
      <c r="CC55" s="1029"/>
      <c r="CD55" s="1029"/>
      <c r="CE55" s="1029"/>
      <c r="CF55" s="1029"/>
      <c r="CG55" s="1050"/>
      <c r="CH55" s="1025"/>
      <c r="CI55" s="1026"/>
      <c r="CJ55" s="1026"/>
      <c r="CK55" s="1026"/>
      <c r="CL55" s="1027"/>
      <c r="CM55" s="1025"/>
      <c r="CN55" s="1026"/>
      <c r="CO55" s="1026"/>
      <c r="CP55" s="1026"/>
      <c r="CQ55" s="1027"/>
      <c r="CR55" s="1025"/>
      <c r="CS55" s="1026"/>
      <c r="CT55" s="1026"/>
      <c r="CU55" s="1026"/>
      <c r="CV55" s="1027"/>
      <c r="CW55" s="1025"/>
      <c r="CX55" s="1026"/>
      <c r="CY55" s="1026"/>
      <c r="CZ55" s="1026"/>
      <c r="DA55" s="1027"/>
      <c r="DB55" s="1025"/>
      <c r="DC55" s="1026"/>
      <c r="DD55" s="1026"/>
      <c r="DE55" s="1026"/>
      <c r="DF55" s="1027"/>
      <c r="DG55" s="1025"/>
      <c r="DH55" s="1026"/>
      <c r="DI55" s="1026"/>
      <c r="DJ55" s="1026"/>
      <c r="DK55" s="1027"/>
      <c r="DL55" s="1025"/>
      <c r="DM55" s="1026"/>
      <c r="DN55" s="1026"/>
      <c r="DO55" s="1026"/>
      <c r="DP55" s="1027"/>
      <c r="DQ55" s="1025"/>
      <c r="DR55" s="1026"/>
      <c r="DS55" s="1026"/>
      <c r="DT55" s="1026"/>
      <c r="DU55" s="1027"/>
      <c r="DV55" s="1028"/>
      <c r="DW55" s="1029"/>
      <c r="DX55" s="1029"/>
      <c r="DY55" s="1029"/>
      <c r="DZ55" s="1030"/>
      <c r="EA55" s="218"/>
    </row>
    <row r="56" spans="1:131" ht="26.25" customHeight="1" x14ac:dyDescent="0.15">
      <c r="A56" s="226">
        <v>29</v>
      </c>
      <c r="B56" s="1066"/>
      <c r="C56" s="1067"/>
      <c r="D56" s="1067"/>
      <c r="E56" s="1067"/>
      <c r="F56" s="1067"/>
      <c r="G56" s="1067"/>
      <c r="H56" s="1067"/>
      <c r="I56" s="1067"/>
      <c r="J56" s="1067"/>
      <c r="K56" s="1067"/>
      <c r="L56" s="1067"/>
      <c r="M56" s="1067"/>
      <c r="N56" s="1067"/>
      <c r="O56" s="1067"/>
      <c r="P56" s="1068"/>
      <c r="Q56" s="1069"/>
      <c r="R56" s="1061"/>
      <c r="S56" s="1061"/>
      <c r="T56" s="1061"/>
      <c r="U56" s="1061"/>
      <c r="V56" s="1061"/>
      <c r="W56" s="1061"/>
      <c r="X56" s="1061"/>
      <c r="Y56" s="1061"/>
      <c r="Z56" s="1061"/>
      <c r="AA56" s="1061"/>
      <c r="AB56" s="1061"/>
      <c r="AC56" s="1061"/>
      <c r="AD56" s="1061"/>
      <c r="AE56" s="1070"/>
      <c r="AF56" s="1071"/>
      <c r="AG56" s="1072"/>
      <c r="AH56" s="1072"/>
      <c r="AI56" s="1072"/>
      <c r="AJ56" s="1073"/>
      <c r="AK56" s="1060"/>
      <c r="AL56" s="1061"/>
      <c r="AM56" s="1061"/>
      <c r="AN56" s="1061"/>
      <c r="AO56" s="1061"/>
      <c r="AP56" s="1061"/>
      <c r="AQ56" s="1061"/>
      <c r="AR56" s="1061"/>
      <c r="AS56" s="1061"/>
      <c r="AT56" s="1061"/>
      <c r="AU56" s="1061"/>
      <c r="AV56" s="1061"/>
      <c r="AW56" s="1061"/>
      <c r="AX56" s="1061"/>
      <c r="AY56" s="1061"/>
      <c r="AZ56" s="1062"/>
      <c r="BA56" s="1062"/>
      <c r="BB56" s="1062"/>
      <c r="BC56" s="1062"/>
      <c r="BD56" s="1062"/>
      <c r="BE56" s="1008"/>
      <c r="BF56" s="1008"/>
      <c r="BG56" s="1008"/>
      <c r="BH56" s="1008"/>
      <c r="BI56" s="1009"/>
      <c r="BJ56" s="220"/>
      <c r="BK56" s="220"/>
      <c r="BL56" s="220"/>
      <c r="BM56" s="220"/>
      <c r="BN56" s="220"/>
      <c r="BO56" s="229"/>
      <c r="BP56" s="229"/>
      <c r="BQ56" s="226">
        <v>50</v>
      </c>
      <c r="BR56" s="227"/>
      <c r="BS56" s="1028"/>
      <c r="BT56" s="1029"/>
      <c r="BU56" s="1029"/>
      <c r="BV56" s="1029"/>
      <c r="BW56" s="1029"/>
      <c r="BX56" s="1029"/>
      <c r="BY56" s="1029"/>
      <c r="BZ56" s="1029"/>
      <c r="CA56" s="1029"/>
      <c r="CB56" s="1029"/>
      <c r="CC56" s="1029"/>
      <c r="CD56" s="1029"/>
      <c r="CE56" s="1029"/>
      <c r="CF56" s="1029"/>
      <c r="CG56" s="1050"/>
      <c r="CH56" s="1025"/>
      <c r="CI56" s="1026"/>
      <c r="CJ56" s="1026"/>
      <c r="CK56" s="1026"/>
      <c r="CL56" s="1027"/>
      <c r="CM56" s="1025"/>
      <c r="CN56" s="1026"/>
      <c r="CO56" s="1026"/>
      <c r="CP56" s="1026"/>
      <c r="CQ56" s="1027"/>
      <c r="CR56" s="1025"/>
      <c r="CS56" s="1026"/>
      <c r="CT56" s="1026"/>
      <c r="CU56" s="1026"/>
      <c r="CV56" s="1027"/>
      <c r="CW56" s="1025"/>
      <c r="CX56" s="1026"/>
      <c r="CY56" s="1026"/>
      <c r="CZ56" s="1026"/>
      <c r="DA56" s="1027"/>
      <c r="DB56" s="1025"/>
      <c r="DC56" s="1026"/>
      <c r="DD56" s="1026"/>
      <c r="DE56" s="1026"/>
      <c r="DF56" s="1027"/>
      <c r="DG56" s="1025"/>
      <c r="DH56" s="1026"/>
      <c r="DI56" s="1026"/>
      <c r="DJ56" s="1026"/>
      <c r="DK56" s="1027"/>
      <c r="DL56" s="1025"/>
      <c r="DM56" s="1026"/>
      <c r="DN56" s="1026"/>
      <c r="DO56" s="1026"/>
      <c r="DP56" s="1027"/>
      <c r="DQ56" s="1025"/>
      <c r="DR56" s="1026"/>
      <c r="DS56" s="1026"/>
      <c r="DT56" s="1026"/>
      <c r="DU56" s="1027"/>
      <c r="DV56" s="1028"/>
      <c r="DW56" s="1029"/>
      <c r="DX56" s="1029"/>
      <c r="DY56" s="1029"/>
      <c r="DZ56" s="1030"/>
      <c r="EA56" s="218"/>
    </row>
    <row r="57" spans="1:131" ht="26.25" customHeight="1" x14ac:dyDescent="0.15">
      <c r="A57" s="226">
        <v>30</v>
      </c>
      <c r="B57" s="1066"/>
      <c r="C57" s="1067"/>
      <c r="D57" s="1067"/>
      <c r="E57" s="1067"/>
      <c r="F57" s="1067"/>
      <c r="G57" s="1067"/>
      <c r="H57" s="1067"/>
      <c r="I57" s="1067"/>
      <c r="J57" s="1067"/>
      <c r="K57" s="1067"/>
      <c r="L57" s="1067"/>
      <c r="M57" s="1067"/>
      <c r="N57" s="1067"/>
      <c r="O57" s="1067"/>
      <c r="P57" s="1068"/>
      <c r="Q57" s="1069"/>
      <c r="R57" s="1061"/>
      <c r="S57" s="1061"/>
      <c r="T57" s="1061"/>
      <c r="U57" s="1061"/>
      <c r="V57" s="1061"/>
      <c r="W57" s="1061"/>
      <c r="X57" s="1061"/>
      <c r="Y57" s="1061"/>
      <c r="Z57" s="1061"/>
      <c r="AA57" s="1061"/>
      <c r="AB57" s="1061"/>
      <c r="AC57" s="1061"/>
      <c r="AD57" s="1061"/>
      <c r="AE57" s="1070"/>
      <c r="AF57" s="1071"/>
      <c r="AG57" s="1072"/>
      <c r="AH57" s="1072"/>
      <c r="AI57" s="1072"/>
      <c r="AJ57" s="1073"/>
      <c r="AK57" s="1060"/>
      <c r="AL57" s="1061"/>
      <c r="AM57" s="1061"/>
      <c r="AN57" s="1061"/>
      <c r="AO57" s="1061"/>
      <c r="AP57" s="1061"/>
      <c r="AQ57" s="1061"/>
      <c r="AR57" s="1061"/>
      <c r="AS57" s="1061"/>
      <c r="AT57" s="1061"/>
      <c r="AU57" s="1061"/>
      <c r="AV57" s="1061"/>
      <c r="AW57" s="1061"/>
      <c r="AX57" s="1061"/>
      <c r="AY57" s="1061"/>
      <c r="AZ57" s="1062"/>
      <c r="BA57" s="1062"/>
      <c r="BB57" s="1062"/>
      <c r="BC57" s="1062"/>
      <c r="BD57" s="1062"/>
      <c r="BE57" s="1008"/>
      <c r="BF57" s="1008"/>
      <c r="BG57" s="1008"/>
      <c r="BH57" s="1008"/>
      <c r="BI57" s="1009"/>
      <c r="BJ57" s="220"/>
      <c r="BK57" s="220"/>
      <c r="BL57" s="220"/>
      <c r="BM57" s="220"/>
      <c r="BN57" s="220"/>
      <c r="BO57" s="229"/>
      <c r="BP57" s="229"/>
      <c r="BQ57" s="226">
        <v>51</v>
      </c>
      <c r="BR57" s="227"/>
      <c r="BS57" s="1028"/>
      <c r="BT57" s="1029"/>
      <c r="BU57" s="1029"/>
      <c r="BV57" s="1029"/>
      <c r="BW57" s="1029"/>
      <c r="BX57" s="1029"/>
      <c r="BY57" s="1029"/>
      <c r="BZ57" s="1029"/>
      <c r="CA57" s="1029"/>
      <c r="CB57" s="1029"/>
      <c r="CC57" s="1029"/>
      <c r="CD57" s="1029"/>
      <c r="CE57" s="1029"/>
      <c r="CF57" s="1029"/>
      <c r="CG57" s="1050"/>
      <c r="CH57" s="1025"/>
      <c r="CI57" s="1026"/>
      <c r="CJ57" s="1026"/>
      <c r="CK57" s="1026"/>
      <c r="CL57" s="1027"/>
      <c r="CM57" s="1025"/>
      <c r="CN57" s="1026"/>
      <c r="CO57" s="1026"/>
      <c r="CP57" s="1026"/>
      <c r="CQ57" s="1027"/>
      <c r="CR57" s="1025"/>
      <c r="CS57" s="1026"/>
      <c r="CT57" s="1026"/>
      <c r="CU57" s="1026"/>
      <c r="CV57" s="1027"/>
      <c r="CW57" s="1025"/>
      <c r="CX57" s="1026"/>
      <c r="CY57" s="1026"/>
      <c r="CZ57" s="1026"/>
      <c r="DA57" s="1027"/>
      <c r="DB57" s="1025"/>
      <c r="DC57" s="1026"/>
      <c r="DD57" s="1026"/>
      <c r="DE57" s="1026"/>
      <c r="DF57" s="1027"/>
      <c r="DG57" s="1025"/>
      <c r="DH57" s="1026"/>
      <c r="DI57" s="1026"/>
      <c r="DJ57" s="1026"/>
      <c r="DK57" s="1027"/>
      <c r="DL57" s="1025"/>
      <c r="DM57" s="1026"/>
      <c r="DN57" s="1026"/>
      <c r="DO57" s="1026"/>
      <c r="DP57" s="1027"/>
      <c r="DQ57" s="1025"/>
      <c r="DR57" s="1026"/>
      <c r="DS57" s="1026"/>
      <c r="DT57" s="1026"/>
      <c r="DU57" s="1027"/>
      <c r="DV57" s="1028"/>
      <c r="DW57" s="1029"/>
      <c r="DX57" s="1029"/>
      <c r="DY57" s="1029"/>
      <c r="DZ57" s="1030"/>
      <c r="EA57" s="218"/>
    </row>
    <row r="58" spans="1:131" ht="26.25" customHeight="1" x14ac:dyDescent="0.15">
      <c r="A58" s="226">
        <v>31</v>
      </c>
      <c r="B58" s="1066"/>
      <c r="C58" s="1067"/>
      <c r="D58" s="1067"/>
      <c r="E58" s="1067"/>
      <c r="F58" s="1067"/>
      <c r="G58" s="1067"/>
      <c r="H58" s="1067"/>
      <c r="I58" s="1067"/>
      <c r="J58" s="1067"/>
      <c r="K58" s="1067"/>
      <c r="L58" s="1067"/>
      <c r="M58" s="1067"/>
      <c r="N58" s="1067"/>
      <c r="O58" s="1067"/>
      <c r="P58" s="1068"/>
      <c r="Q58" s="1069"/>
      <c r="R58" s="1061"/>
      <c r="S58" s="1061"/>
      <c r="T58" s="1061"/>
      <c r="U58" s="1061"/>
      <c r="V58" s="1061"/>
      <c r="W58" s="1061"/>
      <c r="X58" s="1061"/>
      <c r="Y58" s="1061"/>
      <c r="Z58" s="1061"/>
      <c r="AA58" s="1061"/>
      <c r="AB58" s="1061"/>
      <c r="AC58" s="1061"/>
      <c r="AD58" s="1061"/>
      <c r="AE58" s="1070"/>
      <c r="AF58" s="1071"/>
      <c r="AG58" s="1072"/>
      <c r="AH58" s="1072"/>
      <c r="AI58" s="1072"/>
      <c r="AJ58" s="1073"/>
      <c r="AK58" s="1060"/>
      <c r="AL58" s="1061"/>
      <c r="AM58" s="1061"/>
      <c r="AN58" s="1061"/>
      <c r="AO58" s="1061"/>
      <c r="AP58" s="1061"/>
      <c r="AQ58" s="1061"/>
      <c r="AR58" s="1061"/>
      <c r="AS58" s="1061"/>
      <c r="AT58" s="1061"/>
      <c r="AU58" s="1061"/>
      <c r="AV58" s="1061"/>
      <c r="AW58" s="1061"/>
      <c r="AX58" s="1061"/>
      <c r="AY58" s="1061"/>
      <c r="AZ58" s="1062"/>
      <c r="BA58" s="1062"/>
      <c r="BB58" s="1062"/>
      <c r="BC58" s="1062"/>
      <c r="BD58" s="1062"/>
      <c r="BE58" s="1008"/>
      <c r="BF58" s="1008"/>
      <c r="BG58" s="1008"/>
      <c r="BH58" s="1008"/>
      <c r="BI58" s="1009"/>
      <c r="BJ58" s="220"/>
      <c r="BK58" s="220"/>
      <c r="BL58" s="220"/>
      <c r="BM58" s="220"/>
      <c r="BN58" s="220"/>
      <c r="BO58" s="229"/>
      <c r="BP58" s="229"/>
      <c r="BQ58" s="226">
        <v>52</v>
      </c>
      <c r="BR58" s="227"/>
      <c r="BS58" s="1028"/>
      <c r="BT58" s="1029"/>
      <c r="BU58" s="1029"/>
      <c r="BV58" s="1029"/>
      <c r="BW58" s="1029"/>
      <c r="BX58" s="1029"/>
      <c r="BY58" s="1029"/>
      <c r="BZ58" s="1029"/>
      <c r="CA58" s="1029"/>
      <c r="CB58" s="1029"/>
      <c r="CC58" s="1029"/>
      <c r="CD58" s="1029"/>
      <c r="CE58" s="1029"/>
      <c r="CF58" s="1029"/>
      <c r="CG58" s="1050"/>
      <c r="CH58" s="1025"/>
      <c r="CI58" s="1026"/>
      <c r="CJ58" s="1026"/>
      <c r="CK58" s="1026"/>
      <c r="CL58" s="1027"/>
      <c r="CM58" s="1025"/>
      <c r="CN58" s="1026"/>
      <c r="CO58" s="1026"/>
      <c r="CP58" s="1026"/>
      <c r="CQ58" s="1027"/>
      <c r="CR58" s="1025"/>
      <c r="CS58" s="1026"/>
      <c r="CT58" s="1026"/>
      <c r="CU58" s="1026"/>
      <c r="CV58" s="1027"/>
      <c r="CW58" s="1025"/>
      <c r="CX58" s="1026"/>
      <c r="CY58" s="1026"/>
      <c r="CZ58" s="1026"/>
      <c r="DA58" s="1027"/>
      <c r="DB58" s="1025"/>
      <c r="DC58" s="1026"/>
      <c r="DD58" s="1026"/>
      <c r="DE58" s="1026"/>
      <c r="DF58" s="1027"/>
      <c r="DG58" s="1025"/>
      <c r="DH58" s="1026"/>
      <c r="DI58" s="1026"/>
      <c r="DJ58" s="1026"/>
      <c r="DK58" s="1027"/>
      <c r="DL58" s="1025"/>
      <c r="DM58" s="1026"/>
      <c r="DN58" s="1026"/>
      <c r="DO58" s="1026"/>
      <c r="DP58" s="1027"/>
      <c r="DQ58" s="1025"/>
      <c r="DR58" s="1026"/>
      <c r="DS58" s="1026"/>
      <c r="DT58" s="1026"/>
      <c r="DU58" s="1027"/>
      <c r="DV58" s="1028"/>
      <c r="DW58" s="1029"/>
      <c r="DX58" s="1029"/>
      <c r="DY58" s="1029"/>
      <c r="DZ58" s="1030"/>
      <c r="EA58" s="218"/>
    </row>
    <row r="59" spans="1:131" ht="26.25" customHeight="1" x14ac:dyDescent="0.15">
      <c r="A59" s="226">
        <v>32</v>
      </c>
      <c r="B59" s="1066"/>
      <c r="C59" s="1067"/>
      <c r="D59" s="1067"/>
      <c r="E59" s="1067"/>
      <c r="F59" s="1067"/>
      <c r="G59" s="1067"/>
      <c r="H59" s="1067"/>
      <c r="I59" s="1067"/>
      <c r="J59" s="1067"/>
      <c r="K59" s="1067"/>
      <c r="L59" s="1067"/>
      <c r="M59" s="1067"/>
      <c r="N59" s="1067"/>
      <c r="O59" s="1067"/>
      <c r="P59" s="1068"/>
      <c r="Q59" s="1069"/>
      <c r="R59" s="1061"/>
      <c r="S59" s="1061"/>
      <c r="T59" s="1061"/>
      <c r="U59" s="1061"/>
      <c r="V59" s="1061"/>
      <c r="W59" s="1061"/>
      <c r="X59" s="1061"/>
      <c r="Y59" s="1061"/>
      <c r="Z59" s="1061"/>
      <c r="AA59" s="1061"/>
      <c r="AB59" s="1061"/>
      <c r="AC59" s="1061"/>
      <c r="AD59" s="1061"/>
      <c r="AE59" s="1070"/>
      <c r="AF59" s="1071"/>
      <c r="AG59" s="1072"/>
      <c r="AH59" s="1072"/>
      <c r="AI59" s="1072"/>
      <c r="AJ59" s="1073"/>
      <c r="AK59" s="1060"/>
      <c r="AL59" s="1061"/>
      <c r="AM59" s="1061"/>
      <c r="AN59" s="1061"/>
      <c r="AO59" s="1061"/>
      <c r="AP59" s="1061"/>
      <c r="AQ59" s="1061"/>
      <c r="AR59" s="1061"/>
      <c r="AS59" s="1061"/>
      <c r="AT59" s="1061"/>
      <c r="AU59" s="1061"/>
      <c r="AV59" s="1061"/>
      <c r="AW59" s="1061"/>
      <c r="AX59" s="1061"/>
      <c r="AY59" s="1061"/>
      <c r="AZ59" s="1062"/>
      <c r="BA59" s="1062"/>
      <c r="BB59" s="1062"/>
      <c r="BC59" s="1062"/>
      <c r="BD59" s="1062"/>
      <c r="BE59" s="1008"/>
      <c r="BF59" s="1008"/>
      <c r="BG59" s="1008"/>
      <c r="BH59" s="1008"/>
      <c r="BI59" s="1009"/>
      <c r="BJ59" s="220"/>
      <c r="BK59" s="220"/>
      <c r="BL59" s="220"/>
      <c r="BM59" s="220"/>
      <c r="BN59" s="220"/>
      <c r="BO59" s="229"/>
      <c r="BP59" s="229"/>
      <c r="BQ59" s="226">
        <v>53</v>
      </c>
      <c r="BR59" s="227"/>
      <c r="BS59" s="1028"/>
      <c r="BT59" s="1029"/>
      <c r="BU59" s="1029"/>
      <c r="BV59" s="1029"/>
      <c r="BW59" s="1029"/>
      <c r="BX59" s="1029"/>
      <c r="BY59" s="1029"/>
      <c r="BZ59" s="1029"/>
      <c r="CA59" s="1029"/>
      <c r="CB59" s="1029"/>
      <c r="CC59" s="1029"/>
      <c r="CD59" s="1029"/>
      <c r="CE59" s="1029"/>
      <c r="CF59" s="1029"/>
      <c r="CG59" s="1050"/>
      <c r="CH59" s="1025"/>
      <c r="CI59" s="1026"/>
      <c r="CJ59" s="1026"/>
      <c r="CK59" s="1026"/>
      <c r="CL59" s="1027"/>
      <c r="CM59" s="1025"/>
      <c r="CN59" s="1026"/>
      <c r="CO59" s="1026"/>
      <c r="CP59" s="1026"/>
      <c r="CQ59" s="1027"/>
      <c r="CR59" s="1025"/>
      <c r="CS59" s="1026"/>
      <c r="CT59" s="1026"/>
      <c r="CU59" s="1026"/>
      <c r="CV59" s="1027"/>
      <c r="CW59" s="1025"/>
      <c r="CX59" s="1026"/>
      <c r="CY59" s="1026"/>
      <c r="CZ59" s="1026"/>
      <c r="DA59" s="1027"/>
      <c r="DB59" s="1025"/>
      <c r="DC59" s="1026"/>
      <c r="DD59" s="1026"/>
      <c r="DE59" s="1026"/>
      <c r="DF59" s="1027"/>
      <c r="DG59" s="1025"/>
      <c r="DH59" s="1026"/>
      <c r="DI59" s="1026"/>
      <c r="DJ59" s="1026"/>
      <c r="DK59" s="1027"/>
      <c r="DL59" s="1025"/>
      <c r="DM59" s="1026"/>
      <c r="DN59" s="1026"/>
      <c r="DO59" s="1026"/>
      <c r="DP59" s="1027"/>
      <c r="DQ59" s="1025"/>
      <c r="DR59" s="1026"/>
      <c r="DS59" s="1026"/>
      <c r="DT59" s="1026"/>
      <c r="DU59" s="1027"/>
      <c r="DV59" s="1028"/>
      <c r="DW59" s="1029"/>
      <c r="DX59" s="1029"/>
      <c r="DY59" s="1029"/>
      <c r="DZ59" s="1030"/>
      <c r="EA59" s="218"/>
    </row>
    <row r="60" spans="1:131" ht="26.25" customHeight="1" x14ac:dyDescent="0.15">
      <c r="A60" s="226">
        <v>33</v>
      </c>
      <c r="B60" s="1066"/>
      <c r="C60" s="1067"/>
      <c r="D60" s="1067"/>
      <c r="E60" s="1067"/>
      <c r="F60" s="1067"/>
      <c r="G60" s="1067"/>
      <c r="H60" s="1067"/>
      <c r="I60" s="1067"/>
      <c r="J60" s="1067"/>
      <c r="K60" s="1067"/>
      <c r="L60" s="1067"/>
      <c r="M60" s="1067"/>
      <c r="N60" s="1067"/>
      <c r="O60" s="1067"/>
      <c r="P60" s="1068"/>
      <c r="Q60" s="1069"/>
      <c r="R60" s="1061"/>
      <c r="S60" s="1061"/>
      <c r="T60" s="1061"/>
      <c r="U60" s="1061"/>
      <c r="V60" s="1061"/>
      <c r="W60" s="1061"/>
      <c r="X60" s="1061"/>
      <c r="Y60" s="1061"/>
      <c r="Z60" s="1061"/>
      <c r="AA60" s="1061"/>
      <c r="AB60" s="1061"/>
      <c r="AC60" s="1061"/>
      <c r="AD60" s="1061"/>
      <c r="AE60" s="1070"/>
      <c r="AF60" s="1071"/>
      <c r="AG60" s="1072"/>
      <c r="AH60" s="1072"/>
      <c r="AI60" s="1072"/>
      <c r="AJ60" s="1073"/>
      <c r="AK60" s="1060"/>
      <c r="AL60" s="1061"/>
      <c r="AM60" s="1061"/>
      <c r="AN60" s="1061"/>
      <c r="AO60" s="1061"/>
      <c r="AP60" s="1061"/>
      <c r="AQ60" s="1061"/>
      <c r="AR60" s="1061"/>
      <c r="AS60" s="1061"/>
      <c r="AT60" s="1061"/>
      <c r="AU60" s="1061"/>
      <c r="AV60" s="1061"/>
      <c r="AW60" s="1061"/>
      <c r="AX60" s="1061"/>
      <c r="AY60" s="1061"/>
      <c r="AZ60" s="1062"/>
      <c r="BA60" s="1062"/>
      <c r="BB60" s="1062"/>
      <c r="BC60" s="1062"/>
      <c r="BD60" s="1062"/>
      <c r="BE60" s="1008"/>
      <c r="BF60" s="1008"/>
      <c r="BG60" s="1008"/>
      <c r="BH60" s="1008"/>
      <c r="BI60" s="1009"/>
      <c r="BJ60" s="220"/>
      <c r="BK60" s="220"/>
      <c r="BL60" s="220"/>
      <c r="BM60" s="220"/>
      <c r="BN60" s="220"/>
      <c r="BO60" s="229"/>
      <c r="BP60" s="229"/>
      <c r="BQ60" s="226">
        <v>54</v>
      </c>
      <c r="BR60" s="227"/>
      <c r="BS60" s="1028"/>
      <c r="BT60" s="1029"/>
      <c r="BU60" s="1029"/>
      <c r="BV60" s="1029"/>
      <c r="BW60" s="1029"/>
      <c r="BX60" s="1029"/>
      <c r="BY60" s="1029"/>
      <c r="BZ60" s="1029"/>
      <c r="CA60" s="1029"/>
      <c r="CB60" s="1029"/>
      <c r="CC60" s="1029"/>
      <c r="CD60" s="1029"/>
      <c r="CE60" s="1029"/>
      <c r="CF60" s="1029"/>
      <c r="CG60" s="1050"/>
      <c r="CH60" s="1025"/>
      <c r="CI60" s="1026"/>
      <c r="CJ60" s="1026"/>
      <c r="CK60" s="1026"/>
      <c r="CL60" s="1027"/>
      <c r="CM60" s="1025"/>
      <c r="CN60" s="1026"/>
      <c r="CO60" s="1026"/>
      <c r="CP60" s="1026"/>
      <c r="CQ60" s="1027"/>
      <c r="CR60" s="1025"/>
      <c r="CS60" s="1026"/>
      <c r="CT60" s="1026"/>
      <c r="CU60" s="1026"/>
      <c r="CV60" s="1027"/>
      <c r="CW60" s="1025"/>
      <c r="CX60" s="1026"/>
      <c r="CY60" s="1026"/>
      <c r="CZ60" s="1026"/>
      <c r="DA60" s="1027"/>
      <c r="DB60" s="1025"/>
      <c r="DC60" s="1026"/>
      <c r="DD60" s="1026"/>
      <c r="DE60" s="1026"/>
      <c r="DF60" s="1027"/>
      <c r="DG60" s="1025"/>
      <c r="DH60" s="1026"/>
      <c r="DI60" s="1026"/>
      <c r="DJ60" s="1026"/>
      <c r="DK60" s="1027"/>
      <c r="DL60" s="1025"/>
      <c r="DM60" s="1026"/>
      <c r="DN60" s="1026"/>
      <c r="DO60" s="1026"/>
      <c r="DP60" s="1027"/>
      <c r="DQ60" s="1025"/>
      <c r="DR60" s="1026"/>
      <c r="DS60" s="1026"/>
      <c r="DT60" s="1026"/>
      <c r="DU60" s="1027"/>
      <c r="DV60" s="1028"/>
      <c r="DW60" s="1029"/>
      <c r="DX60" s="1029"/>
      <c r="DY60" s="1029"/>
      <c r="DZ60" s="1030"/>
      <c r="EA60" s="218"/>
    </row>
    <row r="61" spans="1:131" ht="26.25" customHeight="1" thickBot="1" x14ac:dyDescent="0.2">
      <c r="A61" s="226">
        <v>34</v>
      </c>
      <c r="B61" s="1066"/>
      <c r="C61" s="1067"/>
      <c r="D61" s="1067"/>
      <c r="E61" s="1067"/>
      <c r="F61" s="1067"/>
      <c r="G61" s="1067"/>
      <c r="H61" s="1067"/>
      <c r="I61" s="1067"/>
      <c r="J61" s="1067"/>
      <c r="K61" s="1067"/>
      <c r="L61" s="1067"/>
      <c r="M61" s="1067"/>
      <c r="N61" s="1067"/>
      <c r="O61" s="1067"/>
      <c r="P61" s="1068"/>
      <c r="Q61" s="1069"/>
      <c r="R61" s="1061"/>
      <c r="S61" s="1061"/>
      <c r="T61" s="1061"/>
      <c r="U61" s="1061"/>
      <c r="V61" s="1061"/>
      <c r="W61" s="1061"/>
      <c r="X61" s="1061"/>
      <c r="Y61" s="1061"/>
      <c r="Z61" s="1061"/>
      <c r="AA61" s="1061"/>
      <c r="AB61" s="1061"/>
      <c r="AC61" s="1061"/>
      <c r="AD61" s="1061"/>
      <c r="AE61" s="1070"/>
      <c r="AF61" s="1071"/>
      <c r="AG61" s="1072"/>
      <c r="AH61" s="1072"/>
      <c r="AI61" s="1072"/>
      <c r="AJ61" s="1073"/>
      <c r="AK61" s="1060"/>
      <c r="AL61" s="1061"/>
      <c r="AM61" s="1061"/>
      <c r="AN61" s="1061"/>
      <c r="AO61" s="1061"/>
      <c r="AP61" s="1061"/>
      <c r="AQ61" s="1061"/>
      <c r="AR61" s="1061"/>
      <c r="AS61" s="1061"/>
      <c r="AT61" s="1061"/>
      <c r="AU61" s="1061"/>
      <c r="AV61" s="1061"/>
      <c r="AW61" s="1061"/>
      <c r="AX61" s="1061"/>
      <c r="AY61" s="1061"/>
      <c r="AZ61" s="1062"/>
      <c r="BA61" s="1062"/>
      <c r="BB61" s="1062"/>
      <c r="BC61" s="1062"/>
      <c r="BD61" s="1062"/>
      <c r="BE61" s="1008"/>
      <c r="BF61" s="1008"/>
      <c r="BG61" s="1008"/>
      <c r="BH61" s="1008"/>
      <c r="BI61" s="1009"/>
      <c r="BJ61" s="220"/>
      <c r="BK61" s="220"/>
      <c r="BL61" s="220"/>
      <c r="BM61" s="220"/>
      <c r="BN61" s="220"/>
      <c r="BO61" s="229"/>
      <c r="BP61" s="229"/>
      <c r="BQ61" s="226">
        <v>55</v>
      </c>
      <c r="BR61" s="227"/>
      <c r="BS61" s="1028"/>
      <c r="BT61" s="1029"/>
      <c r="BU61" s="1029"/>
      <c r="BV61" s="1029"/>
      <c r="BW61" s="1029"/>
      <c r="BX61" s="1029"/>
      <c r="BY61" s="1029"/>
      <c r="BZ61" s="1029"/>
      <c r="CA61" s="1029"/>
      <c r="CB61" s="1029"/>
      <c r="CC61" s="1029"/>
      <c r="CD61" s="1029"/>
      <c r="CE61" s="1029"/>
      <c r="CF61" s="1029"/>
      <c r="CG61" s="1050"/>
      <c r="CH61" s="1025"/>
      <c r="CI61" s="1026"/>
      <c r="CJ61" s="1026"/>
      <c r="CK61" s="1026"/>
      <c r="CL61" s="1027"/>
      <c r="CM61" s="1025"/>
      <c r="CN61" s="1026"/>
      <c r="CO61" s="1026"/>
      <c r="CP61" s="1026"/>
      <c r="CQ61" s="1027"/>
      <c r="CR61" s="1025"/>
      <c r="CS61" s="1026"/>
      <c r="CT61" s="1026"/>
      <c r="CU61" s="1026"/>
      <c r="CV61" s="1027"/>
      <c r="CW61" s="1025"/>
      <c r="CX61" s="1026"/>
      <c r="CY61" s="1026"/>
      <c r="CZ61" s="1026"/>
      <c r="DA61" s="1027"/>
      <c r="DB61" s="1025"/>
      <c r="DC61" s="1026"/>
      <c r="DD61" s="1026"/>
      <c r="DE61" s="1026"/>
      <c r="DF61" s="1027"/>
      <c r="DG61" s="1025"/>
      <c r="DH61" s="1026"/>
      <c r="DI61" s="1026"/>
      <c r="DJ61" s="1026"/>
      <c r="DK61" s="1027"/>
      <c r="DL61" s="1025"/>
      <c r="DM61" s="1026"/>
      <c r="DN61" s="1026"/>
      <c r="DO61" s="1026"/>
      <c r="DP61" s="1027"/>
      <c r="DQ61" s="1025"/>
      <c r="DR61" s="1026"/>
      <c r="DS61" s="1026"/>
      <c r="DT61" s="1026"/>
      <c r="DU61" s="1027"/>
      <c r="DV61" s="1028"/>
      <c r="DW61" s="1029"/>
      <c r="DX61" s="1029"/>
      <c r="DY61" s="1029"/>
      <c r="DZ61" s="1030"/>
      <c r="EA61" s="218"/>
    </row>
    <row r="62" spans="1:131" ht="26.25" customHeight="1" x14ac:dyDescent="0.15">
      <c r="A62" s="226">
        <v>35</v>
      </c>
      <c r="B62" s="1066"/>
      <c r="C62" s="1067"/>
      <c r="D62" s="1067"/>
      <c r="E62" s="1067"/>
      <c r="F62" s="1067"/>
      <c r="G62" s="1067"/>
      <c r="H62" s="1067"/>
      <c r="I62" s="1067"/>
      <c r="J62" s="1067"/>
      <c r="K62" s="1067"/>
      <c r="L62" s="1067"/>
      <c r="M62" s="1067"/>
      <c r="N62" s="1067"/>
      <c r="O62" s="1067"/>
      <c r="P62" s="1068"/>
      <c r="Q62" s="1069"/>
      <c r="R62" s="1061"/>
      <c r="S62" s="1061"/>
      <c r="T62" s="1061"/>
      <c r="U62" s="1061"/>
      <c r="V62" s="1061"/>
      <c r="W62" s="1061"/>
      <c r="X62" s="1061"/>
      <c r="Y62" s="1061"/>
      <c r="Z62" s="1061"/>
      <c r="AA62" s="1061"/>
      <c r="AB62" s="1061"/>
      <c r="AC62" s="1061"/>
      <c r="AD62" s="1061"/>
      <c r="AE62" s="1070"/>
      <c r="AF62" s="1071"/>
      <c r="AG62" s="1072"/>
      <c r="AH62" s="1072"/>
      <c r="AI62" s="1072"/>
      <c r="AJ62" s="1073"/>
      <c r="AK62" s="1060"/>
      <c r="AL62" s="1061"/>
      <c r="AM62" s="1061"/>
      <c r="AN62" s="1061"/>
      <c r="AO62" s="1061"/>
      <c r="AP62" s="1061"/>
      <c r="AQ62" s="1061"/>
      <c r="AR62" s="1061"/>
      <c r="AS62" s="1061"/>
      <c r="AT62" s="1061"/>
      <c r="AU62" s="1061"/>
      <c r="AV62" s="1061"/>
      <c r="AW62" s="1061"/>
      <c r="AX62" s="1061"/>
      <c r="AY62" s="1061"/>
      <c r="AZ62" s="1062"/>
      <c r="BA62" s="1062"/>
      <c r="BB62" s="1062"/>
      <c r="BC62" s="1062"/>
      <c r="BD62" s="1062"/>
      <c r="BE62" s="1008"/>
      <c r="BF62" s="1008"/>
      <c r="BG62" s="1008"/>
      <c r="BH62" s="1008"/>
      <c r="BI62" s="1009"/>
      <c r="BJ62" s="1063" t="s">
        <v>401</v>
      </c>
      <c r="BK62" s="1064"/>
      <c r="BL62" s="1064"/>
      <c r="BM62" s="1064"/>
      <c r="BN62" s="1065"/>
      <c r="BO62" s="229"/>
      <c r="BP62" s="229"/>
      <c r="BQ62" s="226">
        <v>56</v>
      </c>
      <c r="BR62" s="227"/>
      <c r="BS62" s="1028"/>
      <c r="BT62" s="1029"/>
      <c r="BU62" s="1029"/>
      <c r="BV62" s="1029"/>
      <c r="BW62" s="1029"/>
      <c r="BX62" s="1029"/>
      <c r="BY62" s="1029"/>
      <c r="BZ62" s="1029"/>
      <c r="CA62" s="1029"/>
      <c r="CB62" s="1029"/>
      <c r="CC62" s="1029"/>
      <c r="CD62" s="1029"/>
      <c r="CE62" s="1029"/>
      <c r="CF62" s="1029"/>
      <c r="CG62" s="1050"/>
      <c r="CH62" s="1025"/>
      <c r="CI62" s="1026"/>
      <c r="CJ62" s="1026"/>
      <c r="CK62" s="1026"/>
      <c r="CL62" s="1027"/>
      <c r="CM62" s="1025"/>
      <c r="CN62" s="1026"/>
      <c r="CO62" s="1026"/>
      <c r="CP62" s="1026"/>
      <c r="CQ62" s="1027"/>
      <c r="CR62" s="1025"/>
      <c r="CS62" s="1026"/>
      <c r="CT62" s="1026"/>
      <c r="CU62" s="1026"/>
      <c r="CV62" s="1027"/>
      <c r="CW62" s="1025"/>
      <c r="CX62" s="1026"/>
      <c r="CY62" s="1026"/>
      <c r="CZ62" s="1026"/>
      <c r="DA62" s="1027"/>
      <c r="DB62" s="1025"/>
      <c r="DC62" s="1026"/>
      <c r="DD62" s="1026"/>
      <c r="DE62" s="1026"/>
      <c r="DF62" s="1027"/>
      <c r="DG62" s="1025"/>
      <c r="DH62" s="1026"/>
      <c r="DI62" s="1026"/>
      <c r="DJ62" s="1026"/>
      <c r="DK62" s="1027"/>
      <c r="DL62" s="1025"/>
      <c r="DM62" s="1026"/>
      <c r="DN62" s="1026"/>
      <c r="DO62" s="1026"/>
      <c r="DP62" s="1027"/>
      <c r="DQ62" s="1025"/>
      <c r="DR62" s="1026"/>
      <c r="DS62" s="1026"/>
      <c r="DT62" s="1026"/>
      <c r="DU62" s="1027"/>
      <c r="DV62" s="1028"/>
      <c r="DW62" s="1029"/>
      <c r="DX62" s="1029"/>
      <c r="DY62" s="1029"/>
      <c r="DZ62" s="1030"/>
      <c r="EA62" s="218"/>
    </row>
    <row r="63" spans="1:131" ht="26.25" customHeight="1" thickBot="1" x14ac:dyDescent="0.2">
      <c r="A63" s="228" t="s">
        <v>379</v>
      </c>
      <c r="B63" s="973" t="s">
        <v>402</v>
      </c>
      <c r="C63" s="974"/>
      <c r="D63" s="974"/>
      <c r="E63" s="974"/>
      <c r="F63" s="974"/>
      <c r="G63" s="974"/>
      <c r="H63" s="974"/>
      <c r="I63" s="974"/>
      <c r="J63" s="974"/>
      <c r="K63" s="974"/>
      <c r="L63" s="974"/>
      <c r="M63" s="974"/>
      <c r="N63" s="974"/>
      <c r="O63" s="974"/>
      <c r="P63" s="984"/>
      <c r="Q63" s="998"/>
      <c r="R63" s="999"/>
      <c r="S63" s="999"/>
      <c r="T63" s="999"/>
      <c r="U63" s="999"/>
      <c r="V63" s="999"/>
      <c r="W63" s="999"/>
      <c r="X63" s="999"/>
      <c r="Y63" s="999"/>
      <c r="Z63" s="999"/>
      <c r="AA63" s="999"/>
      <c r="AB63" s="999"/>
      <c r="AC63" s="999"/>
      <c r="AD63" s="999"/>
      <c r="AE63" s="1056"/>
      <c r="AF63" s="1057">
        <v>3029</v>
      </c>
      <c r="AG63" s="995"/>
      <c r="AH63" s="995"/>
      <c r="AI63" s="995"/>
      <c r="AJ63" s="1058"/>
      <c r="AK63" s="1059"/>
      <c r="AL63" s="999"/>
      <c r="AM63" s="999"/>
      <c r="AN63" s="999"/>
      <c r="AO63" s="999"/>
      <c r="AP63" s="995">
        <v>4488</v>
      </c>
      <c r="AQ63" s="995"/>
      <c r="AR63" s="995"/>
      <c r="AS63" s="995"/>
      <c r="AT63" s="995"/>
      <c r="AU63" s="995">
        <v>2918</v>
      </c>
      <c r="AV63" s="995"/>
      <c r="AW63" s="995"/>
      <c r="AX63" s="995"/>
      <c r="AY63" s="995"/>
      <c r="AZ63" s="1053"/>
      <c r="BA63" s="1053"/>
      <c r="BB63" s="1053"/>
      <c r="BC63" s="1053"/>
      <c r="BD63" s="1053"/>
      <c r="BE63" s="996"/>
      <c r="BF63" s="996"/>
      <c r="BG63" s="996"/>
      <c r="BH63" s="996"/>
      <c r="BI63" s="997"/>
      <c r="BJ63" s="1054" t="s">
        <v>121</v>
      </c>
      <c r="BK63" s="989"/>
      <c r="BL63" s="989"/>
      <c r="BM63" s="989"/>
      <c r="BN63" s="1055"/>
      <c r="BO63" s="229"/>
      <c r="BP63" s="229"/>
      <c r="BQ63" s="226">
        <v>57</v>
      </c>
      <c r="BR63" s="227"/>
      <c r="BS63" s="1028"/>
      <c r="BT63" s="1029"/>
      <c r="BU63" s="1029"/>
      <c r="BV63" s="1029"/>
      <c r="BW63" s="1029"/>
      <c r="BX63" s="1029"/>
      <c r="BY63" s="1029"/>
      <c r="BZ63" s="1029"/>
      <c r="CA63" s="1029"/>
      <c r="CB63" s="1029"/>
      <c r="CC63" s="1029"/>
      <c r="CD63" s="1029"/>
      <c r="CE63" s="1029"/>
      <c r="CF63" s="1029"/>
      <c r="CG63" s="1050"/>
      <c r="CH63" s="1025"/>
      <c r="CI63" s="1026"/>
      <c r="CJ63" s="1026"/>
      <c r="CK63" s="1026"/>
      <c r="CL63" s="1027"/>
      <c r="CM63" s="1025"/>
      <c r="CN63" s="1026"/>
      <c r="CO63" s="1026"/>
      <c r="CP63" s="1026"/>
      <c r="CQ63" s="1027"/>
      <c r="CR63" s="1025"/>
      <c r="CS63" s="1026"/>
      <c r="CT63" s="1026"/>
      <c r="CU63" s="1026"/>
      <c r="CV63" s="1027"/>
      <c r="CW63" s="1025"/>
      <c r="CX63" s="1026"/>
      <c r="CY63" s="1026"/>
      <c r="CZ63" s="1026"/>
      <c r="DA63" s="1027"/>
      <c r="DB63" s="1025"/>
      <c r="DC63" s="1026"/>
      <c r="DD63" s="1026"/>
      <c r="DE63" s="1026"/>
      <c r="DF63" s="1027"/>
      <c r="DG63" s="1025"/>
      <c r="DH63" s="1026"/>
      <c r="DI63" s="1026"/>
      <c r="DJ63" s="1026"/>
      <c r="DK63" s="1027"/>
      <c r="DL63" s="1025"/>
      <c r="DM63" s="1026"/>
      <c r="DN63" s="1026"/>
      <c r="DO63" s="1026"/>
      <c r="DP63" s="1027"/>
      <c r="DQ63" s="1025"/>
      <c r="DR63" s="1026"/>
      <c r="DS63" s="1026"/>
      <c r="DT63" s="1026"/>
      <c r="DU63" s="1027"/>
      <c r="DV63" s="1028"/>
      <c r="DW63" s="1029"/>
      <c r="DX63" s="1029"/>
      <c r="DY63" s="1029"/>
      <c r="DZ63" s="1030"/>
      <c r="EA63" s="218"/>
    </row>
    <row r="64" spans="1:131" ht="26.25" customHeight="1" x14ac:dyDescent="0.15">
      <c r="A64" s="229"/>
      <c r="B64" s="229"/>
      <c r="C64" s="229"/>
      <c r="D64" s="229"/>
      <c r="E64" s="229"/>
      <c r="F64" s="229"/>
      <c r="G64" s="229"/>
      <c r="H64" s="229"/>
      <c r="I64" s="229"/>
      <c r="J64" s="229"/>
      <c r="K64" s="229"/>
      <c r="L64" s="229"/>
      <c r="M64" s="229"/>
      <c r="N64" s="229"/>
      <c r="O64" s="229"/>
      <c r="P64" s="229"/>
      <c r="Q64" s="229"/>
      <c r="R64" s="229"/>
      <c r="S64" s="229"/>
      <c r="T64" s="229"/>
      <c r="U64" s="229"/>
      <c r="V64" s="229"/>
      <c r="W64" s="229"/>
      <c r="X64" s="229"/>
      <c r="Y64" s="229"/>
      <c r="Z64" s="229"/>
      <c r="AA64" s="229"/>
      <c r="AB64" s="229"/>
      <c r="AC64" s="229"/>
      <c r="AD64" s="229"/>
      <c r="AE64" s="229"/>
      <c r="AF64" s="229"/>
      <c r="AG64" s="229"/>
      <c r="AH64" s="229"/>
      <c r="AI64" s="229"/>
      <c r="AJ64" s="229"/>
      <c r="AK64" s="229"/>
      <c r="AL64" s="229"/>
      <c r="AM64" s="229"/>
      <c r="AN64" s="229"/>
      <c r="AO64" s="229"/>
      <c r="AP64" s="229"/>
      <c r="AQ64" s="229"/>
      <c r="AR64" s="229"/>
      <c r="AS64" s="229"/>
      <c r="AT64" s="229"/>
      <c r="AU64" s="229"/>
      <c r="AV64" s="229"/>
      <c r="AW64" s="229"/>
      <c r="AX64" s="229"/>
      <c r="AY64" s="229"/>
      <c r="AZ64" s="229"/>
      <c r="BA64" s="229"/>
      <c r="BB64" s="229"/>
      <c r="BC64" s="229"/>
      <c r="BD64" s="229"/>
      <c r="BE64" s="229"/>
      <c r="BF64" s="229"/>
      <c r="BG64" s="229"/>
      <c r="BH64" s="229"/>
      <c r="BI64" s="229"/>
      <c r="BJ64" s="229"/>
      <c r="BK64" s="229"/>
      <c r="BL64" s="229"/>
      <c r="BM64" s="229"/>
      <c r="BN64" s="229"/>
      <c r="BO64" s="229"/>
      <c r="BP64" s="229"/>
      <c r="BQ64" s="226">
        <v>58</v>
      </c>
      <c r="BR64" s="227"/>
      <c r="BS64" s="1028"/>
      <c r="BT64" s="1029"/>
      <c r="BU64" s="1029"/>
      <c r="BV64" s="1029"/>
      <c r="BW64" s="1029"/>
      <c r="BX64" s="1029"/>
      <c r="BY64" s="1029"/>
      <c r="BZ64" s="1029"/>
      <c r="CA64" s="1029"/>
      <c r="CB64" s="1029"/>
      <c r="CC64" s="1029"/>
      <c r="CD64" s="1029"/>
      <c r="CE64" s="1029"/>
      <c r="CF64" s="1029"/>
      <c r="CG64" s="1050"/>
      <c r="CH64" s="1025"/>
      <c r="CI64" s="1026"/>
      <c r="CJ64" s="1026"/>
      <c r="CK64" s="1026"/>
      <c r="CL64" s="1027"/>
      <c r="CM64" s="1025"/>
      <c r="CN64" s="1026"/>
      <c r="CO64" s="1026"/>
      <c r="CP64" s="1026"/>
      <c r="CQ64" s="1027"/>
      <c r="CR64" s="1025"/>
      <c r="CS64" s="1026"/>
      <c r="CT64" s="1026"/>
      <c r="CU64" s="1026"/>
      <c r="CV64" s="1027"/>
      <c r="CW64" s="1025"/>
      <c r="CX64" s="1026"/>
      <c r="CY64" s="1026"/>
      <c r="CZ64" s="1026"/>
      <c r="DA64" s="1027"/>
      <c r="DB64" s="1025"/>
      <c r="DC64" s="1026"/>
      <c r="DD64" s="1026"/>
      <c r="DE64" s="1026"/>
      <c r="DF64" s="1027"/>
      <c r="DG64" s="1025"/>
      <c r="DH64" s="1026"/>
      <c r="DI64" s="1026"/>
      <c r="DJ64" s="1026"/>
      <c r="DK64" s="1027"/>
      <c r="DL64" s="1025"/>
      <c r="DM64" s="1026"/>
      <c r="DN64" s="1026"/>
      <c r="DO64" s="1026"/>
      <c r="DP64" s="1027"/>
      <c r="DQ64" s="1025"/>
      <c r="DR64" s="1026"/>
      <c r="DS64" s="1026"/>
      <c r="DT64" s="1026"/>
      <c r="DU64" s="1027"/>
      <c r="DV64" s="1028"/>
      <c r="DW64" s="1029"/>
      <c r="DX64" s="1029"/>
      <c r="DY64" s="1029"/>
      <c r="DZ64" s="1030"/>
      <c r="EA64" s="218"/>
    </row>
    <row r="65" spans="1:131" ht="26.25" customHeight="1" thickBot="1" x14ac:dyDescent="0.2">
      <c r="A65" s="220" t="s">
        <v>403</v>
      </c>
      <c r="B65" s="220"/>
      <c r="C65" s="220"/>
      <c r="D65" s="220"/>
      <c r="E65" s="220"/>
      <c r="F65" s="220"/>
      <c r="G65" s="220"/>
      <c r="H65" s="220"/>
      <c r="I65" s="220"/>
      <c r="J65" s="220"/>
      <c r="K65" s="220"/>
      <c r="L65" s="220"/>
      <c r="M65" s="220"/>
      <c r="N65" s="220"/>
      <c r="O65" s="220"/>
      <c r="P65" s="220"/>
      <c r="Q65" s="220"/>
      <c r="R65" s="220"/>
      <c r="S65" s="220"/>
      <c r="T65" s="220"/>
      <c r="U65" s="220"/>
      <c r="V65" s="220"/>
      <c r="W65" s="220"/>
      <c r="X65" s="220"/>
      <c r="Y65" s="220"/>
      <c r="Z65" s="220"/>
      <c r="AA65" s="220"/>
      <c r="AB65" s="220"/>
      <c r="AC65" s="220"/>
      <c r="AD65" s="220"/>
      <c r="AE65" s="220"/>
      <c r="AF65" s="220"/>
      <c r="AG65" s="220"/>
      <c r="AH65" s="220"/>
      <c r="AI65" s="220"/>
      <c r="AJ65" s="220"/>
      <c r="AK65" s="220"/>
      <c r="AL65" s="220"/>
      <c r="AM65" s="220"/>
      <c r="AN65" s="220"/>
      <c r="AO65" s="220"/>
      <c r="AP65" s="220"/>
      <c r="AQ65" s="220"/>
      <c r="AR65" s="220"/>
      <c r="AS65" s="220"/>
      <c r="AT65" s="220"/>
      <c r="AU65" s="220"/>
      <c r="AV65" s="220"/>
      <c r="AW65" s="220"/>
      <c r="AX65" s="220"/>
      <c r="AY65" s="220"/>
      <c r="AZ65" s="220"/>
      <c r="BA65" s="220"/>
      <c r="BB65" s="220"/>
      <c r="BC65" s="220"/>
      <c r="BD65" s="220"/>
      <c r="BE65" s="229"/>
      <c r="BF65" s="229"/>
      <c r="BG65" s="229"/>
      <c r="BH65" s="229"/>
      <c r="BI65" s="229"/>
      <c r="BJ65" s="229"/>
      <c r="BK65" s="229"/>
      <c r="BL65" s="229"/>
      <c r="BM65" s="229"/>
      <c r="BN65" s="229"/>
      <c r="BO65" s="229"/>
      <c r="BP65" s="229"/>
      <c r="BQ65" s="226">
        <v>59</v>
      </c>
      <c r="BR65" s="227"/>
      <c r="BS65" s="1028"/>
      <c r="BT65" s="1029"/>
      <c r="BU65" s="1029"/>
      <c r="BV65" s="1029"/>
      <c r="BW65" s="1029"/>
      <c r="BX65" s="1029"/>
      <c r="BY65" s="1029"/>
      <c r="BZ65" s="1029"/>
      <c r="CA65" s="1029"/>
      <c r="CB65" s="1029"/>
      <c r="CC65" s="1029"/>
      <c r="CD65" s="1029"/>
      <c r="CE65" s="1029"/>
      <c r="CF65" s="1029"/>
      <c r="CG65" s="1050"/>
      <c r="CH65" s="1025"/>
      <c r="CI65" s="1026"/>
      <c r="CJ65" s="1026"/>
      <c r="CK65" s="1026"/>
      <c r="CL65" s="1027"/>
      <c r="CM65" s="1025"/>
      <c r="CN65" s="1026"/>
      <c r="CO65" s="1026"/>
      <c r="CP65" s="1026"/>
      <c r="CQ65" s="1027"/>
      <c r="CR65" s="1025"/>
      <c r="CS65" s="1026"/>
      <c r="CT65" s="1026"/>
      <c r="CU65" s="1026"/>
      <c r="CV65" s="1027"/>
      <c r="CW65" s="1025"/>
      <c r="CX65" s="1026"/>
      <c r="CY65" s="1026"/>
      <c r="CZ65" s="1026"/>
      <c r="DA65" s="1027"/>
      <c r="DB65" s="1025"/>
      <c r="DC65" s="1026"/>
      <c r="DD65" s="1026"/>
      <c r="DE65" s="1026"/>
      <c r="DF65" s="1027"/>
      <c r="DG65" s="1025"/>
      <c r="DH65" s="1026"/>
      <c r="DI65" s="1026"/>
      <c r="DJ65" s="1026"/>
      <c r="DK65" s="1027"/>
      <c r="DL65" s="1025"/>
      <c r="DM65" s="1026"/>
      <c r="DN65" s="1026"/>
      <c r="DO65" s="1026"/>
      <c r="DP65" s="1027"/>
      <c r="DQ65" s="1025"/>
      <c r="DR65" s="1026"/>
      <c r="DS65" s="1026"/>
      <c r="DT65" s="1026"/>
      <c r="DU65" s="1027"/>
      <c r="DV65" s="1028"/>
      <c r="DW65" s="1029"/>
      <c r="DX65" s="1029"/>
      <c r="DY65" s="1029"/>
      <c r="DZ65" s="1030"/>
      <c r="EA65" s="218"/>
    </row>
    <row r="66" spans="1:131" ht="26.25" customHeight="1" x14ac:dyDescent="0.15">
      <c r="A66" s="1031" t="s">
        <v>404</v>
      </c>
      <c r="B66" s="1032"/>
      <c r="C66" s="1032"/>
      <c r="D66" s="1032"/>
      <c r="E66" s="1032"/>
      <c r="F66" s="1032"/>
      <c r="G66" s="1032"/>
      <c r="H66" s="1032"/>
      <c r="I66" s="1032"/>
      <c r="J66" s="1032"/>
      <c r="K66" s="1032"/>
      <c r="L66" s="1032"/>
      <c r="M66" s="1032"/>
      <c r="N66" s="1032"/>
      <c r="O66" s="1032"/>
      <c r="P66" s="1033"/>
      <c r="Q66" s="1037" t="s">
        <v>383</v>
      </c>
      <c r="R66" s="1038"/>
      <c r="S66" s="1038"/>
      <c r="T66" s="1038"/>
      <c r="U66" s="1039"/>
      <c r="V66" s="1037" t="s">
        <v>384</v>
      </c>
      <c r="W66" s="1038"/>
      <c r="X66" s="1038"/>
      <c r="Y66" s="1038"/>
      <c r="Z66" s="1039"/>
      <c r="AA66" s="1037" t="s">
        <v>385</v>
      </c>
      <c r="AB66" s="1038"/>
      <c r="AC66" s="1038"/>
      <c r="AD66" s="1038"/>
      <c r="AE66" s="1039"/>
      <c r="AF66" s="1043" t="s">
        <v>386</v>
      </c>
      <c r="AG66" s="1044"/>
      <c r="AH66" s="1044"/>
      <c r="AI66" s="1044"/>
      <c r="AJ66" s="1045"/>
      <c r="AK66" s="1037" t="s">
        <v>387</v>
      </c>
      <c r="AL66" s="1032"/>
      <c r="AM66" s="1032"/>
      <c r="AN66" s="1032"/>
      <c r="AO66" s="1033"/>
      <c r="AP66" s="1037" t="s">
        <v>388</v>
      </c>
      <c r="AQ66" s="1038"/>
      <c r="AR66" s="1038"/>
      <c r="AS66" s="1038"/>
      <c r="AT66" s="1039"/>
      <c r="AU66" s="1037" t="s">
        <v>405</v>
      </c>
      <c r="AV66" s="1038"/>
      <c r="AW66" s="1038"/>
      <c r="AX66" s="1038"/>
      <c r="AY66" s="1039"/>
      <c r="AZ66" s="1037" t="s">
        <v>364</v>
      </c>
      <c r="BA66" s="1038"/>
      <c r="BB66" s="1038"/>
      <c r="BC66" s="1038"/>
      <c r="BD66" s="1051"/>
      <c r="BE66" s="229"/>
      <c r="BF66" s="229"/>
      <c r="BG66" s="229"/>
      <c r="BH66" s="229"/>
      <c r="BI66" s="229"/>
      <c r="BJ66" s="229"/>
      <c r="BK66" s="229"/>
      <c r="BL66" s="229"/>
      <c r="BM66" s="229"/>
      <c r="BN66" s="229"/>
      <c r="BO66" s="229"/>
      <c r="BP66" s="229"/>
      <c r="BQ66" s="226">
        <v>60</v>
      </c>
      <c r="BR66" s="231"/>
      <c r="BS66" s="981"/>
      <c r="BT66" s="982"/>
      <c r="BU66" s="982"/>
      <c r="BV66" s="982"/>
      <c r="BW66" s="982"/>
      <c r="BX66" s="982"/>
      <c r="BY66" s="982"/>
      <c r="BZ66" s="982"/>
      <c r="CA66" s="982"/>
      <c r="CB66" s="982"/>
      <c r="CC66" s="982"/>
      <c r="CD66" s="982"/>
      <c r="CE66" s="982"/>
      <c r="CF66" s="982"/>
      <c r="CG66" s="991"/>
      <c r="CH66" s="992"/>
      <c r="CI66" s="993"/>
      <c r="CJ66" s="993"/>
      <c r="CK66" s="993"/>
      <c r="CL66" s="994"/>
      <c r="CM66" s="992"/>
      <c r="CN66" s="993"/>
      <c r="CO66" s="993"/>
      <c r="CP66" s="993"/>
      <c r="CQ66" s="994"/>
      <c r="CR66" s="992"/>
      <c r="CS66" s="993"/>
      <c r="CT66" s="993"/>
      <c r="CU66" s="993"/>
      <c r="CV66" s="994"/>
      <c r="CW66" s="992"/>
      <c r="CX66" s="993"/>
      <c r="CY66" s="993"/>
      <c r="CZ66" s="993"/>
      <c r="DA66" s="994"/>
      <c r="DB66" s="992"/>
      <c r="DC66" s="993"/>
      <c r="DD66" s="993"/>
      <c r="DE66" s="993"/>
      <c r="DF66" s="994"/>
      <c r="DG66" s="992"/>
      <c r="DH66" s="993"/>
      <c r="DI66" s="993"/>
      <c r="DJ66" s="993"/>
      <c r="DK66" s="994"/>
      <c r="DL66" s="992"/>
      <c r="DM66" s="993"/>
      <c r="DN66" s="993"/>
      <c r="DO66" s="993"/>
      <c r="DP66" s="994"/>
      <c r="DQ66" s="992"/>
      <c r="DR66" s="993"/>
      <c r="DS66" s="993"/>
      <c r="DT66" s="993"/>
      <c r="DU66" s="994"/>
      <c r="DV66" s="981"/>
      <c r="DW66" s="982"/>
      <c r="DX66" s="982"/>
      <c r="DY66" s="982"/>
      <c r="DZ66" s="983"/>
      <c r="EA66" s="218"/>
    </row>
    <row r="67" spans="1:131" ht="26.25" customHeight="1" thickBot="1" x14ac:dyDescent="0.2">
      <c r="A67" s="1034"/>
      <c r="B67" s="1035"/>
      <c r="C67" s="1035"/>
      <c r="D67" s="1035"/>
      <c r="E67" s="1035"/>
      <c r="F67" s="1035"/>
      <c r="G67" s="1035"/>
      <c r="H67" s="1035"/>
      <c r="I67" s="1035"/>
      <c r="J67" s="1035"/>
      <c r="K67" s="1035"/>
      <c r="L67" s="1035"/>
      <c r="M67" s="1035"/>
      <c r="N67" s="1035"/>
      <c r="O67" s="1035"/>
      <c r="P67" s="1036"/>
      <c r="Q67" s="1040"/>
      <c r="R67" s="1041"/>
      <c r="S67" s="1041"/>
      <c r="T67" s="1041"/>
      <c r="U67" s="1042"/>
      <c r="V67" s="1040"/>
      <c r="W67" s="1041"/>
      <c r="X67" s="1041"/>
      <c r="Y67" s="1041"/>
      <c r="Z67" s="1042"/>
      <c r="AA67" s="1040"/>
      <c r="AB67" s="1041"/>
      <c r="AC67" s="1041"/>
      <c r="AD67" s="1041"/>
      <c r="AE67" s="1042"/>
      <c r="AF67" s="1046"/>
      <c r="AG67" s="1047"/>
      <c r="AH67" s="1047"/>
      <c r="AI67" s="1047"/>
      <c r="AJ67" s="1048"/>
      <c r="AK67" s="1049"/>
      <c r="AL67" s="1035"/>
      <c r="AM67" s="1035"/>
      <c r="AN67" s="1035"/>
      <c r="AO67" s="1036"/>
      <c r="AP67" s="1040"/>
      <c r="AQ67" s="1041"/>
      <c r="AR67" s="1041"/>
      <c r="AS67" s="1041"/>
      <c r="AT67" s="1042"/>
      <c r="AU67" s="1040"/>
      <c r="AV67" s="1041"/>
      <c r="AW67" s="1041"/>
      <c r="AX67" s="1041"/>
      <c r="AY67" s="1042"/>
      <c r="AZ67" s="1040"/>
      <c r="BA67" s="1041"/>
      <c r="BB67" s="1041"/>
      <c r="BC67" s="1041"/>
      <c r="BD67" s="1052"/>
      <c r="BE67" s="229"/>
      <c r="BF67" s="229"/>
      <c r="BG67" s="229"/>
      <c r="BH67" s="229"/>
      <c r="BI67" s="229"/>
      <c r="BJ67" s="229"/>
      <c r="BK67" s="229"/>
      <c r="BL67" s="229"/>
      <c r="BM67" s="229"/>
      <c r="BN67" s="229"/>
      <c r="BO67" s="229"/>
      <c r="BP67" s="229"/>
      <c r="BQ67" s="226">
        <v>61</v>
      </c>
      <c r="BR67" s="231"/>
      <c r="BS67" s="981"/>
      <c r="BT67" s="982"/>
      <c r="BU67" s="982"/>
      <c r="BV67" s="982"/>
      <c r="BW67" s="982"/>
      <c r="BX67" s="982"/>
      <c r="BY67" s="982"/>
      <c r="BZ67" s="982"/>
      <c r="CA67" s="982"/>
      <c r="CB67" s="982"/>
      <c r="CC67" s="982"/>
      <c r="CD67" s="982"/>
      <c r="CE67" s="982"/>
      <c r="CF67" s="982"/>
      <c r="CG67" s="991"/>
      <c r="CH67" s="992"/>
      <c r="CI67" s="993"/>
      <c r="CJ67" s="993"/>
      <c r="CK67" s="993"/>
      <c r="CL67" s="994"/>
      <c r="CM67" s="992"/>
      <c r="CN67" s="993"/>
      <c r="CO67" s="993"/>
      <c r="CP67" s="993"/>
      <c r="CQ67" s="994"/>
      <c r="CR67" s="992"/>
      <c r="CS67" s="993"/>
      <c r="CT67" s="993"/>
      <c r="CU67" s="993"/>
      <c r="CV67" s="994"/>
      <c r="CW67" s="992"/>
      <c r="CX67" s="993"/>
      <c r="CY67" s="993"/>
      <c r="CZ67" s="993"/>
      <c r="DA67" s="994"/>
      <c r="DB67" s="992"/>
      <c r="DC67" s="993"/>
      <c r="DD67" s="993"/>
      <c r="DE67" s="993"/>
      <c r="DF67" s="994"/>
      <c r="DG67" s="992"/>
      <c r="DH67" s="993"/>
      <c r="DI67" s="993"/>
      <c r="DJ67" s="993"/>
      <c r="DK67" s="994"/>
      <c r="DL67" s="992"/>
      <c r="DM67" s="993"/>
      <c r="DN67" s="993"/>
      <c r="DO67" s="993"/>
      <c r="DP67" s="994"/>
      <c r="DQ67" s="992"/>
      <c r="DR67" s="993"/>
      <c r="DS67" s="993"/>
      <c r="DT67" s="993"/>
      <c r="DU67" s="994"/>
      <c r="DV67" s="981"/>
      <c r="DW67" s="982"/>
      <c r="DX67" s="982"/>
      <c r="DY67" s="982"/>
      <c r="DZ67" s="983"/>
      <c r="EA67" s="218"/>
    </row>
    <row r="68" spans="1:131" ht="26.25" customHeight="1" thickTop="1" x14ac:dyDescent="0.15">
      <c r="A68" s="224">
        <v>1</v>
      </c>
      <c r="B68" s="1021" t="s">
        <v>556</v>
      </c>
      <c r="C68" s="1022"/>
      <c r="D68" s="1022"/>
      <c r="E68" s="1022"/>
      <c r="F68" s="1022"/>
      <c r="G68" s="1022"/>
      <c r="H68" s="1022"/>
      <c r="I68" s="1022"/>
      <c r="J68" s="1022"/>
      <c r="K68" s="1022"/>
      <c r="L68" s="1022"/>
      <c r="M68" s="1022"/>
      <c r="N68" s="1022"/>
      <c r="O68" s="1022"/>
      <c r="P68" s="1023"/>
      <c r="Q68" s="1024">
        <v>127</v>
      </c>
      <c r="R68" s="1018"/>
      <c r="S68" s="1018"/>
      <c r="T68" s="1018"/>
      <c r="U68" s="1018"/>
      <c r="V68" s="1018">
        <v>118</v>
      </c>
      <c r="W68" s="1018"/>
      <c r="X68" s="1018"/>
      <c r="Y68" s="1018"/>
      <c r="Z68" s="1018"/>
      <c r="AA68" s="1018">
        <v>9</v>
      </c>
      <c r="AB68" s="1018"/>
      <c r="AC68" s="1018"/>
      <c r="AD68" s="1018"/>
      <c r="AE68" s="1018"/>
      <c r="AF68" s="1018">
        <v>9</v>
      </c>
      <c r="AG68" s="1018"/>
      <c r="AH68" s="1018"/>
      <c r="AI68" s="1018"/>
      <c r="AJ68" s="1018"/>
      <c r="AK68" s="1018">
        <v>4</v>
      </c>
      <c r="AL68" s="1018"/>
      <c r="AM68" s="1018"/>
      <c r="AN68" s="1018"/>
      <c r="AO68" s="1018"/>
      <c r="AP68" s="1018" t="s">
        <v>555</v>
      </c>
      <c r="AQ68" s="1018"/>
      <c r="AR68" s="1018"/>
      <c r="AS68" s="1018"/>
      <c r="AT68" s="1018"/>
      <c r="AU68" s="1018" t="s">
        <v>555</v>
      </c>
      <c r="AV68" s="1018"/>
      <c r="AW68" s="1018"/>
      <c r="AX68" s="1018"/>
      <c r="AY68" s="1018"/>
      <c r="AZ68" s="1019"/>
      <c r="BA68" s="1019"/>
      <c r="BB68" s="1019"/>
      <c r="BC68" s="1019"/>
      <c r="BD68" s="1020"/>
      <c r="BE68" s="229"/>
      <c r="BF68" s="229"/>
      <c r="BG68" s="229"/>
      <c r="BH68" s="229"/>
      <c r="BI68" s="229"/>
      <c r="BJ68" s="229"/>
      <c r="BK68" s="229"/>
      <c r="BL68" s="229"/>
      <c r="BM68" s="229"/>
      <c r="BN68" s="229"/>
      <c r="BO68" s="229"/>
      <c r="BP68" s="229"/>
      <c r="BQ68" s="226">
        <v>62</v>
      </c>
      <c r="BR68" s="231"/>
      <c r="BS68" s="981"/>
      <c r="BT68" s="982"/>
      <c r="BU68" s="982"/>
      <c r="BV68" s="982"/>
      <c r="BW68" s="982"/>
      <c r="BX68" s="982"/>
      <c r="BY68" s="982"/>
      <c r="BZ68" s="982"/>
      <c r="CA68" s="982"/>
      <c r="CB68" s="982"/>
      <c r="CC68" s="982"/>
      <c r="CD68" s="982"/>
      <c r="CE68" s="982"/>
      <c r="CF68" s="982"/>
      <c r="CG68" s="991"/>
      <c r="CH68" s="992"/>
      <c r="CI68" s="993"/>
      <c r="CJ68" s="993"/>
      <c r="CK68" s="993"/>
      <c r="CL68" s="994"/>
      <c r="CM68" s="992"/>
      <c r="CN68" s="993"/>
      <c r="CO68" s="993"/>
      <c r="CP68" s="993"/>
      <c r="CQ68" s="994"/>
      <c r="CR68" s="992"/>
      <c r="CS68" s="993"/>
      <c r="CT68" s="993"/>
      <c r="CU68" s="993"/>
      <c r="CV68" s="994"/>
      <c r="CW68" s="992"/>
      <c r="CX68" s="993"/>
      <c r="CY68" s="993"/>
      <c r="CZ68" s="993"/>
      <c r="DA68" s="994"/>
      <c r="DB68" s="992"/>
      <c r="DC68" s="993"/>
      <c r="DD68" s="993"/>
      <c r="DE68" s="993"/>
      <c r="DF68" s="994"/>
      <c r="DG68" s="992"/>
      <c r="DH68" s="993"/>
      <c r="DI68" s="993"/>
      <c r="DJ68" s="993"/>
      <c r="DK68" s="994"/>
      <c r="DL68" s="992"/>
      <c r="DM68" s="993"/>
      <c r="DN68" s="993"/>
      <c r="DO68" s="993"/>
      <c r="DP68" s="994"/>
      <c r="DQ68" s="992"/>
      <c r="DR68" s="993"/>
      <c r="DS68" s="993"/>
      <c r="DT68" s="993"/>
      <c r="DU68" s="994"/>
      <c r="DV68" s="981"/>
      <c r="DW68" s="982"/>
      <c r="DX68" s="982"/>
      <c r="DY68" s="982"/>
      <c r="DZ68" s="983"/>
      <c r="EA68" s="218"/>
    </row>
    <row r="69" spans="1:131" ht="26.25" customHeight="1" x14ac:dyDescent="0.15">
      <c r="A69" s="226">
        <v>2</v>
      </c>
      <c r="B69" s="1010" t="s">
        <v>557</v>
      </c>
      <c r="C69" s="1011"/>
      <c r="D69" s="1011"/>
      <c r="E69" s="1011"/>
      <c r="F69" s="1011"/>
      <c r="G69" s="1011"/>
      <c r="H69" s="1011"/>
      <c r="I69" s="1011"/>
      <c r="J69" s="1011"/>
      <c r="K69" s="1011"/>
      <c r="L69" s="1011"/>
      <c r="M69" s="1011"/>
      <c r="N69" s="1011"/>
      <c r="O69" s="1011"/>
      <c r="P69" s="1012"/>
      <c r="Q69" s="1013">
        <v>345</v>
      </c>
      <c r="R69" s="1007"/>
      <c r="S69" s="1007"/>
      <c r="T69" s="1007"/>
      <c r="U69" s="1007"/>
      <c r="V69" s="1007">
        <v>328</v>
      </c>
      <c r="W69" s="1007"/>
      <c r="X69" s="1007"/>
      <c r="Y69" s="1007"/>
      <c r="Z69" s="1007"/>
      <c r="AA69" s="1007">
        <v>17</v>
      </c>
      <c r="AB69" s="1007"/>
      <c r="AC69" s="1007"/>
      <c r="AD69" s="1007"/>
      <c r="AE69" s="1007"/>
      <c r="AF69" s="1007">
        <v>17</v>
      </c>
      <c r="AG69" s="1007"/>
      <c r="AH69" s="1007"/>
      <c r="AI69" s="1007"/>
      <c r="AJ69" s="1007"/>
      <c r="AK69" s="1007" t="s">
        <v>555</v>
      </c>
      <c r="AL69" s="1007"/>
      <c r="AM69" s="1007"/>
      <c r="AN69" s="1007"/>
      <c r="AO69" s="1007"/>
      <c r="AP69" s="1007">
        <v>412</v>
      </c>
      <c r="AQ69" s="1007"/>
      <c r="AR69" s="1007"/>
      <c r="AS69" s="1007"/>
      <c r="AT69" s="1007"/>
      <c r="AU69" s="1007" t="s">
        <v>555</v>
      </c>
      <c r="AV69" s="1007"/>
      <c r="AW69" s="1007"/>
      <c r="AX69" s="1007"/>
      <c r="AY69" s="1007"/>
      <c r="AZ69" s="1008"/>
      <c r="BA69" s="1008"/>
      <c r="BB69" s="1008"/>
      <c r="BC69" s="1008"/>
      <c r="BD69" s="1009"/>
      <c r="BE69" s="229"/>
      <c r="BF69" s="229"/>
      <c r="BG69" s="229"/>
      <c r="BH69" s="229"/>
      <c r="BI69" s="229"/>
      <c r="BJ69" s="229"/>
      <c r="BK69" s="229"/>
      <c r="BL69" s="229"/>
      <c r="BM69" s="229"/>
      <c r="BN69" s="229"/>
      <c r="BO69" s="229"/>
      <c r="BP69" s="229"/>
      <c r="BQ69" s="226">
        <v>63</v>
      </c>
      <c r="BR69" s="231"/>
      <c r="BS69" s="981"/>
      <c r="BT69" s="982"/>
      <c r="BU69" s="982"/>
      <c r="BV69" s="982"/>
      <c r="BW69" s="982"/>
      <c r="BX69" s="982"/>
      <c r="BY69" s="982"/>
      <c r="BZ69" s="982"/>
      <c r="CA69" s="982"/>
      <c r="CB69" s="982"/>
      <c r="CC69" s="982"/>
      <c r="CD69" s="982"/>
      <c r="CE69" s="982"/>
      <c r="CF69" s="982"/>
      <c r="CG69" s="991"/>
      <c r="CH69" s="992"/>
      <c r="CI69" s="993"/>
      <c r="CJ69" s="993"/>
      <c r="CK69" s="993"/>
      <c r="CL69" s="994"/>
      <c r="CM69" s="992"/>
      <c r="CN69" s="993"/>
      <c r="CO69" s="993"/>
      <c r="CP69" s="993"/>
      <c r="CQ69" s="994"/>
      <c r="CR69" s="992"/>
      <c r="CS69" s="993"/>
      <c r="CT69" s="993"/>
      <c r="CU69" s="993"/>
      <c r="CV69" s="994"/>
      <c r="CW69" s="992"/>
      <c r="CX69" s="993"/>
      <c r="CY69" s="993"/>
      <c r="CZ69" s="993"/>
      <c r="DA69" s="994"/>
      <c r="DB69" s="992"/>
      <c r="DC69" s="993"/>
      <c r="DD69" s="993"/>
      <c r="DE69" s="993"/>
      <c r="DF69" s="994"/>
      <c r="DG69" s="992"/>
      <c r="DH69" s="993"/>
      <c r="DI69" s="993"/>
      <c r="DJ69" s="993"/>
      <c r="DK69" s="994"/>
      <c r="DL69" s="992"/>
      <c r="DM69" s="993"/>
      <c r="DN69" s="993"/>
      <c r="DO69" s="993"/>
      <c r="DP69" s="994"/>
      <c r="DQ69" s="992"/>
      <c r="DR69" s="993"/>
      <c r="DS69" s="993"/>
      <c r="DT69" s="993"/>
      <c r="DU69" s="994"/>
      <c r="DV69" s="981"/>
      <c r="DW69" s="982"/>
      <c r="DX69" s="982"/>
      <c r="DY69" s="982"/>
      <c r="DZ69" s="983"/>
      <c r="EA69" s="218"/>
    </row>
    <row r="70" spans="1:131" ht="26.25" customHeight="1" x14ac:dyDescent="0.15">
      <c r="A70" s="226">
        <v>3</v>
      </c>
      <c r="B70" s="1010" t="s">
        <v>558</v>
      </c>
      <c r="C70" s="1011"/>
      <c r="D70" s="1011"/>
      <c r="E70" s="1011"/>
      <c r="F70" s="1011"/>
      <c r="G70" s="1011"/>
      <c r="H70" s="1011"/>
      <c r="I70" s="1011"/>
      <c r="J70" s="1011"/>
      <c r="K70" s="1011"/>
      <c r="L70" s="1011"/>
      <c r="M70" s="1011"/>
      <c r="N70" s="1011"/>
      <c r="O70" s="1011"/>
      <c r="P70" s="1012"/>
      <c r="Q70" s="1013">
        <v>573</v>
      </c>
      <c r="R70" s="1007"/>
      <c r="S70" s="1007"/>
      <c r="T70" s="1007"/>
      <c r="U70" s="1007"/>
      <c r="V70" s="1007">
        <v>563</v>
      </c>
      <c r="W70" s="1007"/>
      <c r="X70" s="1007"/>
      <c r="Y70" s="1007"/>
      <c r="Z70" s="1007"/>
      <c r="AA70" s="1007">
        <v>10</v>
      </c>
      <c r="AB70" s="1007"/>
      <c r="AC70" s="1007"/>
      <c r="AD70" s="1007"/>
      <c r="AE70" s="1007"/>
      <c r="AF70" s="1007">
        <v>11</v>
      </c>
      <c r="AG70" s="1007"/>
      <c r="AH70" s="1007"/>
      <c r="AI70" s="1007"/>
      <c r="AJ70" s="1007"/>
      <c r="AK70" s="1007">
        <v>13</v>
      </c>
      <c r="AL70" s="1007"/>
      <c r="AM70" s="1007"/>
      <c r="AN70" s="1007"/>
      <c r="AO70" s="1007"/>
      <c r="AP70" s="1007">
        <v>840</v>
      </c>
      <c r="AQ70" s="1007"/>
      <c r="AR70" s="1007"/>
      <c r="AS70" s="1007"/>
      <c r="AT70" s="1007"/>
      <c r="AU70" s="1007">
        <v>155</v>
      </c>
      <c r="AV70" s="1007"/>
      <c r="AW70" s="1007"/>
      <c r="AX70" s="1007"/>
      <c r="AY70" s="1007"/>
      <c r="AZ70" s="1008"/>
      <c r="BA70" s="1008"/>
      <c r="BB70" s="1008"/>
      <c r="BC70" s="1008"/>
      <c r="BD70" s="1009"/>
      <c r="BE70" s="229"/>
      <c r="BF70" s="229"/>
      <c r="BG70" s="229"/>
      <c r="BH70" s="229"/>
      <c r="BI70" s="229"/>
      <c r="BJ70" s="229"/>
      <c r="BK70" s="229"/>
      <c r="BL70" s="229"/>
      <c r="BM70" s="229"/>
      <c r="BN70" s="229"/>
      <c r="BO70" s="229"/>
      <c r="BP70" s="229"/>
      <c r="BQ70" s="226">
        <v>64</v>
      </c>
      <c r="BR70" s="231"/>
      <c r="BS70" s="981"/>
      <c r="BT70" s="982"/>
      <c r="BU70" s="982"/>
      <c r="BV70" s="982"/>
      <c r="BW70" s="982"/>
      <c r="BX70" s="982"/>
      <c r="BY70" s="982"/>
      <c r="BZ70" s="982"/>
      <c r="CA70" s="982"/>
      <c r="CB70" s="982"/>
      <c r="CC70" s="982"/>
      <c r="CD70" s="982"/>
      <c r="CE70" s="982"/>
      <c r="CF70" s="982"/>
      <c r="CG70" s="991"/>
      <c r="CH70" s="992"/>
      <c r="CI70" s="993"/>
      <c r="CJ70" s="993"/>
      <c r="CK70" s="993"/>
      <c r="CL70" s="994"/>
      <c r="CM70" s="992"/>
      <c r="CN70" s="993"/>
      <c r="CO70" s="993"/>
      <c r="CP70" s="993"/>
      <c r="CQ70" s="994"/>
      <c r="CR70" s="992"/>
      <c r="CS70" s="993"/>
      <c r="CT70" s="993"/>
      <c r="CU70" s="993"/>
      <c r="CV70" s="994"/>
      <c r="CW70" s="992"/>
      <c r="CX70" s="993"/>
      <c r="CY70" s="993"/>
      <c r="CZ70" s="993"/>
      <c r="DA70" s="994"/>
      <c r="DB70" s="992"/>
      <c r="DC70" s="993"/>
      <c r="DD70" s="993"/>
      <c r="DE70" s="993"/>
      <c r="DF70" s="994"/>
      <c r="DG70" s="992"/>
      <c r="DH70" s="993"/>
      <c r="DI70" s="993"/>
      <c r="DJ70" s="993"/>
      <c r="DK70" s="994"/>
      <c r="DL70" s="992"/>
      <c r="DM70" s="993"/>
      <c r="DN70" s="993"/>
      <c r="DO70" s="993"/>
      <c r="DP70" s="994"/>
      <c r="DQ70" s="992"/>
      <c r="DR70" s="993"/>
      <c r="DS70" s="993"/>
      <c r="DT70" s="993"/>
      <c r="DU70" s="994"/>
      <c r="DV70" s="981"/>
      <c r="DW70" s="982"/>
      <c r="DX70" s="982"/>
      <c r="DY70" s="982"/>
      <c r="DZ70" s="983"/>
      <c r="EA70" s="218"/>
    </row>
    <row r="71" spans="1:131" ht="26.25" customHeight="1" x14ac:dyDescent="0.15">
      <c r="A71" s="226">
        <v>4</v>
      </c>
      <c r="B71" s="1010" t="s">
        <v>562</v>
      </c>
      <c r="C71" s="1011"/>
      <c r="D71" s="1011"/>
      <c r="E71" s="1011"/>
      <c r="F71" s="1011"/>
      <c r="G71" s="1011"/>
      <c r="H71" s="1011"/>
      <c r="I71" s="1011"/>
      <c r="J71" s="1011"/>
      <c r="K71" s="1011"/>
      <c r="L71" s="1011"/>
      <c r="M71" s="1011"/>
      <c r="N71" s="1011"/>
      <c r="O71" s="1011"/>
      <c r="P71" s="1012"/>
      <c r="Q71" s="1013">
        <v>1397</v>
      </c>
      <c r="R71" s="1007"/>
      <c r="S71" s="1007"/>
      <c r="T71" s="1007"/>
      <c r="U71" s="1007"/>
      <c r="V71" s="1007">
        <v>1375</v>
      </c>
      <c r="W71" s="1007"/>
      <c r="X71" s="1007"/>
      <c r="Y71" s="1007"/>
      <c r="Z71" s="1007"/>
      <c r="AA71" s="1007">
        <v>21</v>
      </c>
      <c r="AB71" s="1007"/>
      <c r="AC71" s="1007"/>
      <c r="AD71" s="1007"/>
      <c r="AE71" s="1007"/>
      <c r="AF71" s="1007">
        <v>21</v>
      </c>
      <c r="AG71" s="1007"/>
      <c r="AH71" s="1007"/>
      <c r="AI71" s="1007"/>
      <c r="AJ71" s="1007"/>
      <c r="AK71" s="1007">
        <v>6</v>
      </c>
      <c r="AL71" s="1007"/>
      <c r="AM71" s="1007"/>
      <c r="AN71" s="1007"/>
      <c r="AO71" s="1007"/>
      <c r="AP71" s="1007">
        <v>350</v>
      </c>
      <c r="AQ71" s="1007"/>
      <c r="AR71" s="1007"/>
      <c r="AS71" s="1007"/>
      <c r="AT71" s="1007"/>
      <c r="AU71" s="1007">
        <v>180</v>
      </c>
      <c r="AV71" s="1007"/>
      <c r="AW71" s="1007"/>
      <c r="AX71" s="1007"/>
      <c r="AY71" s="1007"/>
      <c r="AZ71" s="1008"/>
      <c r="BA71" s="1008"/>
      <c r="BB71" s="1008"/>
      <c r="BC71" s="1008"/>
      <c r="BD71" s="1009"/>
      <c r="BE71" s="229"/>
      <c r="BF71" s="229"/>
      <c r="BG71" s="229"/>
      <c r="BH71" s="229"/>
      <c r="BI71" s="229"/>
      <c r="BJ71" s="229"/>
      <c r="BK71" s="229"/>
      <c r="BL71" s="229"/>
      <c r="BM71" s="229"/>
      <c r="BN71" s="229"/>
      <c r="BO71" s="229"/>
      <c r="BP71" s="229"/>
      <c r="BQ71" s="226">
        <v>65</v>
      </c>
      <c r="BR71" s="231"/>
      <c r="BS71" s="981"/>
      <c r="BT71" s="982"/>
      <c r="BU71" s="982"/>
      <c r="BV71" s="982"/>
      <c r="BW71" s="982"/>
      <c r="BX71" s="982"/>
      <c r="BY71" s="982"/>
      <c r="BZ71" s="982"/>
      <c r="CA71" s="982"/>
      <c r="CB71" s="982"/>
      <c r="CC71" s="982"/>
      <c r="CD71" s="982"/>
      <c r="CE71" s="982"/>
      <c r="CF71" s="982"/>
      <c r="CG71" s="991"/>
      <c r="CH71" s="992"/>
      <c r="CI71" s="993"/>
      <c r="CJ71" s="993"/>
      <c r="CK71" s="993"/>
      <c r="CL71" s="994"/>
      <c r="CM71" s="992"/>
      <c r="CN71" s="993"/>
      <c r="CO71" s="993"/>
      <c r="CP71" s="993"/>
      <c r="CQ71" s="994"/>
      <c r="CR71" s="992"/>
      <c r="CS71" s="993"/>
      <c r="CT71" s="993"/>
      <c r="CU71" s="993"/>
      <c r="CV71" s="994"/>
      <c r="CW71" s="992"/>
      <c r="CX71" s="993"/>
      <c r="CY71" s="993"/>
      <c r="CZ71" s="993"/>
      <c r="DA71" s="994"/>
      <c r="DB71" s="992"/>
      <c r="DC71" s="993"/>
      <c r="DD71" s="993"/>
      <c r="DE71" s="993"/>
      <c r="DF71" s="994"/>
      <c r="DG71" s="992"/>
      <c r="DH71" s="993"/>
      <c r="DI71" s="993"/>
      <c r="DJ71" s="993"/>
      <c r="DK71" s="994"/>
      <c r="DL71" s="992"/>
      <c r="DM71" s="993"/>
      <c r="DN71" s="993"/>
      <c r="DO71" s="993"/>
      <c r="DP71" s="994"/>
      <c r="DQ71" s="992"/>
      <c r="DR71" s="993"/>
      <c r="DS71" s="993"/>
      <c r="DT71" s="993"/>
      <c r="DU71" s="994"/>
      <c r="DV71" s="981"/>
      <c r="DW71" s="982"/>
      <c r="DX71" s="982"/>
      <c r="DY71" s="982"/>
      <c r="DZ71" s="983"/>
      <c r="EA71" s="218"/>
    </row>
    <row r="72" spans="1:131" ht="26.25" customHeight="1" x14ac:dyDescent="0.15">
      <c r="A72" s="226">
        <v>5</v>
      </c>
      <c r="B72" s="1010" t="s">
        <v>560</v>
      </c>
      <c r="C72" s="1011"/>
      <c r="D72" s="1011"/>
      <c r="E72" s="1011"/>
      <c r="F72" s="1011"/>
      <c r="G72" s="1011"/>
      <c r="H72" s="1011"/>
      <c r="I72" s="1011"/>
      <c r="J72" s="1011"/>
      <c r="K72" s="1011"/>
      <c r="L72" s="1011"/>
      <c r="M72" s="1011"/>
      <c r="N72" s="1011"/>
      <c r="O72" s="1011"/>
      <c r="P72" s="1012"/>
      <c r="Q72" s="1013">
        <v>324</v>
      </c>
      <c r="R72" s="1007"/>
      <c r="S72" s="1007"/>
      <c r="T72" s="1007"/>
      <c r="U72" s="1007"/>
      <c r="V72" s="1007">
        <v>308</v>
      </c>
      <c r="W72" s="1007"/>
      <c r="X72" s="1007"/>
      <c r="Y72" s="1007"/>
      <c r="Z72" s="1007"/>
      <c r="AA72" s="1007">
        <v>16</v>
      </c>
      <c r="AB72" s="1007"/>
      <c r="AC72" s="1007"/>
      <c r="AD72" s="1007"/>
      <c r="AE72" s="1007"/>
      <c r="AF72" s="1007">
        <v>17</v>
      </c>
      <c r="AG72" s="1007"/>
      <c r="AH72" s="1007"/>
      <c r="AI72" s="1007"/>
      <c r="AJ72" s="1007"/>
      <c r="AK72" s="1007">
        <v>0</v>
      </c>
      <c r="AL72" s="1007"/>
      <c r="AM72" s="1007"/>
      <c r="AN72" s="1007"/>
      <c r="AO72" s="1007"/>
      <c r="AP72" s="1007" t="s">
        <v>555</v>
      </c>
      <c r="AQ72" s="1007"/>
      <c r="AR72" s="1007"/>
      <c r="AS72" s="1007"/>
      <c r="AT72" s="1007"/>
      <c r="AU72" s="1007" t="s">
        <v>555</v>
      </c>
      <c r="AV72" s="1007"/>
      <c r="AW72" s="1007"/>
      <c r="AX72" s="1007"/>
      <c r="AY72" s="1007"/>
      <c r="AZ72" s="1008"/>
      <c r="BA72" s="1008"/>
      <c r="BB72" s="1008"/>
      <c r="BC72" s="1008"/>
      <c r="BD72" s="1009"/>
      <c r="BE72" s="229"/>
      <c r="BF72" s="229"/>
      <c r="BG72" s="229"/>
      <c r="BH72" s="229"/>
      <c r="BI72" s="229"/>
      <c r="BJ72" s="229"/>
      <c r="BK72" s="229"/>
      <c r="BL72" s="229"/>
      <c r="BM72" s="229"/>
      <c r="BN72" s="229"/>
      <c r="BO72" s="229"/>
      <c r="BP72" s="229"/>
      <c r="BQ72" s="226">
        <v>66</v>
      </c>
      <c r="BR72" s="231"/>
      <c r="BS72" s="981"/>
      <c r="BT72" s="982"/>
      <c r="BU72" s="982"/>
      <c r="BV72" s="982"/>
      <c r="BW72" s="982"/>
      <c r="BX72" s="982"/>
      <c r="BY72" s="982"/>
      <c r="BZ72" s="982"/>
      <c r="CA72" s="982"/>
      <c r="CB72" s="982"/>
      <c r="CC72" s="982"/>
      <c r="CD72" s="982"/>
      <c r="CE72" s="982"/>
      <c r="CF72" s="982"/>
      <c r="CG72" s="991"/>
      <c r="CH72" s="992"/>
      <c r="CI72" s="993"/>
      <c r="CJ72" s="993"/>
      <c r="CK72" s="993"/>
      <c r="CL72" s="994"/>
      <c r="CM72" s="992"/>
      <c r="CN72" s="993"/>
      <c r="CO72" s="993"/>
      <c r="CP72" s="993"/>
      <c r="CQ72" s="994"/>
      <c r="CR72" s="992"/>
      <c r="CS72" s="993"/>
      <c r="CT72" s="993"/>
      <c r="CU72" s="993"/>
      <c r="CV72" s="994"/>
      <c r="CW72" s="992"/>
      <c r="CX72" s="993"/>
      <c r="CY72" s="993"/>
      <c r="CZ72" s="993"/>
      <c r="DA72" s="994"/>
      <c r="DB72" s="992"/>
      <c r="DC72" s="993"/>
      <c r="DD72" s="993"/>
      <c r="DE72" s="993"/>
      <c r="DF72" s="994"/>
      <c r="DG72" s="992"/>
      <c r="DH72" s="993"/>
      <c r="DI72" s="993"/>
      <c r="DJ72" s="993"/>
      <c r="DK72" s="994"/>
      <c r="DL72" s="992"/>
      <c r="DM72" s="993"/>
      <c r="DN72" s="993"/>
      <c r="DO72" s="993"/>
      <c r="DP72" s="994"/>
      <c r="DQ72" s="992"/>
      <c r="DR72" s="993"/>
      <c r="DS72" s="993"/>
      <c r="DT72" s="993"/>
      <c r="DU72" s="994"/>
      <c r="DV72" s="981"/>
      <c r="DW72" s="982"/>
      <c r="DX72" s="982"/>
      <c r="DY72" s="982"/>
      <c r="DZ72" s="983"/>
      <c r="EA72" s="218"/>
    </row>
    <row r="73" spans="1:131" ht="26.25" customHeight="1" x14ac:dyDescent="0.15">
      <c r="A73" s="226">
        <v>6</v>
      </c>
      <c r="B73" s="1010" t="s">
        <v>559</v>
      </c>
      <c r="C73" s="1011"/>
      <c r="D73" s="1011"/>
      <c r="E73" s="1011"/>
      <c r="F73" s="1011"/>
      <c r="G73" s="1011"/>
      <c r="H73" s="1011"/>
      <c r="I73" s="1011"/>
      <c r="J73" s="1011"/>
      <c r="K73" s="1011"/>
      <c r="L73" s="1011"/>
      <c r="M73" s="1011"/>
      <c r="N73" s="1011"/>
      <c r="O73" s="1011"/>
      <c r="P73" s="1012"/>
      <c r="Q73" s="1013">
        <v>170139</v>
      </c>
      <c r="R73" s="1007"/>
      <c r="S73" s="1007"/>
      <c r="T73" s="1007"/>
      <c r="U73" s="1007"/>
      <c r="V73" s="1007">
        <v>161758</v>
      </c>
      <c r="W73" s="1007"/>
      <c r="X73" s="1007"/>
      <c r="Y73" s="1007"/>
      <c r="Z73" s="1007"/>
      <c r="AA73" s="1007">
        <v>8381</v>
      </c>
      <c r="AB73" s="1007"/>
      <c r="AC73" s="1007"/>
      <c r="AD73" s="1007"/>
      <c r="AE73" s="1007"/>
      <c r="AF73" s="1007">
        <v>8381</v>
      </c>
      <c r="AG73" s="1007"/>
      <c r="AH73" s="1007"/>
      <c r="AI73" s="1007"/>
      <c r="AJ73" s="1007"/>
      <c r="AK73" s="1007">
        <v>0</v>
      </c>
      <c r="AL73" s="1007"/>
      <c r="AM73" s="1007"/>
      <c r="AN73" s="1007"/>
      <c r="AO73" s="1007"/>
      <c r="AP73" s="1007" t="s">
        <v>555</v>
      </c>
      <c r="AQ73" s="1007"/>
      <c r="AR73" s="1007"/>
      <c r="AS73" s="1007"/>
      <c r="AT73" s="1007"/>
      <c r="AU73" s="1007" t="s">
        <v>555</v>
      </c>
      <c r="AV73" s="1007"/>
      <c r="AW73" s="1007"/>
      <c r="AX73" s="1007"/>
      <c r="AY73" s="1007"/>
      <c r="AZ73" s="1008"/>
      <c r="BA73" s="1008"/>
      <c r="BB73" s="1008"/>
      <c r="BC73" s="1008"/>
      <c r="BD73" s="1009"/>
      <c r="BE73" s="229"/>
      <c r="BF73" s="229"/>
      <c r="BG73" s="229"/>
      <c r="BH73" s="229"/>
      <c r="BI73" s="229"/>
      <c r="BJ73" s="229"/>
      <c r="BK73" s="229"/>
      <c r="BL73" s="229"/>
      <c r="BM73" s="229"/>
      <c r="BN73" s="229"/>
      <c r="BO73" s="229"/>
      <c r="BP73" s="229"/>
      <c r="BQ73" s="226">
        <v>67</v>
      </c>
      <c r="BR73" s="231"/>
      <c r="BS73" s="981"/>
      <c r="BT73" s="982"/>
      <c r="BU73" s="982"/>
      <c r="BV73" s="982"/>
      <c r="BW73" s="982"/>
      <c r="BX73" s="982"/>
      <c r="BY73" s="982"/>
      <c r="BZ73" s="982"/>
      <c r="CA73" s="982"/>
      <c r="CB73" s="982"/>
      <c r="CC73" s="982"/>
      <c r="CD73" s="982"/>
      <c r="CE73" s="982"/>
      <c r="CF73" s="982"/>
      <c r="CG73" s="991"/>
      <c r="CH73" s="992"/>
      <c r="CI73" s="993"/>
      <c r="CJ73" s="993"/>
      <c r="CK73" s="993"/>
      <c r="CL73" s="994"/>
      <c r="CM73" s="992"/>
      <c r="CN73" s="993"/>
      <c r="CO73" s="993"/>
      <c r="CP73" s="993"/>
      <c r="CQ73" s="994"/>
      <c r="CR73" s="992"/>
      <c r="CS73" s="993"/>
      <c r="CT73" s="993"/>
      <c r="CU73" s="993"/>
      <c r="CV73" s="994"/>
      <c r="CW73" s="992"/>
      <c r="CX73" s="993"/>
      <c r="CY73" s="993"/>
      <c r="CZ73" s="993"/>
      <c r="DA73" s="994"/>
      <c r="DB73" s="992"/>
      <c r="DC73" s="993"/>
      <c r="DD73" s="993"/>
      <c r="DE73" s="993"/>
      <c r="DF73" s="994"/>
      <c r="DG73" s="992"/>
      <c r="DH73" s="993"/>
      <c r="DI73" s="993"/>
      <c r="DJ73" s="993"/>
      <c r="DK73" s="994"/>
      <c r="DL73" s="992"/>
      <c r="DM73" s="993"/>
      <c r="DN73" s="993"/>
      <c r="DO73" s="993"/>
      <c r="DP73" s="994"/>
      <c r="DQ73" s="992"/>
      <c r="DR73" s="993"/>
      <c r="DS73" s="993"/>
      <c r="DT73" s="993"/>
      <c r="DU73" s="994"/>
      <c r="DV73" s="981"/>
      <c r="DW73" s="982"/>
      <c r="DX73" s="982"/>
      <c r="DY73" s="982"/>
      <c r="DZ73" s="983"/>
      <c r="EA73" s="218"/>
    </row>
    <row r="74" spans="1:131" ht="26.25" customHeight="1" x14ac:dyDescent="0.15">
      <c r="A74" s="226">
        <v>7</v>
      </c>
      <c r="B74" s="1010" t="s">
        <v>561</v>
      </c>
      <c r="C74" s="1011"/>
      <c r="D74" s="1011"/>
      <c r="E74" s="1011"/>
      <c r="F74" s="1011"/>
      <c r="G74" s="1011"/>
      <c r="H74" s="1011"/>
      <c r="I74" s="1011"/>
      <c r="J74" s="1011"/>
      <c r="K74" s="1011"/>
      <c r="L74" s="1011"/>
      <c r="M74" s="1011"/>
      <c r="N74" s="1011"/>
      <c r="O74" s="1011"/>
      <c r="P74" s="1012"/>
      <c r="Q74" s="1014">
        <v>5667</v>
      </c>
      <c r="R74" s="1015"/>
      <c r="S74" s="1015"/>
      <c r="T74" s="1015"/>
      <c r="U74" s="1016"/>
      <c r="V74" s="1017">
        <v>5491</v>
      </c>
      <c r="W74" s="1015"/>
      <c r="X74" s="1015"/>
      <c r="Y74" s="1015"/>
      <c r="Z74" s="1016"/>
      <c r="AA74" s="1017">
        <v>175</v>
      </c>
      <c r="AB74" s="1015"/>
      <c r="AC74" s="1015"/>
      <c r="AD74" s="1015"/>
      <c r="AE74" s="1016"/>
      <c r="AF74" s="1017">
        <v>175</v>
      </c>
      <c r="AG74" s="1015"/>
      <c r="AH74" s="1015"/>
      <c r="AI74" s="1015"/>
      <c r="AJ74" s="1016"/>
      <c r="AK74" s="1017">
        <v>4</v>
      </c>
      <c r="AL74" s="1015"/>
      <c r="AM74" s="1015"/>
      <c r="AN74" s="1015"/>
      <c r="AO74" s="1016"/>
      <c r="AP74" s="1017" t="s">
        <v>555</v>
      </c>
      <c r="AQ74" s="1015"/>
      <c r="AR74" s="1015"/>
      <c r="AS74" s="1015"/>
      <c r="AT74" s="1016"/>
      <c r="AU74" s="1017" t="s">
        <v>555</v>
      </c>
      <c r="AV74" s="1015"/>
      <c r="AW74" s="1015"/>
      <c r="AX74" s="1015"/>
      <c r="AY74" s="1016"/>
      <c r="AZ74" s="1008"/>
      <c r="BA74" s="1008"/>
      <c r="BB74" s="1008"/>
      <c r="BC74" s="1008"/>
      <c r="BD74" s="1009"/>
      <c r="BE74" s="229"/>
      <c r="BF74" s="229"/>
      <c r="BG74" s="229"/>
      <c r="BH74" s="229"/>
      <c r="BI74" s="229"/>
      <c r="BJ74" s="229"/>
      <c r="BK74" s="229"/>
      <c r="BL74" s="229"/>
      <c r="BM74" s="229"/>
      <c r="BN74" s="229"/>
      <c r="BO74" s="229"/>
      <c r="BP74" s="229"/>
      <c r="BQ74" s="226">
        <v>68</v>
      </c>
      <c r="BR74" s="231"/>
      <c r="BS74" s="981"/>
      <c r="BT74" s="982"/>
      <c r="BU74" s="982"/>
      <c r="BV74" s="982"/>
      <c r="BW74" s="982"/>
      <c r="BX74" s="982"/>
      <c r="BY74" s="982"/>
      <c r="BZ74" s="982"/>
      <c r="CA74" s="982"/>
      <c r="CB74" s="982"/>
      <c r="CC74" s="982"/>
      <c r="CD74" s="982"/>
      <c r="CE74" s="982"/>
      <c r="CF74" s="982"/>
      <c r="CG74" s="991"/>
      <c r="CH74" s="992"/>
      <c r="CI74" s="993"/>
      <c r="CJ74" s="993"/>
      <c r="CK74" s="993"/>
      <c r="CL74" s="994"/>
      <c r="CM74" s="992"/>
      <c r="CN74" s="993"/>
      <c r="CO74" s="993"/>
      <c r="CP74" s="993"/>
      <c r="CQ74" s="994"/>
      <c r="CR74" s="992"/>
      <c r="CS74" s="993"/>
      <c r="CT74" s="993"/>
      <c r="CU74" s="993"/>
      <c r="CV74" s="994"/>
      <c r="CW74" s="992"/>
      <c r="CX74" s="993"/>
      <c r="CY74" s="993"/>
      <c r="CZ74" s="993"/>
      <c r="DA74" s="994"/>
      <c r="DB74" s="992"/>
      <c r="DC74" s="993"/>
      <c r="DD74" s="993"/>
      <c r="DE74" s="993"/>
      <c r="DF74" s="994"/>
      <c r="DG74" s="992"/>
      <c r="DH74" s="993"/>
      <c r="DI74" s="993"/>
      <c r="DJ74" s="993"/>
      <c r="DK74" s="994"/>
      <c r="DL74" s="992"/>
      <c r="DM74" s="993"/>
      <c r="DN74" s="993"/>
      <c r="DO74" s="993"/>
      <c r="DP74" s="994"/>
      <c r="DQ74" s="992"/>
      <c r="DR74" s="993"/>
      <c r="DS74" s="993"/>
      <c r="DT74" s="993"/>
      <c r="DU74" s="994"/>
      <c r="DV74" s="981"/>
      <c r="DW74" s="982"/>
      <c r="DX74" s="982"/>
      <c r="DY74" s="982"/>
      <c r="DZ74" s="983"/>
      <c r="EA74" s="218"/>
    </row>
    <row r="75" spans="1:131" ht="26.25" customHeight="1" x14ac:dyDescent="0.15">
      <c r="A75" s="226">
        <v>8</v>
      </c>
      <c r="B75" s="1010" t="s">
        <v>563</v>
      </c>
      <c r="C75" s="1011"/>
      <c r="D75" s="1011"/>
      <c r="E75" s="1011"/>
      <c r="F75" s="1011"/>
      <c r="G75" s="1011"/>
      <c r="H75" s="1011"/>
      <c r="I75" s="1011"/>
      <c r="J75" s="1011"/>
      <c r="K75" s="1011"/>
      <c r="L75" s="1011"/>
      <c r="M75" s="1011"/>
      <c r="N75" s="1011"/>
      <c r="O75" s="1011"/>
      <c r="P75" s="1012"/>
      <c r="Q75" s="1014">
        <v>222</v>
      </c>
      <c r="R75" s="1015"/>
      <c r="S75" s="1015"/>
      <c r="T75" s="1015"/>
      <c r="U75" s="1016"/>
      <c r="V75" s="1017">
        <v>202</v>
      </c>
      <c r="W75" s="1015"/>
      <c r="X75" s="1015"/>
      <c r="Y75" s="1015"/>
      <c r="Z75" s="1016"/>
      <c r="AA75" s="1017">
        <v>19</v>
      </c>
      <c r="AB75" s="1015"/>
      <c r="AC75" s="1015"/>
      <c r="AD75" s="1015"/>
      <c r="AE75" s="1016"/>
      <c r="AF75" s="1017">
        <v>19</v>
      </c>
      <c r="AG75" s="1015"/>
      <c r="AH75" s="1015"/>
      <c r="AI75" s="1015"/>
      <c r="AJ75" s="1016"/>
      <c r="AK75" s="1017" t="s">
        <v>555</v>
      </c>
      <c r="AL75" s="1015"/>
      <c r="AM75" s="1015"/>
      <c r="AN75" s="1015"/>
      <c r="AO75" s="1016"/>
      <c r="AP75" s="1017" t="s">
        <v>555</v>
      </c>
      <c r="AQ75" s="1015"/>
      <c r="AR75" s="1015"/>
      <c r="AS75" s="1015"/>
      <c r="AT75" s="1016"/>
      <c r="AU75" s="1017" t="s">
        <v>555</v>
      </c>
      <c r="AV75" s="1015"/>
      <c r="AW75" s="1015"/>
      <c r="AX75" s="1015"/>
      <c r="AY75" s="1016"/>
      <c r="AZ75" s="1008"/>
      <c r="BA75" s="1008"/>
      <c r="BB75" s="1008"/>
      <c r="BC75" s="1008"/>
      <c r="BD75" s="1009"/>
      <c r="BE75" s="229"/>
      <c r="BF75" s="229"/>
      <c r="BG75" s="229"/>
      <c r="BH75" s="229"/>
      <c r="BI75" s="229"/>
      <c r="BJ75" s="229"/>
      <c r="BK75" s="229"/>
      <c r="BL75" s="229"/>
      <c r="BM75" s="229"/>
      <c r="BN75" s="229"/>
      <c r="BO75" s="229"/>
      <c r="BP75" s="229"/>
      <c r="BQ75" s="226">
        <v>69</v>
      </c>
      <c r="BR75" s="231"/>
      <c r="BS75" s="981"/>
      <c r="BT75" s="982"/>
      <c r="BU75" s="982"/>
      <c r="BV75" s="982"/>
      <c r="BW75" s="982"/>
      <c r="BX75" s="982"/>
      <c r="BY75" s="982"/>
      <c r="BZ75" s="982"/>
      <c r="CA75" s="982"/>
      <c r="CB75" s="982"/>
      <c r="CC75" s="982"/>
      <c r="CD75" s="982"/>
      <c r="CE75" s="982"/>
      <c r="CF75" s="982"/>
      <c r="CG75" s="991"/>
      <c r="CH75" s="992"/>
      <c r="CI75" s="993"/>
      <c r="CJ75" s="993"/>
      <c r="CK75" s="993"/>
      <c r="CL75" s="994"/>
      <c r="CM75" s="992"/>
      <c r="CN75" s="993"/>
      <c r="CO75" s="993"/>
      <c r="CP75" s="993"/>
      <c r="CQ75" s="994"/>
      <c r="CR75" s="992"/>
      <c r="CS75" s="993"/>
      <c r="CT75" s="993"/>
      <c r="CU75" s="993"/>
      <c r="CV75" s="994"/>
      <c r="CW75" s="992"/>
      <c r="CX75" s="993"/>
      <c r="CY75" s="993"/>
      <c r="CZ75" s="993"/>
      <c r="DA75" s="994"/>
      <c r="DB75" s="992"/>
      <c r="DC75" s="993"/>
      <c r="DD75" s="993"/>
      <c r="DE75" s="993"/>
      <c r="DF75" s="994"/>
      <c r="DG75" s="992"/>
      <c r="DH75" s="993"/>
      <c r="DI75" s="993"/>
      <c r="DJ75" s="993"/>
      <c r="DK75" s="994"/>
      <c r="DL75" s="992"/>
      <c r="DM75" s="993"/>
      <c r="DN75" s="993"/>
      <c r="DO75" s="993"/>
      <c r="DP75" s="994"/>
      <c r="DQ75" s="992"/>
      <c r="DR75" s="993"/>
      <c r="DS75" s="993"/>
      <c r="DT75" s="993"/>
      <c r="DU75" s="994"/>
      <c r="DV75" s="981"/>
      <c r="DW75" s="982"/>
      <c r="DX75" s="982"/>
      <c r="DY75" s="982"/>
      <c r="DZ75" s="983"/>
      <c r="EA75" s="218"/>
    </row>
    <row r="76" spans="1:131" ht="26.25" customHeight="1" x14ac:dyDescent="0.15">
      <c r="A76" s="226">
        <v>9</v>
      </c>
      <c r="B76" s="1010"/>
      <c r="C76" s="1011"/>
      <c r="D76" s="1011"/>
      <c r="E76" s="1011"/>
      <c r="F76" s="1011"/>
      <c r="G76" s="1011"/>
      <c r="H76" s="1011"/>
      <c r="I76" s="1011"/>
      <c r="J76" s="1011"/>
      <c r="K76" s="1011"/>
      <c r="L76" s="1011"/>
      <c r="M76" s="1011"/>
      <c r="N76" s="1011"/>
      <c r="O76" s="1011"/>
      <c r="P76" s="1012"/>
      <c r="Q76" s="1014"/>
      <c r="R76" s="1015"/>
      <c r="S76" s="1015"/>
      <c r="T76" s="1015"/>
      <c r="U76" s="1016"/>
      <c r="V76" s="1017"/>
      <c r="W76" s="1015"/>
      <c r="X76" s="1015"/>
      <c r="Y76" s="1015"/>
      <c r="Z76" s="1016"/>
      <c r="AA76" s="1017"/>
      <c r="AB76" s="1015"/>
      <c r="AC76" s="1015"/>
      <c r="AD76" s="1015"/>
      <c r="AE76" s="1016"/>
      <c r="AF76" s="1017"/>
      <c r="AG76" s="1015"/>
      <c r="AH76" s="1015"/>
      <c r="AI76" s="1015"/>
      <c r="AJ76" s="1016"/>
      <c r="AK76" s="1017"/>
      <c r="AL76" s="1015"/>
      <c r="AM76" s="1015"/>
      <c r="AN76" s="1015"/>
      <c r="AO76" s="1016"/>
      <c r="AP76" s="1017"/>
      <c r="AQ76" s="1015"/>
      <c r="AR76" s="1015"/>
      <c r="AS76" s="1015"/>
      <c r="AT76" s="1016"/>
      <c r="AU76" s="1017"/>
      <c r="AV76" s="1015"/>
      <c r="AW76" s="1015"/>
      <c r="AX76" s="1015"/>
      <c r="AY76" s="1016"/>
      <c r="AZ76" s="1008"/>
      <c r="BA76" s="1008"/>
      <c r="BB76" s="1008"/>
      <c r="BC76" s="1008"/>
      <c r="BD76" s="1009"/>
      <c r="BE76" s="229"/>
      <c r="BF76" s="229"/>
      <c r="BG76" s="229"/>
      <c r="BH76" s="229"/>
      <c r="BI76" s="229"/>
      <c r="BJ76" s="229"/>
      <c r="BK76" s="229"/>
      <c r="BL76" s="229"/>
      <c r="BM76" s="229"/>
      <c r="BN76" s="229"/>
      <c r="BO76" s="229"/>
      <c r="BP76" s="229"/>
      <c r="BQ76" s="226">
        <v>70</v>
      </c>
      <c r="BR76" s="231"/>
      <c r="BS76" s="981"/>
      <c r="BT76" s="982"/>
      <c r="BU76" s="982"/>
      <c r="BV76" s="982"/>
      <c r="BW76" s="982"/>
      <c r="BX76" s="982"/>
      <c r="BY76" s="982"/>
      <c r="BZ76" s="982"/>
      <c r="CA76" s="982"/>
      <c r="CB76" s="982"/>
      <c r="CC76" s="982"/>
      <c r="CD76" s="982"/>
      <c r="CE76" s="982"/>
      <c r="CF76" s="982"/>
      <c r="CG76" s="991"/>
      <c r="CH76" s="992"/>
      <c r="CI76" s="993"/>
      <c r="CJ76" s="993"/>
      <c r="CK76" s="993"/>
      <c r="CL76" s="994"/>
      <c r="CM76" s="992"/>
      <c r="CN76" s="993"/>
      <c r="CO76" s="993"/>
      <c r="CP76" s="993"/>
      <c r="CQ76" s="994"/>
      <c r="CR76" s="992"/>
      <c r="CS76" s="993"/>
      <c r="CT76" s="993"/>
      <c r="CU76" s="993"/>
      <c r="CV76" s="994"/>
      <c r="CW76" s="992"/>
      <c r="CX76" s="993"/>
      <c r="CY76" s="993"/>
      <c r="CZ76" s="993"/>
      <c r="DA76" s="994"/>
      <c r="DB76" s="992"/>
      <c r="DC76" s="993"/>
      <c r="DD76" s="993"/>
      <c r="DE76" s="993"/>
      <c r="DF76" s="994"/>
      <c r="DG76" s="992"/>
      <c r="DH76" s="993"/>
      <c r="DI76" s="993"/>
      <c r="DJ76" s="993"/>
      <c r="DK76" s="994"/>
      <c r="DL76" s="992"/>
      <c r="DM76" s="993"/>
      <c r="DN76" s="993"/>
      <c r="DO76" s="993"/>
      <c r="DP76" s="994"/>
      <c r="DQ76" s="992"/>
      <c r="DR76" s="993"/>
      <c r="DS76" s="993"/>
      <c r="DT76" s="993"/>
      <c r="DU76" s="994"/>
      <c r="DV76" s="981"/>
      <c r="DW76" s="982"/>
      <c r="DX76" s="982"/>
      <c r="DY76" s="982"/>
      <c r="DZ76" s="983"/>
      <c r="EA76" s="218"/>
    </row>
    <row r="77" spans="1:131" ht="26.25" customHeight="1" x14ac:dyDescent="0.15">
      <c r="A77" s="226">
        <v>10</v>
      </c>
      <c r="B77" s="1010"/>
      <c r="C77" s="1011"/>
      <c r="D77" s="1011"/>
      <c r="E77" s="1011"/>
      <c r="F77" s="1011"/>
      <c r="G77" s="1011"/>
      <c r="H77" s="1011"/>
      <c r="I77" s="1011"/>
      <c r="J77" s="1011"/>
      <c r="K77" s="1011"/>
      <c r="L77" s="1011"/>
      <c r="M77" s="1011"/>
      <c r="N77" s="1011"/>
      <c r="O77" s="1011"/>
      <c r="P77" s="1012"/>
      <c r="Q77" s="1014"/>
      <c r="R77" s="1015"/>
      <c r="S77" s="1015"/>
      <c r="T77" s="1015"/>
      <c r="U77" s="1016"/>
      <c r="V77" s="1017"/>
      <c r="W77" s="1015"/>
      <c r="X77" s="1015"/>
      <c r="Y77" s="1015"/>
      <c r="Z77" s="1016"/>
      <c r="AA77" s="1017"/>
      <c r="AB77" s="1015"/>
      <c r="AC77" s="1015"/>
      <c r="AD77" s="1015"/>
      <c r="AE77" s="1016"/>
      <c r="AF77" s="1017"/>
      <c r="AG77" s="1015"/>
      <c r="AH77" s="1015"/>
      <c r="AI77" s="1015"/>
      <c r="AJ77" s="1016"/>
      <c r="AK77" s="1017"/>
      <c r="AL77" s="1015"/>
      <c r="AM77" s="1015"/>
      <c r="AN77" s="1015"/>
      <c r="AO77" s="1016"/>
      <c r="AP77" s="1017"/>
      <c r="AQ77" s="1015"/>
      <c r="AR77" s="1015"/>
      <c r="AS77" s="1015"/>
      <c r="AT77" s="1016"/>
      <c r="AU77" s="1017"/>
      <c r="AV77" s="1015"/>
      <c r="AW77" s="1015"/>
      <c r="AX77" s="1015"/>
      <c r="AY77" s="1016"/>
      <c r="AZ77" s="1008"/>
      <c r="BA77" s="1008"/>
      <c r="BB77" s="1008"/>
      <c r="BC77" s="1008"/>
      <c r="BD77" s="1009"/>
      <c r="BE77" s="229"/>
      <c r="BF77" s="229"/>
      <c r="BG77" s="229"/>
      <c r="BH77" s="229"/>
      <c r="BI77" s="229"/>
      <c r="BJ77" s="229"/>
      <c r="BK77" s="229"/>
      <c r="BL77" s="229"/>
      <c r="BM77" s="229"/>
      <c r="BN77" s="229"/>
      <c r="BO77" s="229"/>
      <c r="BP77" s="229"/>
      <c r="BQ77" s="226">
        <v>71</v>
      </c>
      <c r="BR77" s="231"/>
      <c r="BS77" s="981"/>
      <c r="BT77" s="982"/>
      <c r="BU77" s="982"/>
      <c r="BV77" s="982"/>
      <c r="BW77" s="982"/>
      <c r="BX77" s="982"/>
      <c r="BY77" s="982"/>
      <c r="BZ77" s="982"/>
      <c r="CA77" s="982"/>
      <c r="CB77" s="982"/>
      <c r="CC77" s="982"/>
      <c r="CD77" s="982"/>
      <c r="CE77" s="982"/>
      <c r="CF77" s="982"/>
      <c r="CG77" s="991"/>
      <c r="CH77" s="992"/>
      <c r="CI77" s="993"/>
      <c r="CJ77" s="993"/>
      <c r="CK77" s="993"/>
      <c r="CL77" s="994"/>
      <c r="CM77" s="992"/>
      <c r="CN77" s="993"/>
      <c r="CO77" s="993"/>
      <c r="CP77" s="993"/>
      <c r="CQ77" s="994"/>
      <c r="CR77" s="992"/>
      <c r="CS77" s="993"/>
      <c r="CT77" s="993"/>
      <c r="CU77" s="993"/>
      <c r="CV77" s="994"/>
      <c r="CW77" s="992"/>
      <c r="CX77" s="993"/>
      <c r="CY77" s="993"/>
      <c r="CZ77" s="993"/>
      <c r="DA77" s="994"/>
      <c r="DB77" s="992"/>
      <c r="DC77" s="993"/>
      <c r="DD77" s="993"/>
      <c r="DE77" s="993"/>
      <c r="DF77" s="994"/>
      <c r="DG77" s="992"/>
      <c r="DH77" s="993"/>
      <c r="DI77" s="993"/>
      <c r="DJ77" s="993"/>
      <c r="DK77" s="994"/>
      <c r="DL77" s="992"/>
      <c r="DM77" s="993"/>
      <c r="DN77" s="993"/>
      <c r="DO77" s="993"/>
      <c r="DP77" s="994"/>
      <c r="DQ77" s="992"/>
      <c r="DR77" s="993"/>
      <c r="DS77" s="993"/>
      <c r="DT77" s="993"/>
      <c r="DU77" s="994"/>
      <c r="DV77" s="981"/>
      <c r="DW77" s="982"/>
      <c r="DX77" s="982"/>
      <c r="DY77" s="982"/>
      <c r="DZ77" s="983"/>
      <c r="EA77" s="218"/>
    </row>
    <row r="78" spans="1:131" ht="26.25" customHeight="1" x14ac:dyDescent="0.15">
      <c r="A78" s="226">
        <v>11</v>
      </c>
      <c r="B78" s="1010"/>
      <c r="C78" s="1011"/>
      <c r="D78" s="1011"/>
      <c r="E78" s="1011"/>
      <c r="F78" s="1011"/>
      <c r="G78" s="1011"/>
      <c r="H78" s="1011"/>
      <c r="I78" s="1011"/>
      <c r="J78" s="1011"/>
      <c r="K78" s="1011"/>
      <c r="L78" s="1011"/>
      <c r="M78" s="1011"/>
      <c r="N78" s="1011"/>
      <c r="O78" s="1011"/>
      <c r="P78" s="1012"/>
      <c r="Q78" s="1013"/>
      <c r="R78" s="1007"/>
      <c r="S78" s="1007"/>
      <c r="T78" s="1007"/>
      <c r="U78" s="1007"/>
      <c r="V78" s="1007"/>
      <c r="W78" s="1007"/>
      <c r="X78" s="1007"/>
      <c r="Y78" s="1007"/>
      <c r="Z78" s="1007"/>
      <c r="AA78" s="1007"/>
      <c r="AB78" s="1007"/>
      <c r="AC78" s="1007"/>
      <c r="AD78" s="1007"/>
      <c r="AE78" s="1007"/>
      <c r="AF78" s="1007"/>
      <c r="AG78" s="1007"/>
      <c r="AH78" s="1007"/>
      <c r="AI78" s="1007"/>
      <c r="AJ78" s="1007"/>
      <c r="AK78" s="1007"/>
      <c r="AL78" s="1007"/>
      <c r="AM78" s="1007"/>
      <c r="AN78" s="1007"/>
      <c r="AO78" s="1007"/>
      <c r="AP78" s="1007"/>
      <c r="AQ78" s="1007"/>
      <c r="AR78" s="1007"/>
      <c r="AS78" s="1007"/>
      <c r="AT78" s="1007"/>
      <c r="AU78" s="1007"/>
      <c r="AV78" s="1007"/>
      <c r="AW78" s="1007"/>
      <c r="AX78" s="1007"/>
      <c r="AY78" s="1007"/>
      <c r="AZ78" s="1008"/>
      <c r="BA78" s="1008"/>
      <c r="BB78" s="1008"/>
      <c r="BC78" s="1008"/>
      <c r="BD78" s="1009"/>
      <c r="BE78" s="229"/>
      <c r="BF78" s="229"/>
      <c r="BG78" s="229"/>
      <c r="BH78" s="229"/>
      <c r="BI78" s="229"/>
      <c r="BJ78" s="218"/>
      <c r="BK78" s="218"/>
      <c r="BL78" s="218"/>
      <c r="BM78" s="218"/>
      <c r="BN78" s="218"/>
      <c r="BO78" s="229"/>
      <c r="BP78" s="229"/>
      <c r="BQ78" s="226">
        <v>72</v>
      </c>
      <c r="BR78" s="231"/>
      <c r="BS78" s="981"/>
      <c r="BT78" s="982"/>
      <c r="BU78" s="982"/>
      <c r="BV78" s="982"/>
      <c r="BW78" s="982"/>
      <c r="BX78" s="982"/>
      <c r="BY78" s="982"/>
      <c r="BZ78" s="982"/>
      <c r="CA78" s="982"/>
      <c r="CB78" s="982"/>
      <c r="CC78" s="982"/>
      <c r="CD78" s="982"/>
      <c r="CE78" s="982"/>
      <c r="CF78" s="982"/>
      <c r="CG78" s="991"/>
      <c r="CH78" s="992"/>
      <c r="CI78" s="993"/>
      <c r="CJ78" s="993"/>
      <c r="CK78" s="993"/>
      <c r="CL78" s="994"/>
      <c r="CM78" s="992"/>
      <c r="CN78" s="993"/>
      <c r="CO78" s="993"/>
      <c r="CP78" s="993"/>
      <c r="CQ78" s="994"/>
      <c r="CR78" s="992"/>
      <c r="CS78" s="993"/>
      <c r="CT78" s="993"/>
      <c r="CU78" s="993"/>
      <c r="CV78" s="994"/>
      <c r="CW78" s="992"/>
      <c r="CX78" s="993"/>
      <c r="CY78" s="993"/>
      <c r="CZ78" s="993"/>
      <c r="DA78" s="994"/>
      <c r="DB78" s="992"/>
      <c r="DC78" s="993"/>
      <c r="DD78" s="993"/>
      <c r="DE78" s="993"/>
      <c r="DF78" s="994"/>
      <c r="DG78" s="992"/>
      <c r="DH78" s="993"/>
      <c r="DI78" s="993"/>
      <c r="DJ78" s="993"/>
      <c r="DK78" s="994"/>
      <c r="DL78" s="992"/>
      <c r="DM78" s="993"/>
      <c r="DN78" s="993"/>
      <c r="DO78" s="993"/>
      <c r="DP78" s="994"/>
      <c r="DQ78" s="992"/>
      <c r="DR78" s="993"/>
      <c r="DS78" s="993"/>
      <c r="DT78" s="993"/>
      <c r="DU78" s="994"/>
      <c r="DV78" s="981"/>
      <c r="DW78" s="982"/>
      <c r="DX78" s="982"/>
      <c r="DY78" s="982"/>
      <c r="DZ78" s="983"/>
      <c r="EA78" s="218"/>
    </row>
    <row r="79" spans="1:131" ht="26.25" customHeight="1" x14ac:dyDescent="0.15">
      <c r="A79" s="226">
        <v>12</v>
      </c>
      <c r="B79" s="1010"/>
      <c r="C79" s="1011"/>
      <c r="D79" s="1011"/>
      <c r="E79" s="1011"/>
      <c r="F79" s="1011"/>
      <c r="G79" s="1011"/>
      <c r="H79" s="1011"/>
      <c r="I79" s="1011"/>
      <c r="J79" s="1011"/>
      <c r="K79" s="1011"/>
      <c r="L79" s="1011"/>
      <c r="M79" s="1011"/>
      <c r="N79" s="1011"/>
      <c r="O79" s="1011"/>
      <c r="P79" s="1012"/>
      <c r="Q79" s="1013"/>
      <c r="R79" s="1007"/>
      <c r="S79" s="1007"/>
      <c r="T79" s="1007"/>
      <c r="U79" s="1007"/>
      <c r="V79" s="1007"/>
      <c r="W79" s="1007"/>
      <c r="X79" s="1007"/>
      <c r="Y79" s="1007"/>
      <c r="Z79" s="1007"/>
      <c r="AA79" s="1007"/>
      <c r="AB79" s="1007"/>
      <c r="AC79" s="1007"/>
      <c r="AD79" s="1007"/>
      <c r="AE79" s="1007"/>
      <c r="AF79" s="1007"/>
      <c r="AG79" s="1007"/>
      <c r="AH79" s="1007"/>
      <c r="AI79" s="1007"/>
      <c r="AJ79" s="1007"/>
      <c r="AK79" s="1007"/>
      <c r="AL79" s="1007"/>
      <c r="AM79" s="1007"/>
      <c r="AN79" s="1007"/>
      <c r="AO79" s="1007"/>
      <c r="AP79" s="1007"/>
      <c r="AQ79" s="1007"/>
      <c r="AR79" s="1007"/>
      <c r="AS79" s="1007"/>
      <c r="AT79" s="1007"/>
      <c r="AU79" s="1007"/>
      <c r="AV79" s="1007"/>
      <c r="AW79" s="1007"/>
      <c r="AX79" s="1007"/>
      <c r="AY79" s="1007"/>
      <c r="AZ79" s="1008"/>
      <c r="BA79" s="1008"/>
      <c r="BB79" s="1008"/>
      <c r="BC79" s="1008"/>
      <c r="BD79" s="1009"/>
      <c r="BE79" s="229"/>
      <c r="BF79" s="229"/>
      <c r="BG79" s="229"/>
      <c r="BH79" s="229"/>
      <c r="BI79" s="229"/>
      <c r="BJ79" s="218"/>
      <c r="BK79" s="218"/>
      <c r="BL79" s="218"/>
      <c r="BM79" s="218"/>
      <c r="BN79" s="218"/>
      <c r="BO79" s="229"/>
      <c r="BP79" s="229"/>
      <c r="BQ79" s="226">
        <v>73</v>
      </c>
      <c r="BR79" s="231"/>
      <c r="BS79" s="981"/>
      <c r="BT79" s="982"/>
      <c r="BU79" s="982"/>
      <c r="BV79" s="982"/>
      <c r="BW79" s="982"/>
      <c r="BX79" s="982"/>
      <c r="BY79" s="982"/>
      <c r="BZ79" s="982"/>
      <c r="CA79" s="982"/>
      <c r="CB79" s="982"/>
      <c r="CC79" s="982"/>
      <c r="CD79" s="982"/>
      <c r="CE79" s="982"/>
      <c r="CF79" s="982"/>
      <c r="CG79" s="991"/>
      <c r="CH79" s="992"/>
      <c r="CI79" s="993"/>
      <c r="CJ79" s="993"/>
      <c r="CK79" s="993"/>
      <c r="CL79" s="994"/>
      <c r="CM79" s="992"/>
      <c r="CN79" s="993"/>
      <c r="CO79" s="993"/>
      <c r="CP79" s="993"/>
      <c r="CQ79" s="994"/>
      <c r="CR79" s="992"/>
      <c r="CS79" s="993"/>
      <c r="CT79" s="993"/>
      <c r="CU79" s="993"/>
      <c r="CV79" s="994"/>
      <c r="CW79" s="992"/>
      <c r="CX79" s="993"/>
      <c r="CY79" s="993"/>
      <c r="CZ79" s="993"/>
      <c r="DA79" s="994"/>
      <c r="DB79" s="992"/>
      <c r="DC79" s="993"/>
      <c r="DD79" s="993"/>
      <c r="DE79" s="993"/>
      <c r="DF79" s="994"/>
      <c r="DG79" s="992"/>
      <c r="DH79" s="993"/>
      <c r="DI79" s="993"/>
      <c r="DJ79" s="993"/>
      <c r="DK79" s="994"/>
      <c r="DL79" s="992"/>
      <c r="DM79" s="993"/>
      <c r="DN79" s="993"/>
      <c r="DO79" s="993"/>
      <c r="DP79" s="994"/>
      <c r="DQ79" s="992"/>
      <c r="DR79" s="993"/>
      <c r="DS79" s="993"/>
      <c r="DT79" s="993"/>
      <c r="DU79" s="994"/>
      <c r="DV79" s="981"/>
      <c r="DW79" s="982"/>
      <c r="DX79" s="982"/>
      <c r="DY79" s="982"/>
      <c r="DZ79" s="983"/>
      <c r="EA79" s="218"/>
    </row>
    <row r="80" spans="1:131" ht="26.25" customHeight="1" x14ac:dyDescent="0.15">
      <c r="A80" s="226">
        <v>13</v>
      </c>
      <c r="B80" s="1010"/>
      <c r="C80" s="1011"/>
      <c r="D80" s="1011"/>
      <c r="E80" s="1011"/>
      <c r="F80" s="1011"/>
      <c r="G80" s="1011"/>
      <c r="H80" s="1011"/>
      <c r="I80" s="1011"/>
      <c r="J80" s="1011"/>
      <c r="K80" s="1011"/>
      <c r="L80" s="1011"/>
      <c r="M80" s="1011"/>
      <c r="N80" s="1011"/>
      <c r="O80" s="1011"/>
      <c r="P80" s="1012"/>
      <c r="Q80" s="1013"/>
      <c r="R80" s="1007"/>
      <c r="S80" s="1007"/>
      <c r="T80" s="1007"/>
      <c r="U80" s="1007"/>
      <c r="V80" s="1007"/>
      <c r="W80" s="1007"/>
      <c r="X80" s="1007"/>
      <c r="Y80" s="1007"/>
      <c r="Z80" s="1007"/>
      <c r="AA80" s="1007"/>
      <c r="AB80" s="1007"/>
      <c r="AC80" s="1007"/>
      <c r="AD80" s="1007"/>
      <c r="AE80" s="1007"/>
      <c r="AF80" s="1007"/>
      <c r="AG80" s="1007"/>
      <c r="AH80" s="1007"/>
      <c r="AI80" s="1007"/>
      <c r="AJ80" s="1007"/>
      <c r="AK80" s="1007"/>
      <c r="AL80" s="1007"/>
      <c r="AM80" s="1007"/>
      <c r="AN80" s="1007"/>
      <c r="AO80" s="1007"/>
      <c r="AP80" s="1007"/>
      <c r="AQ80" s="1007"/>
      <c r="AR80" s="1007"/>
      <c r="AS80" s="1007"/>
      <c r="AT80" s="1007"/>
      <c r="AU80" s="1007"/>
      <c r="AV80" s="1007"/>
      <c r="AW80" s="1007"/>
      <c r="AX80" s="1007"/>
      <c r="AY80" s="1007"/>
      <c r="AZ80" s="1008"/>
      <c r="BA80" s="1008"/>
      <c r="BB80" s="1008"/>
      <c r="BC80" s="1008"/>
      <c r="BD80" s="1009"/>
      <c r="BE80" s="229"/>
      <c r="BF80" s="229"/>
      <c r="BG80" s="229"/>
      <c r="BH80" s="229"/>
      <c r="BI80" s="229"/>
      <c r="BJ80" s="229"/>
      <c r="BK80" s="229"/>
      <c r="BL80" s="229"/>
      <c r="BM80" s="229"/>
      <c r="BN80" s="229"/>
      <c r="BO80" s="229"/>
      <c r="BP80" s="229"/>
      <c r="BQ80" s="226">
        <v>74</v>
      </c>
      <c r="BR80" s="231"/>
      <c r="BS80" s="981"/>
      <c r="BT80" s="982"/>
      <c r="BU80" s="982"/>
      <c r="BV80" s="982"/>
      <c r="BW80" s="982"/>
      <c r="BX80" s="982"/>
      <c r="BY80" s="982"/>
      <c r="BZ80" s="982"/>
      <c r="CA80" s="982"/>
      <c r="CB80" s="982"/>
      <c r="CC80" s="982"/>
      <c r="CD80" s="982"/>
      <c r="CE80" s="982"/>
      <c r="CF80" s="982"/>
      <c r="CG80" s="991"/>
      <c r="CH80" s="992"/>
      <c r="CI80" s="993"/>
      <c r="CJ80" s="993"/>
      <c r="CK80" s="993"/>
      <c r="CL80" s="994"/>
      <c r="CM80" s="992"/>
      <c r="CN80" s="993"/>
      <c r="CO80" s="993"/>
      <c r="CP80" s="993"/>
      <c r="CQ80" s="994"/>
      <c r="CR80" s="992"/>
      <c r="CS80" s="993"/>
      <c r="CT80" s="993"/>
      <c r="CU80" s="993"/>
      <c r="CV80" s="994"/>
      <c r="CW80" s="992"/>
      <c r="CX80" s="993"/>
      <c r="CY80" s="993"/>
      <c r="CZ80" s="993"/>
      <c r="DA80" s="994"/>
      <c r="DB80" s="992"/>
      <c r="DC80" s="993"/>
      <c r="DD80" s="993"/>
      <c r="DE80" s="993"/>
      <c r="DF80" s="994"/>
      <c r="DG80" s="992"/>
      <c r="DH80" s="993"/>
      <c r="DI80" s="993"/>
      <c r="DJ80" s="993"/>
      <c r="DK80" s="994"/>
      <c r="DL80" s="992"/>
      <c r="DM80" s="993"/>
      <c r="DN80" s="993"/>
      <c r="DO80" s="993"/>
      <c r="DP80" s="994"/>
      <c r="DQ80" s="992"/>
      <c r="DR80" s="993"/>
      <c r="DS80" s="993"/>
      <c r="DT80" s="993"/>
      <c r="DU80" s="994"/>
      <c r="DV80" s="981"/>
      <c r="DW80" s="982"/>
      <c r="DX80" s="982"/>
      <c r="DY80" s="982"/>
      <c r="DZ80" s="983"/>
      <c r="EA80" s="218"/>
    </row>
    <row r="81" spans="1:131" ht="26.25" customHeight="1" x14ac:dyDescent="0.15">
      <c r="A81" s="226">
        <v>14</v>
      </c>
      <c r="B81" s="1010"/>
      <c r="C81" s="1011"/>
      <c r="D81" s="1011"/>
      <c r="E81" s="1011"/>
      <c r="F81" s="1011"/>
      <c r="G81" s="1011"/>
      <c r="H81" s="1011"/>
      <c r="I81" s="1011"/>
      <c r="J81" s="1011"/>
      <c r="K81" s="1011"/>
      <c r="L81" s="1011"/>
      <c r="M81" s="1011"/>
      <c r="N81" s="1011"/>
      <c r="O81" s="1011"/>
      <c r="P81" s="1012"/>
      <c r="Q81" s="1013"/>
      <c r="R81" s="1007"/>
      <c r="S81" s="1007"/>
      <c r="T81" s="1007"/>
      <c r="U81" s="1007"/>
      <c r="V81" s="1007"/>
      <c r="W81" s="1007"/>
      <c r="X81" s="1007"/>
      <c r="Y81" s="1007"/>
      <c r="Z81" s="1007"/>
      <c r="AA81" s="1007"/>
      <c r="AB81" s="1007"/>
      <c r="AC81" s="1007"/>
      <c r="AD81" s="1007"/>
      <c r="AE81" s="1007"/>
      <c r="AF81" s="1007"/>
      <c r="AG81" s="1007"/>
      <c r="AH81" s="1007"/>
      <c r="AI81" s="1007"/>
      <c r="AJ81" s="1007"/>
      <c r="AK81" s="1007"/>
      <c r="AL81" s="1007"/>
      <c r="AM81" s="1007"/>
      <c r="AN81" s="1007"/>
      <c r="AO81" s="1007"/>
      <c r="AP81" s="1007"/>
      <c r="AQ81" s="1007"/>
      <c r="AR81" s="1007"/>
      <c r="AS81" s="1007"/>
      <c r="AT81" s="1007"/>
      <c r="AU81" s="1007"/>
      <c r="AV81" s="1007"/>
      <c r="AW81" s="1007"/>
      <c r="AX81" s="1007"/>
      <c r="AY81" s="1007"/>
      <c r="AZ81" s="1008"/>
      <c r="BA81" s="1008"/>
      <c r="BB81" s="1008"/>
      <c r="BC81" s="1008"/>
      <c r="BD81" s="1009"/>
      <c r="BE81" s="229"/>
      <c r="BF81" s="229"/>
      <c r="BG81" s="229"/>
      <c r="BH81" s="229"/>
      <c r="BI81" s="229"/>
      <c r="BJ81" s="229"/>
      <c r="BK81" s="229"/>
      <c r="BL81" s="229"/>
      <c r="BM81" s="229"/>
      <c r="BN81" s="229"/>
      <c r="BO81" s="229"/>
      <c r="BP81" s="229"/>
      <c r="BQ81" s="226">
        <v>75</v>
      </c>
      <c r="BR81" s="231"/>
      <c r="BS81" s="981"/>
      <c r="BT81" s="982"/>
      <c r="BU81" s="982"/>
      <c r="BV81" s="982"/>
      <c r="BW81" s="982"/>
      <c r="BX81" s="982"/>
      <c r="BY81" s="982"/>
      <c r="BZ81" s="982"/>
      <c r="CA81" s="982"/>
      <c r="CB81" s="982"/>
      <c r="CC81" s="982"/>
      <c r="CD81" s="982"/>
      <c r="CE81" s="982"/>
      <c r="CF81" s="982"/>
      <c r="CG81" s="991"/>
      <c r="CH81" s="992"/>
      <c r="CI81" s="993"/>
      <c r="CJ81" s="993"/>
      <c r="CK81" s="993"/>
      <c r="CL81" s="994"/>
      <c r="CM81" s="992"/>
      <c r="CN81" s="993"/>
      <c r="CO81" s="993"/>
      <c r="CP81" s="993"/>
      <c r="CQ81" s="994"/>
      <c r="CR81" s="992"/>
      <c r="CS81" s="993"/>
      <c r="CT81" s="993"/>
      <c r="CU81" s="993"/>
      <c r="CV81" s="994"/>
      <c r="CW81" s="992"/>
      <c r="CX81" s="993"/>
      <c r="CY81" s="993"/>
      <c r="CZ81" s="993"/>
      <c r="DA81" s="994"/>
      <c r="DB81" s="992"/>
      <c r="DC81" s="993"/>
      <c r="DD81" s="993"/>
      <c r="DE81" s="993"/>
      <c r="DF81" s="994"/>
      <c r="DG81" s="992"/>
      <c r="DH81" s="993"/>
      <c r="DI81" s="993"/>
      <c r="DJ81" s="993"/>
      <c r="DK81" s="994"/>
      <c r="DL81" s="992"/>
      <c r="DM81" s="993"/>
      <c r="DN81" s="993"/>
      <c r="DO81" s="993"/>
      <c r="DP81" s="994"/>
      <c r="DQ81" s="992"/>
      <c r="DR81" s="993"/>
      <c r="DS81" s="993"/>
      <c r="DT81" s="993"/>
      <c r="DU81" s="994"/>
      <c r="DV81" s="981"/>
      <c r="DW81" s="982"/>
      <c r="DX81" s="982"/>
      <c r="DY81" s="982"/>
      <c r="DZ81" s="983"/>
      <c r="EA81" s="218"/>
    </row>
    <row r="82" spans="1:131" ht="26.25" customHeight="1" x14ac:dyDescent="0.15">
      <c r="A82" s="226">
        <v>15</v>
      </c>
      <c r="B82" s="1010"/>
      <c r="C82" s="1011"/>
      <c r="D82" s="1011"/>
      <c r="E82" s="1011"/>
      <c r="F82" s="1011"/>
      <c r="G82" s="1011"/>
      <c r="H82" s="1011"/>
      <c r="I82" s="1011"/>
      <c r="J82" s="1011"/>
      <c r="K82" s="1011"/>
      <c r="L82" s="1011"/>
      <c r="M82" s="1011"/>
      <c r="N82" s="1011"/>
      <c r="O82" s="1011"/>
      <c r="P82" s="1012"/>
      <c r="Q82" s="1013"/>
      <c r="R82" s="1007"/>
      <c r="S82" s="1007"/>
      <c r="T82" s="1007"/>
      <c r="U82" s="1007"/>
      <c r="V82" s="1007"/>
      <c r="W82" s="1007"/>
      <c r="X82" s="1007"/>
      <c r="Y82" s="1007"/>
      <c r="Z82" s="1007"/>
      <c r="AA82" s="1007"/>
      <c r="AB82" s="1007"/>
      <c r="AC82" s="1007"/>
      <c r="AD82" s="1007"/>
      <c r="AE82" s="1007"/>
      <c r="AF82" s="1007"/>
      <c r="AG82" s="1007"/>
      <c r="AH82" s="1007"/>
      <c r="AI82" s="1007"/>
      <c r="AJ82" s="1007"/>
      <c r="AK82" s="1007"/>
      <c r="AL82" s="1007"/>
      <c r="AM82" s="1007"/>
      <c r="AN82" s="1007"/>
      <c r="AO82" s="1007"/>
      <c r="AP82" s="1007"/>
      <c r="AQ82" s="1007"/>
      <c r="AR82" s="1007"/>
      <c r="AS82" s="1007"/>
      <c r="AT82" s="1007"/>
      <c r="AU82" s="1007"/>
      <c r="AV82" s="1007"/>
      <c r="AW82" s="1007"/>
      <c r="AX82" s="1007"/>
      <c r="AY82" s="1007"/>
      <c r="AZ82" s="1008"/>
      <c r="BA82" s="1008"/>
      <c r="BB82" s="1008"/>
      <c r="BC82" s="1008"/>
      <c r="BD82" s="1009"/>
      <c r="BE82" s="229"/>
      <c r="BF82" s="229"/>
      <c r="BG82" s="229"/>
      <c r="BH82" s="229"/>
      <c r="BI82" s="229"/>
      <c r="BJ82" s="229"/>
      <c r="BK82" s="229"/>
      <c r="BL82" s="229"/>
      <c r="BM82" s="229"/>
      <c r="BN82" s="229"/>
      <c r="BO82" s="229"/>
      <c r="BP82" s="229"/>
      <c r="BQ82" s="226">
        <v>76</v>
      </c>
      <c r="BR82" s="231"/>
      <c r="BS82" s="981"/>
      <c r="BT82" s="982"/>
      <c r="BU82" s="982"/>
      <c r="BV82" s="982"/>
      <c r="BW82" s="982"/>
      <c r="BX82" s="982"/>
      <c r="BY82" s="982"/>
      <c r="BZ82" s="982"/>
      <c r="CA82" s="982"/>
      <c r="CB82" s="982"/>
      <c r="CC82" s="982"/>
      <c r="CD82" s="982"/>
      <c r="CE82" s="982"/>
      <c r="CF82" s="982"/>
      <c r="CG82" s="991"/>
      <c r="CH82" s="992"/>
      <c r="CI82" s="993"/>
      <c r="CJ82" s="993"/>
      <c r="CK82" s="993"/>
      <c r="CL82" s="994"/>
      <c r="CM82" s="992"/>
      <c r="CN82" s="993"/>
      <c r="CO82" s="993"/>
      <c r="CP82" s="993"/>
      <c r="CQ82" s="994"/>
      <c r="CR82" s="992"/>
      <c r="CS82" s="993"/>
      <c r="CT82" s="993"/>
      <c r="CU82" s="993"/>
      <c r="CV82" s="994"/>
      <c r="CW82" s="992"/>
      <c r="CX82" s="993"/>
      <c r="CY82" s="993"/>
      <c r="CZ82" s="993"/>
      <c r="DA82" s="994"/>
      <c r="DB82" s="992"/>
      <c r="DC82" s="993"/>
      <c r="DD82" s="993"/>
      <c r="DE82" s="993"/>
      <c r="DF82" s="994"/>
      <c r="DG82" s="992"/>
      <c r="DH82" s="993"/>
      <c r="DI82" s="993"/>
      <c r="DJ82" s="993"/>
      <c r="DK82" s="994"/>
      <c r="DL82" s="992"/>
      <c r="DM82" s="993"/>
      <c r="DN82" s="993"/>
      <c r="DO82" s="993"/>
      <c r="DP82" s="994"/>
      <c r="DQ82" s="992"/>
      <c r="DR82" s="993"/>
      <c r="DS82" s="993"/>
      <c r="DT82" s="993"/>
      <c r="DU82" s="994"/>
      <c r="DV82" s="981"/>
      <c r="DW82" s="982"/>
      <c r="DX82" s="982"/>
      <c r="DY82" s="982"/>
      <c r="DZ82" s="983"/>
      <c r="EA82" s="218"/>
    </row>
    <row r="83" spans="1:131" ht="26.25" customHeight="1" x14ac:dyDescent="0.15">
      <c r="A83" s="226">
        <v>16</v>
      </c>
      <c r="B83" s="1010"/>
      <c r="C83" s="1011"/>
      <c r="D83" s="1011"/>
      <c r="E83" s="1011"/>
      <c r="F83" s="1011"/>
      <c r="G83" s="1011"/>
      <c r="H83" s="1011"/>
      <c r="I83" s="1011"/>
      <c r="J83" s="1011"/>
      <c r="K83" s="1011"/>
      <c r="L83" s="1011"/>
      <c r="M83" s="1011"/>
      <c r="N83" s="1011"/>
      <c r="O83" s="1011"/>
      <c r="P83" s="1012"/>
      <c r="Q83" s="1013"/>
      <c r="R83" s="1007"/>
      <c r="S83" s="1007"/>
      <c r="T83" s="1007"/>
      <c r="U83" s="1007"/>
      <c r="V83" s="1007"/>
      <c r="W83" s="1007"/>
      <c r="X83" s="1007"/>
      <c r="Y83" s="1007"/>
      <c r="Z83" s="1007"/>
      <c r="AA83" s="1007"/>
      <c r="AB83" s="1007"/>
      <c r="AC83" s="1007"/>
      <c r="AD83" s="1007"/>
      <c r="AE83" s="1007"/>
      <c r="AF83" s="1007"/>
      <c r="AG83" s="1007"/>
      <c r="AH83" s="1007"/>
      <c r="AI83" s="1007"/>
      <c r="AJ83" s="1007"/>
      <c r="AK83" s="1007"/>
      <c r="AL83" s="1007"/>
      <c r="AM83" s="1007"/>
      <c r="AN83" s="1007"/>
      <c r="AO83" s="1007"/>
      <c r="AP83" s="1007"/>
      <c r="AQ83" s="1007"/>
      <c r="AR83" s="1007"/>
      <c r="AS83" s="1007"/>
      <c r="AT83" s="1007"/>
      <c r="AU83" s="1007"/>
      <c r="AV83" s="1007"/>
      <c r="AW83" s="1007"/>
      <c r="AX83" s="1007"/>
      <c r="AY83" s="1007"/>
      <c r="AZ83" s="1008"/>
      <c r="BA83" s="1008"/>
      <c r="BB83" s="1008"/>
      <c r="BC83" s="1008"/>
      <c r="BD83" s="1009"/>
      <c r="BE83" s="229"/>
      <c r="BF83" s="229"/>
      <c r="BG83" s="229"/>
      <c r="BH83" s="229"/>
      <c r="BI83" s="229"/>
      <c r="BJ83" s="229"/>
      <c r="BK83" s="229"/>
      <c r="BL83" s="229"/>
      <c r="BM83" s="229"/>
      <c r="BN83" s="229"/>
      <c r="BO83" s="229"/>
      <c r="BP83" s="229"/>
      <c r="BQ83" s="226">
        <v>77</v>
      </c>
      <c r="BR83" s="231"/>
      <c r="BS83" s="981"/>
      <c r="BT83" s="982"/>
      <c r="BU83" s="982"/>
      <c r="BV83" s="982"/>
      <c r="BW83" s="982"/>
      <c r="BX83" s="982"/>
      <c r="BY83" s="982"/>
      <c r="BZ83" s="982"/>
      <c r="CA83" s="982"/>
      <c r="CB83" s="982"/>
      <c r="CC83" s="982"/>
      <c r="CD83" s="982"/>
      <c r="CE83" s="982"/>
      <c r="CF83" s="982"/>
      <c r="CG83" s="991"/>
      <c r="CH83" s="992"/>
      <c r="CI83" s="993"/>
      <c r="CJ83" s="993"/>
      <c r="CK83" s="993"/>
      <c r="CL83" s="994"/>
      <c r="CM83" s="992"/>
      <c r="CN83" s="993"/>
      <c r="CO83" s="993"/>
      <c r="CP83" s="993"/>
      <c r="CQ83" s="994"/>
      <c r="CR83" s="992"/>
      <c r="CS83" s="993"/>
      <c r="CT83" s="993"/>
      <c r="CU83" s="993"/>
      <c r="CV83" s="994"/>
      <c r="CW83" s="992"/>
      <c r="CX83" s="993"/>
      <c r="CY83" s="993"/>
      <c r="CZ83" s="993"/>
      <c r="DA83" s="994"/>
      <c r="DB83" s="992"/>
      <c r="DC83" s="993"/>
      <c r="DD83" s="993"/>
      <c r="DE83" s="993"/>
      <c r="DF83" s="994"/>
      <c r="DG83" s="992"/>
      <c r="DH83" s="993"/>
      <c r="DI83" s="993"/>
      <c r="DJ83" s="993"/>
      <c r="DK83" s="994"/>
      <c r="DL83" s="992"/>
      <c r="DM83" s="993"/>
      <c r="DN83" s="993"/>
      <c r="DO83" s="993"/>
      <c r="DP83" s="994"/>
      <c r="DQ83" s="992"/>
      <c r="DR83" s="993"/>
      <c r="DS83" s="993"/>
      <c r="DT83" s="993"/>
      <c r="DU83" s="994"/>
      <c r="DV83" s="981"/>
      <c r="DW83" s="982"/>
      <c r="DX83" s="982"/>
      <c r="DY83" s="982"/>
      <c r="DZ83" s="983"/>
      <c r="EA83" s="218"/>
    </row>
    <row r="84" spans="1:131" ht="26.25" customHeight="1" x14ac:dyDescent="0.15">
      <c r="A84" s="226">
        <v>17</v>
      </c>
      <c r="B84" s="1010"/>
      <c r="C84" s="1011"/>
      <c r="D84" s="1011"/>
      <c r="E84" s="1011"/>
      <c r="F84" s="1011"/>
      <c r="G84" s="1011"/>
      <c r="H84" s="1011"/>
      <c r="I84" s="1011"/>
      <c r="J84" s="1011"/>
      <c r="K84" s="1011"/>
      <c r="L84" s="1011"/>
      <c r="M84" s="1011"/>
      <c r="N84" s="1011"/>
      <c r="O84" s="1011"/>
      <c r="P84" s="1012"/>
      <c r="Q84" s="1013"/>
      <c r="R84" s="1007"/>
      <c r="S84" s="1007"/>
      <c r="T84" s="1007"/>
      <c r="U84" s="1007"/>
      <c r="V84" s="1007"/>
      <c r="W84" s="1007"/>
      <c r="X84" s="1007"/>
      <c r="Y84" s="1007"/>
      <c r="Z84" s="1007"/>
      <c r="AA84" s="1007"/>
      <c r="AB84" s="1007"/>
      <c r="AC84" s="1007"/>
      <c r="AD84" s="1007"/>
      <c r="AE84" s="1007"/>
      <c r="AF84" s="1007"/>
      <c r="AG84" s="1007"/>
      <c r="AH84" s="1007"/>
      <c r="AI84" s="1007"/>
      <c r="AJ84" s="1007"/>
      <c r="AK84" s="1007"/>
      <c r="AL84" s="1007"/>
      <c r="AM84" s="1007"/>
      <c r="AN84" s="1007"/>
      <c r="AO84" s="1007"/>
      <c r="AP84" s="1007"/>
      <c r="AQ84" s="1007"/>
      <c r="AR84" s="1007"/>
      <c r="AS84" s="1007"/>
      <c r="AT84" s="1007"/>
      <c r="AU84" s="1007"/>
      <c r="AV84" s="1007"/>
      <c r="AW84" s="1007"/>
      <c r="AX84" s="1007"/>
      <c r="AY84" s="1007"/>
      <c r="AZ84" s="1008"/>
      <c r="BA84" s="1008"/>
      <c r="BB84" s="1008"/>
      <c r="BC84" s="1008"/>
      <c r="BD84" s="1009"/>
      <c r="BE84" s="229"/>
      <c r="BF84" s="229"/>
      <c r="BG84" s="229"/>
      <c r="BH84" s="229"/>
      <c r="BI84" s="229"/>
      <c r="BJ84" s="229"/>
      <c r="BK84" s="229"/>
      <c r="BL84" s="229"/>
      <c r="BM84" s="229"/>
      <c r="BN84" s="229"/>
      <c r="BO84" s="229"/>
      <c r="BP84" s="229"/>
      <c r="BQ84" s="226">
        <v>78</v>
      </c>
      <c r="BR84" s="231"/>
      <c r="BS84" s="981"/>
      <c r="BT84" s="982"/>
      <c r="BU84" s="982"/>
      <c r="BV84" s="982"/>
      <c r="BW84" s="982"/>
      <c r="BX84" s="982"/>
      <c r="BY84" s="982"/>
      <c r="BZ84" s="982"/>
      <c r="CA84" s="982"/>
      <c r="CB84" s="982"/>
      <c r="CC84" s="982"/>
      <c r="CD84" s="982"/>
      <c r="CE84" s="982"/>
      <c r="CF84" s="982"/>
      <c r="CG84" s="991"/>
      <c r="CH84" s="992"/>
      <c r="CI84" s="993"/>
      <c r="CJ84" s="993"/>
      <c r="CK84" s="993"/>
      <c r="CL84" s="994"/>
      <c r="CM84" s="992"/>
      <c r="CN84" s="993"/>
      <c r="CO84" s="993"/>
      <c r="CP84" s="993"/>
      <c r="CQ84" s="994"/>
      <c r="CR84" s="992"/>
      <c r="CS84" s="993"/>
      <c r="CT84" s="993"/>
      <c r="CU84" s="993"/>
      <c r="CV84" s="994"/>
      <c r="CW84" s="992"/>
      <c r="CX84" s="993"/>
      <c r="CY84" s="993"/>
      <c r="CZ84" s="993"/>
      <c r="DA84" s="994"/>
      <c r="DB84" s="992"/>
      <c r="DC84" s="993"/>
      <c r="DD84" s="993"/>
      <c r="DE84" s="993"/>
      <c r="DF84" s="994"/>
      <c r="DG84" s="992"/>
      <c r="DH84" s="993"/>
      <c r="DI84" s="993"/>
      <c r="DJ84" s="993"/>
      <c r="DK84" s="994"/>
      <c r="DL84" s="992"/>
      <c r="DM84" s="993"/>
      <c r="DN84" s="993"/>
      <c r="DO84" s="993"/>
      <c r="DP84" s="994"/>
      <c r="DQ84" s="992"/>
      <c r="DR84" s="993"/>
      <c r="DS84" s="993"/>
      <c r="DT84" s="993"/>
      <c r="DU84" s="994"/>
      <c r="DV84" s="981"/>
      <c r="DW84" s="982"/>
      <c r="DX84" s="982"/>
      <c r="DY84" s="982"/>
      <c r="DZ84" s="983"/>
      <c r="EA84" s="218"/>
    </row>
    <row r="85" spans="1:131" ht="26.25" customHeight="1" x14ac:dyDescent="0.15">
      <c r="A85" s="226">
        <v>18</v>
      </c>
      <c r="B85" s="1010"/>
      <c r="C85" s="1011"/>
      <c r="D85" s="1011"/>
      <c r="E85" s="1011"/>
      <c r="F85" s="1011"/>
      <c r="G85" s="1011"/>
      <c r="H85" s="1011"/>
      <c r="I85" s="1011"/>
      <c r="J85" s="1011"/>
      <c r="K85" s="1011"/>
      <c r="L85" s="1011"/>
      <c r="M85" s="1011"/>
      <c r="N85" s="1011"/>
      <c r="O85" s="1011"/>
      <c r="P85" s="1012"/>
      <c r="Q85" s="1013"/>
      <c r="R85" s="1007"/>
      <c r="S85" s="1007"/>
      <c r="T85" s="1007"/>
      <c r="U85" s="1007"/>
      <c r="V85" s="1007"/>
      <c r="W85" s="1007"/>
      <c r="X85" s="1007"/>
      <c r="Y85" s="1007"/>
      <c r="Z85" s="1007"/>
      <c r="AA85" s="1007"/>
      <c r="AB85" s="1007"/>
      <c r="AC85" s="1007"/>
      <c r="AD85" s="1007"/>
      <c r="AE85" s="1007"/>
      <c r="AF85" s="1007"/>
      <c r="AG85" s="1007"/>
      <c r="AH85" s="1007"/>
      <c r="AI85" s="1007"/>
      <c r="AJ85" s="1007"/>
      <c r="AK85" s="1007"/>
      <c r="AL85" s="1007"/>
      <c r="AM85" s="1007"/>
      <c r="AN85" s="1007"/>
      <c r="AO85" s="1007"/>
      <c r="AP85" s="1007"/>
      <c r="AQ85" s="1007"/>
      <c r="AR85" s="1007"/>
      <c r="AS85" s="1007"/>
      <c r="AT85" s="1007"/>
      <c r="AU85" s="1007"/>
      <c r="AV85" s="1007"/>
      <c r="AW85" s="1007"/>
      <c r="AX85" s="1007"/>
      <c r="AY85" s="1007"/>
      <c r="AZ85" s="1008"/>
      <c r="BA85" s="1008"/>
      <c r="BB85" s="1008"/>
      <c r="BC85" s="1008"/>
      <c r="BD85" s="1009"/>
      <c r="BE85" s="229"/>
      <c r="BF85" s="229"/>
      <c r="BG85" s="229"/>
      <c r="BH85" s="229"/>
      <c r="BI85" s="229"/>
      <c r="BJ85" s="229"/>
      <c r="BK85" s="229"/>
      <c r="BL85" s="229"/>
      <c r="BM85" s="229"/>
      <c r="BN85" s="229"/>
      <c r="BO85" s="229"/>
      <c r="BP85" s="229"/>
      <c r="BQ85" s="226">
        <v>79</v>
      </c>
      <c r="BR85" s="231"/>
      <c r="BS85" s="981"/>
      <c r="BT85" s="982"/>
      <c r="BU85" s="982"/>
      <c r="BV85" s="982"/>
      <c r="BW85" s="982"/>
      <c r="BX85" s="982"/>
      <c r="BY85" s="982"/>
      <c r="BZ85" s="982"/>
      <c r="CA85" s="982"/>
      <c r="CB85" s="982"/>
      <c r="CC85" s="982"/>
      <c r="CD85" s="982"/>
      <c r="CE85" s="982"/>
      <c r="CF85" s="982"/>
      <c r="CG85" s="991"/>
      <c r="CH85" s="992"/>
      <c r="CI85" s="993"/>
      <c r="CJ85" s="993"/>
      <c r="CK85" s="993"/>
      <c r="CL85" s="994"/>
      <c r="CM85" s="992"/>
      <c r="CN85" s="993"/>
      <c r="CO85" s="993"/>
      <c r="CP85" s="993"/>
      <c r="CQ85" s="994"/>
      <c r="CR85" s="992"/>
      <c r="CS85" s="993"/>
      <c r="CT85" s="993"/>
      <c r="CU85" s="993"/>
      <c r="CV85" s="994"/>
      <c r="CW85" s="992"/>
      <c r="CX85" s="993"/>
      <c r="CY85" s="993"/>
      <c r="CZ85" s="993"/>
      <c r="DA85" s="994"/>
      <c r="DB85" s="992"/>
      <c r="DC85" s="993"/>
      <c r="DD85" s="993"/>
      <c r="DE85" s="993"/>
      <c r="DF85" s="994"/>
      <c r="DG85" s="992"/>
      <c r="DH85" s="993"/>
      <c r="DI85" s="993"/>
      <c r="DJ85" s="993"/>
      <c r="DK85" s="994"/>
      <c r="DL85" s="992"/>
      <c r="DM85" s="993"/>
      <c r="DN85" s="993"/>
      <c r="DO85" s="993"/>
      <c r="DP85" s="994"/>
      <c r="DQ85" s="992"/>
      <c r="DR85" s="993"/>
      <c r="DS85" s="993"/>
      <c r="DT85" s="993"/>
      <c r="DU85" s="994"/>
      <c r="DV85" s="981"/>
      <c r="DW85" s="982"/>
      <c r="DX85" s="982"/>
      <c r="DY85" s="982"/>
      <c r="DZ85" s="983"/>
      <c r="EA85" s="218"/>
    </row>
    <row r="86" spans="1:131" ht="26.25" customHeight="1" x14ac:dyDescent="0.15">
      <c r="A86" s="226">
        <v>19</v>
      </c>
      <c r="B86" s="1010"/>
      <c r="C86" s="1011"/>
      <c r="D86" s="1011"/>
      <c r="E86" s="1011"/>
      <c r="F86" s="1011"/>
      <c r="G86" s="1011"/>
      <c r="H86" s="1011"/>
      <c r="I86" s="1011"/>
      <c r="J86" s="1011"/>
      <c r="K86" s="1011"/>
      <c r="L86" s="1011"/>
      <c r="M86" s="1011"/>
      <c r="N86" s="1011"/>
      <c r="O86" s="1011"/>
      <c r="P86" s="1012"/>
      <c r="Q86" s="1013"/>
      <c r="R86" s="1007"/>
      <c r="S86" s="1007"/>
      <c r="T86" s="1007"/>
      <c r="U86" s="1007"/>
      <c r="V86" s="1007"/>
      <c r="W86" s="1007"/>
      <c r="X86" s="1007"/>
      <c r="Y86" s="1007"/>
      <c r="Z86" s="1007"/>
      <c r="AA86" s="1007"/>
      <c r="AB86" s="1007"/>
      <c r="AC86" s="1007"/>
      <c r="AD86" s="1007"/>
      <c r="AE86" s="1007"/>
      <c r="AF86" s="1007"/>
      <c r="AG86" s="1007"/>
      <c r="AH86" s="1007"/>
      <c r="AI86" s="1007"/>
      <c r="AJ86" s="1007"/>
      <c r="AK86" s="1007"/>
      <c r="AL86" s="1007"/>
      <c r="AM86" s="1007"/>
      <c r="AN86" s="1007"/>
      <c r="AO86" s="1007"/>
      <c r="AP86" s="1007"/>
      <c r="AQ86" s="1007"/>
      <c r="AR86" s="1007"/>
      <c r="AS86" s="1007"/>
      <c r="AT86" s="1007"/>
      <c r="AU86" s="1007"/>
      <c r="AV86" s="1007"/>
      <c r="AW86" s="1007"/>
      <c r="AX86" s="1007"/>
      <c r="AY86" s="1007"/>
      <c r="AZ86" s="1008"/>
      <c r="BA86" s="1008"/>
      <c r="BB86" s="1008"/>
      <c r="BC86" s="1008"/>
      <c r="BD86" s="1009"/>
      <c r="BE86" s="229"/>
      <c r="BF86" s="229"/>
      <c r="BG86" s="229"/>
      <c r="BH86" s="229"/>
      <c r="BI86" s="229"/>
      <c r="BJ86" s="229"/>
      <c r="BK86" s="229"/>
      <c r="BL86" s="229"/>
      <c r="BM86" s="229"/>
      <c r="BN86" s="229"/>
      <c r="BO86" s="229"/>
      <c r="BP86" s="229"/>
      <c r="BQ86" s="226">
        <v>80</v>
      </c>
      <c r="BR86" s="231"/>
      <c r="BS86" s="981"/>
      <c r="BT86" s="982"/>
      <c r="BU86" s="982"/>
      <c r="BV86" s="982"/>
      <c r="BW86" s="982"/>
      <c r="BX86" s="982"/>
      <c r="BY86" s="982"/>
      <c r="BZ86" s="982"/>
      <c r="CA86" s="982"/>
      <c r="CB86" s="982"/>
      <c r="CC86" s="982"/>
      <c r="CD86" s="982"/>
      <c r="CE86" s="982"/>
      <c r="CF86" s="982"/>
      <c r="CG86" s="991"/>
      <c r="CH86" s="992"/>
      <c r="CI86" s="993"/>
      <c r="CJ86" s="993"/>
      <c r="CK86" s="993"/>
      <c r="CL86" s="994"/>
      <c r="CM86" s="992"/>
      <c r="CN86" s="993"/>
      <c r="CO86" s="993"/>
      <c r="CP86" s="993"/>
      <c r="CQ86" s="994"/>
      <c r="CR86" s="992"/>
      <c r="CS86" s="993"/>
      <c r="CT86" s="993"/>
      <c r="CU86" s="993"/>
      <c r="CV86" s="994"/>
      <c r="CW86" s="992"/>
      <c r="CX86" s="993"/>
      <c r="CY86" s="993"/>
      <c r="CZ86" s="993"/>
      <c r="DA86" s="994"/>
      <c r="DB86" s="992"/>
      <c r="DC86" s="993"/>
      <c r="DD86" s="993"/>
      <c r="DE86" s="993"/>
      <c r="DF86" s="994"/>
      <c r="DG86" s="992"/>
      <c r="DH86" s="993"/>
      <c r="DI86" s="993"/>
      <c r="DJ86" s="993"/>
      <c r="DK86" s="994"/>
      <c r="DL86" s="992"/>
      <c r="DM86" s="993"/>
      <c r="DN86" s="993"/>
      <c r="DO86" s="993"/>
      <c r="DP86" s="994"/>
      <c r="DQ86" s="992"/>
      <c r="DR86" s="993"/>
      <c r="DS86" s="993"/>
      <c r="DT86" s="993"/>
      <c r="DU86" s="994"/>
      <c r="DV86" s="981"/>
      <c r="DW86" s="982"/>
      <c r="DX86" s="982"/>
      <c r="DY86" s="982"/>
      <c r="DZ86" s="983"/>
      <c r="EA86" s="218"/>
    </row>
    <row r="87" spans="1:131" ht="26.25" customHeight="1" x14ac:dyDescent="0.15">
      <c r="A87" s="232">
        <v>20</v>
      </c>
      <c r="B87" s="1000"/>
      <c r="C87" s="1001"/>
      <c r="D87" s="1001"/>
      <c r="E87" s="1001"/>
      <c r="F87" s="1001"/>
      <c r="G87" s="1001"/>
      <c r="H87" s="1001"/>
      <c r="I87" s="1001"/>
      <c r="J87" s="1001"/>
      <c r="K87" s="1001"/>
      <c r="L87" s="1001"/>
      <c r="M87" s="1001"/>
      <c r="N87" s="1001"/>
      <c r="O87" s="1001"/>
      <c r="P87" s="1002"/>
      <c r="Q87" s="1003"/>
      <c r="R87" s="1004"/>
      <c r="S87" s="1004"/>
      <c r="T87" s="1004"/>
      <c r="U87" s="1004"/>
      <c r="V87" s="1004"/>
      <c r="W87" s="1004"/>
      <c r="X87" s="1004"/>
      <c r="Y87" s="1004"/>
      <c r="Z87" s="1004"/>
      <c r="AA87" s="1004"/>
      <c r="AB87" s="1004"/>
      <c r="AC87" s="1004"/>
      <c r="AD87" s="1004"/>
      <c r="AE87" s="1004"/>
      <c r="AF87" s="1004"/>
      <c r="AG87" s="1004"/>
      <c r="AH87" s="1004"/>
      <c r="AI87" s="1004"/>
      <c r="AJ87" s="1004"/>
      <c r="AK87" s="1004"/>
      <c r="AL87" s="1004"/>
      <c r="AM87" s="1004"/>
      <c r="AN87" s="1004"/>
      <c r="AO87" s="1004"/>
      <c r="AP87" s="1004"/>
      <c r="AQ87" s="1004"/>
      <c r="AR87" s="1004"/>
      <c r="AS87" s="1004"/>
      <c r="AT87" s="1004"/>
      <c r="AU87" s="1004"/>
      <c r="AV87" s="1004"/>
      <c r="AW87" s="1004"/>
      <c r="AX87" s="1004"/>
      <c r="AY87" s="1004"/>
      <c r="AZ87" s="1005"/>
      <c r="BA87" s="1005"/>
      <c r="BB87" s="1005"/>
      <c r="BC87" s="1005"/>
      <c r="BD87" s="1006"/>
      <c r="BE87" s="229"/>
      <c r="BF87" s="229"/>
      <c r="BG87" s="229"/>
      <c r="BH87" s="229"/>
      <c r="BI87" s="229"/>
      <c r="BJ87" s="229"/>
      <c r="BK87" s="229"/>
      <c r="BL87" s="229"/>
      <c r="BM87" s="229"/>
      <c r="BN87" s="229"/>
      <c r="BO87" s="229"/>
      <c r="BP87" s="229"/>
      <c r="BQ87" s="226">
        <v>81</v>
      </c>
      <c r="BR87" s="231"/>
      <c r="BS87" s="981"/>
      <c r="BT87" s="982"/>
      <c r="BU87" s="982"/>
      <c r="BV87" s="982"/>
      <c r="BW87" s="982"/>
      <c r="BX87" s="982"/>
      <c r="BY87" s="982"/>
      <c r="BZ87" s="982"/>
      <c r="CA87" s="982"/>
      <c r="CB87" s="982"/>
      <c r="CC87" s="982"/>
      <c r="CD87" s="982"/>
      <c r="CE87" s="982"/>
      <c r="CF87" s="982"/>
      <c r="CG87" s="991"/>
      <c r="CH87" s="992"/>
      <c r="CI87" s="993"/>
      <c r="CJ87" s="993"/>
      <c r="CK87" s="993"/>
      <c r="CL87" s="994"/>
      <c r="CM87" s="992"/>
      <c r="CN87" s="993"/>
      <c r="CO87" s="993"/>
      <c r="CP87" s="993"/>
      <c r="CQ87" s="994"/>
      <c r="CR87" s="992"/>
      <c r="CS87" s="993"/>
      <c r="CT87" s="993"/>
      <c r="CU87" s="993"/>
      <c r="CV87" s="994"/>
      <c r="CW87" s="992"/>
      <c r="CX87" s="993"/>
      <c r="CY87" s="993"/>
      <c r="CZ87" s="993"/>
      <c r="DA87" s="994"/>
      <c r="DB87" s="992"/>
      <c r="DC87" s="993"/>
      <c r="DD87" s="993"/>
      <c r="DE87" s="993"/>
      <c r="DF87" s="994"/>
      <c r="DG87" s="992"/>
      <c r="DH87" s="993"/>
      <c r="DI87" s="993"/>
      <c r="DJ87" s="993"/>
      <c r="DK87" s="994"/>
      <c r="DL87" s="992"/>
      <c r="DM87" s="993"/>
      <c r="DN87" s="993"/>
      <c r="DO87" s="993"/>
      <c r="DP87" s="994"/>
      <c r="DQ87" s="992"/>
      <c r="DR87" s="993"/>
      <c r="DS87" s="993"/>
      <c r="DT87" s="993"/>
      <c r="DU87" s="994"/>
      <c r="DV87" s="981"/>
      <c r="DW87" s="982"/>
      <c r="DX87" s="982"/>
      <c r="DY87" s="982"/>
      <c r="DZ87" s="983"/>
      <c r="EA87" s="218"/>
    </row>
    <row r="88" spans="1:131" ht="26.25" customHeight="1" thickBot="1" x14ac:dyDescent="0.2">
      <c r="A88" s="228" t="s">
        <v>379</v>
      </c>
      <c r="B88" s="973" t="s">
        <v>406</v>
      </c>
      <c r="C88" s="974"/>
      <c r="D88" s="974"/>
      <c r="E88" s="974"/>
      <c r="F88" s="974"/>
      <c r="G88" s="974"/>
      <c r="H88" s="974"/>
      <c r="I88" s="974"/>
      <c r="J88" s="974"/>
      <c r="K88" s="974"/>
      <c r="L88" s="974"/>
      <c r="M88" s="974"/>
      <c r="N88" s="974"/>
      <c r="O88" s="974"/>
      <c r="P88" s="984"/>
      <c r="Q88" s="998"/>
      <c r="R88" s="999"/>
      <c r="S88" s="999"/>
      <c r="T88" s="999"/>
      <c r="U88" s="999"/>
      <c r="V88" s="999"/>
      <c r="W88" s="999"/>
      <c r="X88" s="999"/>
      <c r="Y88" s="999"/>
      <c r="Z88" s="999"/>
      <c r="AA88" s="999"/>
      <c r="AB88" s="999"/>
      <c r="AC88" s="999"/>
      <c r="AD88" s="999"/>
      <c r="AE88" s="999"/>
      <c r="AF88" s="995"/>
      <c r="AG88" s="995"/>
      <c r="AH88" s="995"/>
      <c r="AI88" s="995"/>
      <c r="AJ88" s="995"/>
      <c r="AK88" s="999"/>
      <c r="AL88" s="999"/>
      <c r="AM88" s="999"/>
      <c r="AN88" s="999"/>
      <c r="AO88" s="999"/>
      <c r="AP88" s="995"/>
      <c r="AQ88" s="995"/>
      <c r="AR88" s="995"/>
      <c r="AS88" s="995"/>
      <c r="AT88" s="995"/>
      <c r="AU88" s="995"/>
      <c r="AV88" s="995"/>
      <c r="AW88" s="995"/>
      <c r="AX88" s="995"/>
      <c r="AY88" s="995"/>
      <c r="AZ88" s="996"/>
      <c r="BA88" s="996"/>
      <c r="BB88" s="996"/>
      <c r="BC88" s="996"/>
      <c r="BD88" s="997"/>
      <c r="BE88" s="229"/>
      <c r="BF88" s="229"/>
      <c r="BG88" s="229"/>
      <c r="BH88" s="229"/>
      <c r="BI88" s="229"/>
      <c r="BJ88" s="229"/>
      <c r="BK88" s="229"/>
      <c r="BL88" s="229"/>
      <c r="BM88" s="229"/>
      <c r="BN88" s="229"/>
      <c r="BO88" s="229"/>
      <c r="BP88" s="229"/>
      <c r="BQ88" s="226">
        <v>82</v>
      </c>
      <c r="BR88" s="231"/>
      <c r="BS88" s="981"/>
      <c r="BT88" s="982"/>
      <c r="BU88" s="982"/>
      <c r="BV88" s="982"/>
      <c r="BW88" s="982"/>
      <c r="BX88" s="982"/>
      <c r="BY88" s="982"/>
      <c r="BZ88" s="982"/>
      <c r="CA88" s="982"/>
      <c r="CB88" s="982"/>
      <c r="CC88" s="982"/>
      <c r="CD88" s="982"/>
      <c r="CE88" s="982"/>
      <c r="CF88" s="982"/>
      <c r="CG88" s="991"/>
      <c r="CH88" s="992"/>
      <c r="CI88" s="993"/>
      <c r="CJ88" s="993"/>
      <c r="CK88" s="993"/>
      <c r="CL88" s="994"/>
      <c r="CM88" s="992"/>
      <c r="CN88" s="993"/>
      <c r="CO88" s="993"/>
      <c r="CP88" s="993"/>
      <c r="CQ88" s="994"/>
      <c r="CR88" s="992"/>
      <c r="CS88" s="993"/>
      <c r="CT88" s="993"/>
      <c r="CU88" s="993"/>
      <c r="CV88" s="994"/>
      <c r="CW88" s="992"/>
      <c r="CX88" s="993"/>
      <c r="CY88" s="993"/>
      <c r="CZ88" s="993"/>
      <c r="DA88" s="994"/>
      <c r="DB88" s="992"/>
      <c r="DC88" s="993"/>
      <c r="DD88" s="993"/>
      <c r="DE88" s="993"/>
      <c r="DF88" s="994"/>
      <c r="DG88" s="992"/>
      <c r="DH88" s="993"/>
      <c r="DI88" s="993"/>
      <c r="DJ88" s="993"/>
      <c r="DK88" s="994"/>
      <c r="DL88" s="992"/>
      <c r="DM88" s="993"/>
      <c r="DN88" s="993"/>
      <c r="DO88" s="993"/>
      <c r="DP88" s="994"/>
      <c r="DQ88" s="992"/>
      <c r="DR88" s="993"/>
      <c r="DS88" s="993"/>
      <c r="DT88" s="993"/>
      <c r="DU88" s="994"/>
      <c r="DV88" s="981"/>
      <c r="DW88" s="982"/>
      <c r="DX88" s="982"/>
      <c r="DY88" s="982"/>
      <c r="DZ88" s="983"/>
      <c r="EA88" s="218"/>
    </row>
    <row r="89" spans="1:131" ht="26.25" hidden="1" customHeight="1" x14ac:dyDescent="0.15">
      <c r="A89" s="233"/>
      <c r="B89" s="234"/>
      <c r="C89" s="234"/>
      <c r="D89" s="234"/>
      <c r="E89" s="234"/>
      <c r="F89" s="234"/>
      <c r="G89" s="234"/>
      <c r="H89" s="234"/>
      <c r="I89" s="234"/>
      <c r="J89" s="234"/>
      <c r="K89" s="234"/>
      <c r="L89" s="234"/>
      <c r="M89" s="234"/>
      <c r="N89" s="234"/>
      <c r="O89" s="234"/>
      <c r="P89" s="234"/>
      <c r="Q89" s="235"/>
      <c r="R89" s="235"/>
      <c r="S89" s="235"/>
      <c r="T89" s="235"/>
      <c r="U89" s="235"/>
      <c r="V89" s="235"/>
      <c r="W89" s="235"/>
      <c r="X89" s="235"/>
      <c r="Y89" s="235"/>
      <c r="Z89" s="235"/>
      <c r="AA89" s="235"/>
      <c r="AB89" s="235"/>
      <c r="AC89" s="235"/>
      <c r="AD89" s="235"/>
      <c r="AE89" s="235"/>
      <c r="AF89" s="235"/>
      <c r="AG89" s="235"/>
      <c r="AH89" s="235"/>
      <c r="AI89" s="235"/>
      <c r="AJ89" s="235"/>
      <c r="AK89" s="235"/>
      <c r="AL89" s="235"/>
      <c r="AM89" s="235"/>
      <c r="AN89" s="235"/>
      <c r="AO89" s="235"/>
      <c r="AP89" s="235"/>
      <c r="AQ89" s="235"/>
      <c r="AR89" s="235"/>
      <c r="AS89" s="235"/>
      <c r="AT89" s="235"/>
      <c r="AU89" s="235"/>
      <c r="AV89" s="235"/>
      <c r="AW89" s="235"/>
      <c r="AX89" s="235"/>
      <c r="AY89" s="235"/>
      <c r="AZ89" s="236"/>
      <c r="BA89" s="236"/>
      <c r="BB89" s="236"/>
      <c r="BC89" s="236"/>
      <c r="BD89" s="236"/>
      <c r="BE89" s="229"/>
      <c r="BF89" s="229"/>
      <c r="BG89" s="229"/>
      <c r="BH89" s="229"/>
      <c r="BI89" s="229"/>
      <c r="BJ89" s="229"/>
      <c r="BK89" s="229"/>
      <c r="BL89" s="229"/>
      <c r="BM89" s="229"/>
      <c r="BN89" s="229"/>
      <c r="BO89" s="229"/>
      <c r="BP89" s="229"/>
      <c r="BQ89" s="226">
        <v>83</v>
      </c>
      <c r="BR89" s="231"/>
      <c r="BS89" s="981"/>
      <c r="BT89" s="982"/>
      <c r="BU89" s="982"/>
      <c r="BV89" s="982"/>
      <c r="BW89" s="982"/>
      <c r="BX89" s="982"/>
      <c r="BY89" s="982"/>
      <c r="BZ89" s="982"/>
      <c r="CA89" s="982"/>
      <c r="CB89" s="982"/>
      <c r="CC89" s="982"/>
      <c r="CD89" s="982"/>
      <c r="CE89" s="982"/>
      <c r="CF89" s="982"/>
      <c r="CG89" s="991"/>
      <c r="CH89" s="992"/>
      <c r="CI89" s="993"/>
      <c r="CJ89" s="993"/>
      <c r="CK89" s="993"/>
      <c r="CL89" s="994"/>
      <c r="CM89" s="992"/>
      <c r="CN89" s="993"/>
      <c r="CO89" s="993"/>
      <c r="CP89" s="993"/>
      <c r="CQ89" s="994"/>
      <c r="CR89" s="992"/>
      <c r="CS89" s="993"/>
      <c r="CT89" s="993"/>
      <c r="CU89" s="993"/>
      <c r="CV89" s="994"/>
      <c r="CW89" s="992"/>
      <c r="CX89" s="993"/>
      <c r="CY89" s="993"/>
      <c r="CZ89" s="993"/>
      <c r="DA89" s="994"/>
      <c r="DB89" s="992"/>
      <c r="DC89" s="993"/>
      <c r="DD89" s="993"/>
      <c r="DE89" s="993"/>
      <c r="DF89" s="994"/>
      <c r="DG89" s="992"/>
      <c r="DH89" s="993"/>
      <c r="DI89" s="993"/>
      <c r="DJ89" s="993"/>
      <c r="DK89" s="994"/>
      <c r="DL89" s="992"/>
      <c r="DM89" s="993"/>
      <c r="DN89" s="993"/>
      <c r="DO89" s="993"/>
      <c r="DP89" s="994"/>
      <c r="DQ89" s="992"/>
      <c r="DR89" s="993"/>
      <c r="DS89" s="993"/>
      <c r="DT89" s="993"/>
      <c r="DU89" s="994"/>
      <c r="DV89" s="981"/>
      <c r="DW89" s="982"/>
      <c r="DX89" s="982"/>
      <c r="DY89" s="982"/>
      <c r="DZ89" s="983"/>
      <c r="EA89" s="218"/>
    </row>
    <row r="90" spans="1:131" ht="26.25" hidden="1" customHeight="1" x14ac:dyDescent="0.15">
      <c r="A90" s="233"/>
      <c r="B90" s="234"/>
      <c r="C90" s="234"/>
      <c r="D90" s="234"/>
      <c r="E90" s="234"/>
      <c r="F90" s="234"/>
      <c r="G90" s="234"/>
      <c r="H90" s="234"/>
      <c r="I90" s="234"/>
      <c r="J90" s="234"/>
      <c r="K90" s="234"/>
      <c r="L90" s="234"/>
      <c r="M90" s="234"/>
      <c r="N90" s="234"/>
      <c r="O90" s="234"/>
      <c r="P90" s="234"/>
      <c r="Q90" s="235"/>
      <c r="R90" s="235"/>
      <c r="S90" s="235"/>
      <c r="T90" s="235"/>
      <c r="U90" s="235"/>
      <c r="V90" s="235"/>
      <c r="W90" s="235"/>
      <c r="X90" s="235"/>
      <c r="Y90" s="235"/>
      <c r="Z90" s="235"/>
      <c r="AA90" s="235"/>
      <c r="AB90" s="235"/>
      <c r="AC90" s="235"/>
      <c r="AD90" s="235"/>
      <c r="AE90" s="235"/>
      <c r="AF90" s="235"/>
      <c r="AG90" s="235"/>
      <c r="AH90" s="235"/>
      <c r="AI90" s="235"/>
      <c r="AJ90" s="235"/>
      <c r="AK90" s="235"/>
      <c r="AL90" s="235"/>
      <c r="AM90" s="235"/>
      <c r="AN90" s="235"/>
      <c r="AO90" s="235"/>
      <c r="AP90" s="235"/>
      <c r="AQ90" s="235"/>
      <c r="AR90" s="235"/>
      <c r="AS90" s="235"/>
      <c r="AT90" s="235"/>
      <c r="AU90" s="235"/>
      <c r="AV90" s="235"/>
      <c r="AW90" s="235"/>
      <c r="AX90" s="235"/>
      <c r="AY90" s="235"/>
      <c r="AZ90" s="236"/>
      <c r="BA90" s="236"/>
      <c r="BB90" s="236"/>
      <c r="BC90" s="236"/>
      <c r="BD90" s="236"/>
      <c r="BE90" s="229"/>
      <c r="BF90" s="229"/>
      <c r="BG90" s="229"/>
      <c r="BH90" s="229"/>
      <c r="BI90" s="229"/>
      <c r="BJ90" s="229"/>
      <c r="BK90" s="229"/>
      <c r="BL90" s="229"/>
      <c r="BM90" s="229"/>
      <c r="BN90" s="229"/>
      <c r="BO90" s="229"/>
      <c r="BP90" s="229"/>
      <c r="BQ90" s="226">
        <v>84</v>
      </c>
      <c r="BR90" s="231"/>
      <c r="BS90" s="981"/>
      <c r="BT90" s="982"/>
      <c r="BU90" s="982"/>
      <c r="BV90" s="982"/>
      <c r="BW90" s="982"/>
      <c r="BX90" s="982"/>
      <c r="BY90" s="982"/>
      <c r="BZ90" s="982"/>
      <c r="CA90" s="982"/>
      <c r="CB90" s="982"/>
      <c r="CC90" s="982"/>
      <c r="CD90" s="982"/>
      <c r="CE90" s="982"/>
      <c r="CF90" s="982"/>
      <c r="CG90" s="991"/>
      <c r="CH90" s="992"/>
      <c r="CI90" s="993"/>
      <c r="CJ90" s="993"/>
      <c r="CK90" s="993"/>
      <c r="CL90" s="994"/>
      <c r="CM90" s="992"/>
      <c r="CN90" s="993"/>
      <c r="CO90" s="993"/>
      <c r="CP90" s="993"/>
      <c r="CQ90" s="994"/>
      <c r="CR90" s="992"/>
      <c r="CS90" s="993"/>
      <c r="CT90" s="993"/>
      <c r="CU90" s="993"/>
      <c r="CV90" s="994"/>
      <c r="CW90" s="992"/>
      <c r="CX90" s="993"/>
      <c r="CY90" s="993"/>
      <c r="CZ90" s="993"/>
      <c r="DA90" s="994"/>
      <c r="DB90" s="992"/>
      <c r="DC90" s="993"/>
      <c r="DD90" s="993"/>
      <c r="DE90" s="993"/>
      <c r="DF90" s="994"/>
      <c r="DG90" s="992"/>
      <c r="DH90" s="993"/>
      <c r="DI90" s="993"/>
      <c r="DJ90" s="993"/>
      <c r="DK90" s="994"/>
      <c r="DL90" s="992"/>
      <c r="DM90" s="993"/>
      <c r="DN90" s="993"/>
      <c r="DO90" s="993"/>
      <c r="DP90" s="994"/>
      <c r="DQ90" s="992"/>
      <c r="DR90" s="993"/>
      <c r="DS90" s="993"/>
      <c r="DT90" s="993"/>
      <c r="DU90" s="994"/>
      <c r="DV90" s="981"/>
      <c r="DW90" s="982"/>
      <c r="DX90" s="982"/>
      <c r="DY90" s="982"/>
      <c r="DZ90" s="983"/>
      <c r="EA90" s="218"/>
    </row>
    <row r="91" spans="1:131" ht="26.25" hidden="1" customHeight="1" x14ac:dyDescent="0.15">
      <c r="A91" s="233"/>
      <c r="B91" s="234"/>
      <c r="C91" s="234"/>
      <c r="D91" s="234"/>
      <c r="E91" s="234"/>
      <c r="F91" s="234"/>
      <c r="G91" s="234"/>
      <c r="H91" s="234"/>
      <c r="I91" s="234"/>
      <c r="J91" s="234"/>
      <c r="K91" s="234"/>
      <c r="L91" s="234"/>
      <c r="M91" s="234"/>
      <c r="N91" s="234"/>
      <c r="O91" s="234"/>
      <c r="P91" s="234"/>
      <c r="Q91" s="235"/>
      <c r="R91" s="235"/>
      <c r="S91" s="235"/>
      <c r="T91" s="235"/>
      <c r="U91" s="235"/>
      <c r="V91" s="235"/>
      <c r="W91" s="235"/>
      <c r="X91" s="235"/>
      <c r="Y91" s="235"/>
      <c r="Z91" s="235"/>
      <c r="AA91" s="235"/>
      <c r="AB91" s="235"/>
      <c r="AC91" s="235"/>
      <c r="AD91" s="235"/>
      <c r="AE91" s="235"/>
      <c r="AF91" s="235"/>
      <c r="AG91" s="235"/>
      <c r="AH91" s="235"/>
      <c r="AI91" s="235"/>
      <c r="AJ91" s="235"/>
      <c r="AK91" s="235"/>
      <c r="AL91" s="235"/>
      <c r="AM91" s="235"/>
      <c r="AN91" s="235"/>
      <c r="AO91" s="235"/>
      <c r="AP91" s="235"/>
      <c r="AQ91" s="235"/>
      <c r="AR91" s="235"/>
      <c r="AS91" s="235"/>
      <c r="AT91" s="235"/>
      <c r="AU91" s="235"/>
      <c r="AV91" s="235"/>
      <c r="AW91" s="235"/>
      <c r="AX91" s="235"/>
      <c r="AY91" s="235"/>
      <c r="AZ91" s="236"/>
      <c r="BA91" s="236"/>
      <c r="BB91" s="236"/>
      <c r="BC91" s="236"/>
      <c r="BD91" s="236"/>
      <c r="BE91" s="229"/>
      <c r="BF91" s="229"/>
      <c r="BG91" s="229"/>
      <c r="BH91" s="229"/>
      <c r="BI91" s="229"/>
      <c r="BJ91" s="229"/>
      <c r="BK91" s="229"/>
      <c r="BL91" s="229"/>
      <c r="BM91" s="229"/>
      <c r="BN91" s="229"/>
      <c r="BO91" s="229"/>
      <c r="BP91" s="229"/>
      <c r="BQ91" s="226">
        <v>85</v>
      </c>
      <c r="BR91" s="231"/>
      <c r="BS91" s="981"/>
      <c r="BT91" s="982"/>
      <c r="BU91" s="982"/>
      <c r="BV91" s="982"/>
      <c r="BW91" s="982"/>
      <c r="BX91" s="982"/>
      <c r="BY91" s="982"/>
      <c r="BZ91" s="982"/>
      <c r="CA91" s="982"/>
      <c r="CB91" s="982"/>
      <c r="CC91" s="982"/>
      <c r="CD91" s="982"/>
      <c r="CE91" s="982"/>
      <c r="CF91" s="982"/>
      <c r="CG91" s="991"/>
      <c r="CH91" s="992"/>
      <c r="CI91" s="993"/>
      <c r="CJ91" s="993"/>
      <c r="CK91" s="993"/>
      <c r="CL91" s="994"/>
      <c r="CM91" s="992"/>
      <c r="CN91" s="993"/>
      <c r="CO91" s="993"/>
      <c r="CP91" s="993"/>
      <c r="CQ91" s="994"/>
      <c r="CR91" s="992"/>
      <c r="CS91" s="993"/>
      <c r="CT91" s="993"/>
      <c r="CU91" s="993"/>
      <c r="CV91" s="994"/>
      <c r="CW91" s="992"/>
      <c r="CX91" s="993"/>
      <c r="CY91" s="993"/>
      <c r="CZ91" s="993"/>
      <c r="DA91" s="994"/>
      <c r="DB91" s="992"/>
      <c r="DC91" s="993"/>
      <c r="DD91" s="993"/>
      <c r="DE91" s="993"/>
      <c r="DF91" s="994"/>
      <c r="DG91" s="992"/>
      <c r="DH91" s="993"/>
      <c r="DI91" s="993"/>
      <c r="DJ91" s="993"/>
      <c r="DK91" s="994"/>
      <c r="DL91" s="992"/>
      <c r="DM91" s="993"/>
      <c r="DN91" s="993"/>
      <c r="DO91" s="993"/>
      <c r="DP91" s="994"/>
      <c r="DQ91" s="992"/>
      <c r="DR91" s="993"/>
      <c r="DS91" s="993"/>
      <c r="DT91" s="993"/>
      <c r="DU91" s="994"/>
      <c r="DV91" s="981"/>
      <c r="DW91" s="982"/>
      <c r="DX91" s="982"/>
      <c r="DY91" s="982"/>
      <c r="DZ91" s="983"/>
      <c r="EA91" s="218"/>
    </row>
    <row r="92" spans="1:131" ht="26.25" hidden="1" customHeight="1" x14ac:dyDescent="0.15">
      <c r="A92" s="233"/>
      <c r="B92" s="234"/>
      <c r="C92" s="234"/>
      <c r="D92" s="234"/>
      <c r="E92" s="234"/>
      <c r="F92" s="234"/>
      <c r="G92" s="234"/>
      <c r="H92" s="234"/>
      <c r="I92" s="234"/>
      <c r="J92" s="234"/>
      <c r="K92" s="234"/>
      <c r="L92" s="234"/>
      <c r="M92" s="234"/>
      <c r="N92" s="234"/>
      <c r="O92" s="234"/>
      <c r="P92" s="234"/>
      <c r="Q92" s="235"/>
      <c r="R92" s="235"/>
      <c r="S92" s="235"/>
      <c r="T92" s="235"/>
      <c r="U92" s="235"/>
      <c r="V92" s="235"/>
      <c r="W92" s="235"/>
      <c r="X92" s="235"/>
      <c r="Y92" s="235"/>
      <c r="Z92" s="235"/>
      <c r="AA92" s="235"/>
      <c r="AB92" s="235"/>
      <c r="AC92" s="235"/>
      <c r="AD92" s="235"/>
      <c r="AE92" s="235"/>
      <c r="AF92" s="235"/>
      <c r="AG92" s="235"/>
      <c r="AH92" s="235"/>
      <c r="AI92" s="235"/>
      <c r="AJ92" s="235"/>
      <c r="AK92" s="235"/>
      <c r="AL92" s="235"/>
      <c r="AM92" s="235"/>
      <c r="AN92" s="235"/>
      <c r="AO92" s="235"/>
      <c r="AP92" s="235"/>
      <c r="AQ92" s="235"/>
      <c r="AR92" s="235"/>
      <c r="AS92" s="235"/>
      <c r="AT92" s="235"/>
      <c r="AU92" s="235"/>
      <c r="AV92" s="235"/>
      <c r="AW92" s="235"/>
      <c r="AX92" s="235"/>
      <c r="AY92" s="235"/>
      <c r="AZ92" s="236"/>
      <c r="BA92" s="236"/>
      <c r="BB92" s="236"/>
      <c r="BC92" s="236"/>
      <c r="BD92" s="236"/>
      <c r="BE92" s="229"/>
      <c r="BF92" s="229"/>
      <c r="BG92" s="229"/>
      <c r="BH92" s="229"/>
      <c r="BI92" s="229"/>
      <c r="BJ92" s="229"/>
      <c r="BK92" s="229"/>
      <c r="BL92" s="229"/>
      <c r="BM92" s="229"/>
      <c r="BN92" s="229"/>
      <c r="BO92" s="229"/>
      <c r="BP92" s="229"/>
      <c r="BQ92" s="226">
        <v>86</v>
      </c>
      <c r="BR92" s="231"/>
      <c r="BS92" s="981"/>
      <c r="BT92" s="982"/>
      <c r="BU92" s="982"/>
      <c r="BV92" s="982"/>
      <c r="BW92" s="982"/>
      <c r="BX92" s="982"/>
      <c r="BY92" s="982"/>
      <c r="BZ92" s="982"/>
      <c r="CA92" s="982"/>
      <c r="CB92" s="982"/>
      <c r="CC92" s="982"/>
      <c r="CD92" s="982"/>
      <c r="CE92" s="982"/>
      <c r="CF92" s="982"/>
      <c r="CG92" s="991"/>
      <c r="CH92" s="992"/>
      <c r="CI92" s="993"/>
      <c r="CJ92" s="993"/>
      <c r="CK92" s="993"/>
      <c r="CL92" s="994"/>
      <c r="CM92" s="992"/>
      <c r="CN92" s="993"/>
      <c r="CO92" s="993"/>
      <c r="CP92" s="993"/>
      <c r="CQ92" s="994"/>
      <c r="CR92" s="992"/>
      <c r="CS92" s="993"/>
      <c r="CT92" s="993"/>
      <c r="CU92" s="993"/>
      <c r="CV92" s="994"/>
      <c r="CW92" s="992"/>
      <c r="CX92" s="993"/>
      <c r="CY92" s="993"/>
      <c r="CZ92" s="993"/>
      <c r="DA92" s="994"/>
      <c r="DB92" s="992"/>
      <c r="DC92" s="993"/>
      <c r="DD92" s="993"/>
      <c r="DE92" s="993"/>
      <c r="DF92" s="994"/>
      <c r="DG92" s="992"/>
      <c r="DH92" s="993"/>
      <c r="DI92" s="993"/>
      <c r="DJ92" s="993"/>
      <c r="DK92" s="994"/>
      <c r="DL92" s="992"/>
      <c r="DM92" s="993"/>
      <c r="DN92" s="993"/>
      <c r="DO92" s="993"/>
      <c r="DP92" s="994"/>
      <c r="DQ92" s="992"/>
      <c r="DR92" s="993"/>
      <c r="DS92" s="993"/>
      <c r="DT92" s="993"/>
      <c r="DU92" s="994"/>
      <c r="DV92" s="981"/>
      <c r="DW92" s="982"/>
      <c r="DX92" s="982"/>
      <c r="DY92" s="982"/>
      <c r="DZ92" s="983"/>
      <c r="EA92" s="218"/>
    </row>
    <row r="93" spans="1:131" ht="26.25" hidden="1" customHeight="1" x14ac:dyDescent="0.15">
      <c r="A93" s="233"/>
      <c r="B93" s="234"/>
      <c r="C93" s="234"/>
      <c r="D93" s="234"/>
      <c r="E93" s="234"/>
      <c r="F93" s="234"/>
      <c r="G93" s="234"/>
      <c r="H93" s="234"/>
      <c r="I93" s="234"/>
      <c r="J93" s="234"/>
      <c r="K93" s="234"/>
      <c r="L93" s="234"/>
      <c r="M93" s="234"/>
      <c r="N93" s="234"/>
      <c r="O93" s="234"/>
      <c r="P93" s="234"/>
      <c r="Q93" s="235"/>
      <c r="R93" s="235"/>
      <c r="S93" s="235"/>
      <c r="T93" s="235"/>
      <c r="U93" s="235"/>
      <c r="V93" s="235"/>
      <c r="W93" s="235"/>
      <c r="X93" s="235"/>
      <c r="Y93" s="235"/>
      <c r="Z93" s="235"/>
      <c r="AA93" s="235"/>
      <c r="AB93" s="235"/>
      <c r="AC93" s="235"/>
      <c r="AD93" s="235"/>
      <c r="AE93" s="235"/>
      <c r="AF93" s="235"/>
      <c r="AG93" s="235"/>
      <c r="AH93" s="235"/>
      <c r="AI93" s="235"/>
      <c r="AJ93" s="235"/>
      <c r="AK93" s="235"/>
      <c r="AL93" s="235"/>
      <c r="AM93" s="235"/>
      <c r="AN93" s="235"/>
      <c r="AO93" s="235"/>
      <c r="AP93" s="235"/>
      <c r="AQ93" s="235"/>
      <c r="AR93" s="235"/>
      <c r="AS93" s="235"/>
      <c r="AT93" s="235"/>
      <c r="AU93" s="235"/>
      <c r="AV93" s="235"/>
      <c r="AW93" s="235"/>
      <c r="AX93" s="235"/>
      <c r="AY93" s="235"/>
      <c r="AZ93" s="236"/>
      <c r="BA93" s="236"/>
      <c r="BB93" s="236"/>
      <c r="BC93" s="236"/>
      <c r="BD93" s="236"/>
      <c r="BE93" s="229"/>
      <c r="BF93" s="229"/>
      <c r="BG93" s="229"/>
      <c r="BH93" s="229"/>
      <c r="BI93" s="229"/>
      <c r="BJ93" s="229"/>
      <c r="BK93" s="229"/>
      <c r="BL93" s="229"/>
      <c r="BM93" s="229"/>
      <c r="BN93" s="229"/>
      <c r="BO93" s="229"/>
      <c r="BP93" s="229"/>
      <c r="BQ93" s="226">
        <v>87</v>
      </c>
      <c r="BR93" s="231"/>
      <c r="BS93" s="981"/>
      <c r="BT93" s="982"/>
      <c r="BU93" s="982"/>
      <c r="BV93" s="982"/>
      <c r="BW93" s="982"/>
      <c r="BX93" s="982"/>
      <c r="BY93" s="982"/>
      <c r="BZ93" s="982"/>
      <c r="CA93" s="982"/>
      <c r="CB93" s="982"/>
      <c r="CC93" s="982"/>
      <c r="CD93" s="982"/>
      <c r="CE93" s="982"/>
      <c r="CF93" s="982"/>
      <c r="CG93" s="991"/>
      <c r="CH93" s="992"/>
      <c r="CI93" s="993"/>
      <c r="CJ93" s="993"/>
      <c r="CK93" s="993"/>
      <c r="CL93" s="994"/>
      <c r="CM93" s="992"/>
      <c r="CN93" s="993"/>
      <c r="CO93" s="993"/>
      <c r="CP93" s="993"/>
      <c r="CQ93" s="994"/>
      <c r="CR93" s="992"/>
      <c r="CS93" s="993"/>
      <c r="CT93" s="993"/>
      <c r="CU93" s="993"/>
      <c r="CV93" s="994"/>
      <c r="CW93" s="992"/>
      <c r="CX93" s="993"/>
      <c r="CY93" s="993"/>
      <c r="CZ93" s="993"/>
      <c r="DA93" s="994"/>
      <c r="DB93" s="992"/>
      <c r="DC93" s="993"/>
      <c r="DD93" s="993"/>
      <c r="DE93" s="993"/>
      <c r="DF93" s="994"/>
      <c r="DG93" s="992"/>
      <c r="DH93" s="993"/>
      <c r="DI93" s="993"/>
      <c r="DJ93" s="993"/>
      <c r="DK93" s="994"/>
      <c r="DL93" s="992"/>
      <c r="DM93" s="993"/>
      <c r="DN93" s="993"/>
      <c r="DO93" s="993"/>
      <c r="DP93" s="994"/>
      <c r="DQ93" s="992"/>
      <c r="DR93" s="993"/>
      <c r="DS93" s="993"/>
      <c r="DT93" s="993"/>
      <c r="DU93" s="994"/>
      <c r="DV93" s="981"/>
      <c r="DW93" s="982"/>
      <c r="DX93" s="982"/>
      <c r="DY93" s="982"/>
      <c r="DZ93" s="983"/>
      <c r="EA93" s="218"/>
    </row>
    <row r="94" spans="1:131" ht="26.25" hidden="1" customHeight="1" x14ac:dyDescent="0.15">
      <c r="A94" s="233"/>
      <c r="B94" s="234"/>
      <c r="C94" s="234"/>
      <c r="D94" s="234"/>
      <c r="E94" s="234"/>
      <c r="F94" s="234"/>
      <c r="G94" s="234"/>
      <c r="H94" s="234"/>
      <c r="I94" s="234"/>
      <c r="J94" s="234"/>
      <c r="K94" s="234"/>
      <c r="L94" s="234"/>
      <c r="M94" s="234"/>
      <c r="N94" s="234"/>
      <c r="O94" s="234"/>
      <c r="P94" s="234"/>
      <c r="Q94" s="235"/>
      <c r="R94" s="235"/>
      <c r="S94" s="235"/>
      <c r="T94" s="235"/>
      <c r="U94" s="235"/>
      <c r="V94" s="235"/>
      <c r="W94" s="235"/>
      <c r="X94" s="235"/>
      <c r="Y94" s="235"/>
      <c r="Z94" s="235"/>
      <c r="AA94" s="235"/>
      <c r="AB94" s="235"/>
      <c r="AC94" s="235"/>
      <c r="AD94" s="235"/>
      <c r="AE94" s="235"/>
      <c r="AF94" s="235"/>
      <c r="AG94" s="235"/>
      <c r="AH94" s="235"/>
      <c r="AI94" s="235"/>
      <c r="AJ94" s="235"/>
      <c r="AK94" s="235"/>
      <c r="AL94" s="235"/>
      <c r="AM94" s="235"/>
      <c r="AN94" s="235"/>
      <c r="AO94" s="235"/>
      <c r="AP94" s="235"/>
      <c r="AQ94" s="235"/>
      <c r="AR94" s="235"/>
      <c r="AS94" s="235"/>
      <c r="AT94" s="235"/>
      <c r="AU94" s="235"/>
      <c r="AV94" s="235"/>
      <c r="AW94" s="235"/>
      <c r="AX94" s="235"/>
      <c r="AY94" s="235"/>
      <c r="AZ94" s="236"/>
      <c r="BA94" s="236"/>
      <c r="BB94" s="236"/>
      <c r="BC94" s="236"/>
      <c r="BD94" s="236"/>
      <c r="BE94" s="229"/>
      <c r="BF94" s="229"/>
      <c r="BG94" s="229"/>
      <c r="BH94" s="229"/>
      <c r="BI94" s="229"/>
      <c r="BJ94" s="229"/>
      <c r="BK94" s="229"/>
      <c r="BL94" s="229"/>
      <c r="BM94" s="229"/>
      <c r="BN94" s="229"/>
      <c r="BO94" s="229"/>
      <c r="BP94" s="229"/>
      <c r="BQ94" s="226">
        <v>88</v>
      </c>
      <c r="BR94" s="231"/>
      <c r="BS94" s="981"/>
      <c r="BT94" s="982"/>
      <c r="BU94" s="982"/>
      <c r="BV94" s="982"/>
      <c r="BW94" s="982"/>
      <c r="BX94" s="982"/>
      <c r="BY94" s="982"/>
      <c r="BZ94" s="982"/>
      <c r="CA94" s="982"/>
      <c r="CB94" s="982"/>
      <c r="CC94" s="982"/>
      <c r="CD94" s="982"/>
      <c r="CE94" s="982"/>
      <c r="CF94" s="982"/>
      <c r="CG94" s="991"/>
      <c r="CH94" s="992"/>
      <c r="CI94" s="993"/>
      <c r="CJ94" s="993"/>
      <c r="CK94" s="993"/>
      <c r="CL94" s="994"/>
      <c r="CM94" s="992"/>
      <c r="CN94" s="993"/>
      <c r="CO94" s="993"/>
      <c r="CP94" s="993"/>
      <c r="CQ94" s="994"/>
      <c r="CR94" s="992"/>
      <c r="CS94" s="993"/>
      <c r="CT94" s="993"/>
      <c r="CU94" s="993"/>
      <c r="CV94" s="994"/>
      <c r="CW94" s="992"/>
      <c r="CX94" s="993"/>
      <c r="CY94" s="993"/>
      <c r="CZ94" s="993"/>
      <c r="DA94" s="994"/>
      <c r="DB94" s="992"/>
      <c r="DC94" s="993"/>
      <c r="DD94" s="993"/>
      <c r="DE94" s="993"/>
      <c r="DF94" s="994"/>
      <c r="DG94" s="992"/>
      <c r="DH94" s="993"/>
      <c r="DI94" s="993"/>
      <c r="DJ94" s="993"/>
      <c r="DK94" s="994"/>
      <c r="DL94" s="992"/>
      <c r="DM94" s="993"/>
      <c r="DN94" s="993"/>
      <c r="DO94" s="993"/>
      <c r="DP94" s="994"/>
      <c r="DQ94" s="992"/>
      <c r="DR94" s="993"/>
      <c r="DS94" s="993"/>
      <c r="DT94" s="993"/>
      <c r="DU94" s="994"/>
      <c r="DV94" s="981"/>
      <c r="DW94" s="982"/>
      <c r="DX94" s="982"/>
      <c r="DY94" s="982"/>
      <c r="DZ94" s="983"/>
      <c r="EA94" s="218"/>
    </row>
    <row r="95" spans="1:131" ht="26.25" hidden="1" customHeight="1" x14ac:dyDescent="0.15">
      <c r="A95" s="233"/>
      <c r="B95" s="234"/>
      <c r="C95" s="234"/>
      <c r="D95" s="234"/>
      <c r="E95" s="234"/>
      <c r="F95" s="234"/>
      <c r="G95" s="234"/>
      <c r="H95" s="234"/>
      <c r="I95" s="234"/>
      <c r="J95" s="234"/>
      <c r="K95" s="234"/>
      <c r="L95" s="234"/>
      <c r="M95" s="234"/>
      <c r="N95" s="234"/>
      <c r="O95" s="234"/>
      <c r="P95" s="234"/>
      <c r="Q95" s="235"/>
      <c r="R95" s="235"/>
      <c r="S95" s="235"/>
      <c r="T95" s="235"/>
      <c r="U95" s="235"/>
      <c r="V95" s="235"/>
      <c r="W95" s="235"/>
      <c r="X95" s="235"/>
      <c r="Y95" s="235"/>
      <c r="Z95" s="235"/>
      <c r="AA95" s="235"/>
      <c r="AB95" s="235"/>
      <c r="AC95" s="235"/>
      <c r="AD95" s="235"/>
      <c r="AE95" s="235"/>
      <c r="AF95" s="235"/>
      <c r="AG95" s="235"/>
      <c r="AH95" s="235"/>
      <c r="AI95" s="235"/>
      <c r="AJ95" s="235"/>
      <c r="AK95" s="235"/>
      <c r="AL95" s="235"/>
      <c r="AM95" s="235"/>
      <c r="AN95" s="235"/>
      <c r="AO95" s="235"/>
      <c r="AP95" s="235"/>
      <c r="AQ95" s="235"/>
      <c r="AR95" s="235"/>
      <c r="AS95" s="235"/>
      <c r="AT95" s="235"/>
      <c r="AU95" s="235"/>
      <c r="AV95" s="235"/>
      <c r="AW95" s="235"/>
      <c r="AX95" s="235"/>
      <c r="AY95" s="235"/>
      <c r="AZ95" s="236"/>
      <c r="BA95" s="236"/>
      <c r="BB95" s="236"/>
      <c r="BC95" s="236"/>
      <c r="BD95" s="236"/>
      <c r="BE95" s="229"/>
      <c r="BF95" s="229"/>
      <c r="BG95" s="229"/>
      <c r="BH95" s="229"/>
      <c r="BI95" s="229"/>
      <c r="BJ95" s="229"/>
      <c r="BK95" s="229"/>
      <c r="BL95" s="229"/>
      <c r="BM95" s="229"/>
      <c r="BN95" s="229"/>
      <c r="BO95" s="229"/>
      <c r="BP95" s="229"/>
      <c r="BQ95" s="226">
        <v>89</v>
      </c>
      <c r="BR95" s="231"/>
      <c r="BS95" s="981"/>
      <c r="BT95" s="982"/>
      <c r="BU95" s="982"/>
      <c r="BV95" s="982"/>
      <c r="BW95" s="982"/>
      <c r="BX95" s="982"/>
      <c r="BY95" s="982"/>
      <c r="BZ95" s="982"/>
      <c r="CA95" s="982"/>
      <c r="CB95" s="982"/>
      <c r="CC95" s="982"/>
      <c r="CD95" s="982"/>
      <c r="CE95" s="982"/>
      <c r="CF95" s="982"/>
      <c r="CG95" s="991"/>
      <c r="CH95" s="992"/>
      <c r="CI95" s="993"/>
      <c r="CJ95" s="993"/>
      <c r="CK95" s="993"/>
      <c r="CL95" s="994"/>
      <c r="CM95" s="992"/>
      <c r="CN95" s="993"/>
      <c r="CO95" s="993"/>
      <c r="CP95" s="993"/>
      <c r="CQ95" s="994"/>
      <c r="CR95" s="992"/>
      <c r="CS95" s="993"/>
      <c r="CT95" s="993"/>
      <c r="CU95" s="993"/>
      <c r="CV95" s="994"/>
      <c r="CW95" s="992"/>
      <c r="CX95" s="993"/>
      <c r="CY95" s="993"/>
      <c r="CZ95" s="993"/>
      <c r="DA95" s="994"/>
      <c r="DB95" s="992"/>
      <c r="DC95" s="993"/>
      <c r="DD95" s="993"/>
      <c r="DE95" s="993"/>
      <c r="DF95" s="994"/>
      <c r="DG95" s="992"/>
      <c r="DH95" s="993"/>
      <c r="DI95" s="993"/>
      <c r="DJ95" s="993"/>
      <c r="DK95" s="994"/>
      <c r="DL95" s="992"/>
      <c r="DM95" s="993"/>
      <c r="DN95" s="993"/>
      <c r="DO95" s="993"/>
      <c r="DP95" s="994"/>
      <c r="DQ95" s="992"/>
      <c r="DR95" s="993"/>
      <c r="DS95" s="993"/>
      <c r="DT95" s="993"/>
      <c r="DU95" s="994"/>
      <c r="DV95" s="981"/>
      <c r="DW95" s="982"/>
      <c r="DX95" s="982"/>
      <c r="DY95" s="982"/>
      <c r="DZ95" s="983"/>
      <c r="EA95" s="218"/>
    </row>
    <row r="96" spans="1:131" ht="26.25" hidden="1" customHeight="1" x14ac:dyDescent="0.15">
      <c r="A96" s="233"/>
      <c r="B96" s="234"/>
      <c r="C96" s="234"/>
      <c r="D96" s="234"/>
      <c r="E96" s="234"/>
      <c r="F96" s="234"/>
      <c r="G96" s="234"/>
      <c r="H96" s="234"/>
      <c r="I96" s="234"/>
      <c r="J96" s="234"/>
      <c r="K96" s="234"/>
      <c r="L96" s="234"/>
      <c r="M96" s="234"/>
      <c r="N96" s="234"/>
      <c r="O96" s="234"/>
      <c r="P96" s="234"/>
      <c r="Q96" s="235"/>
      <c r="R96" s="235"/>
      <c r="S96" s="235"/>
      <c r="T96" s="235"/>
      <c r="U96" s="235"/>
      <c r="V96" s="235"/>
      <c r="W96" s="235"/>
      <c r="X96" s="235"/>
      <c r="Y96" s="235"/>
      <c r="Z96" s="235"/>
      <c r="AA96" s="235"/>
      <c r="AB96" s="235"/>
      <c r="AC96" s="235"/>
      <c r="AD96" s="235"/>
      <c r="AE96" s="235"/>
      <c r="AF96" s="235"/>
      <c r="AG96" s="235"/>
      <c r="AH96" s="235"/>
      <c r="AI96" s="235"/>
      <c r="AJ96" s="235"/>
      <c r="AK96" s="235"/>
      <c r="AL96" s="235"/>
      <c r="AM96" s="235"/>
      <c r="AN96" s="235"/>
      <c r="AO96" s="235"/>
      <c r="AP96" s="235"/>
      <c r="AQ96" s="235"/>
      <c r="AR96" s="235"/>
      <c r="AS96" s="235"/>
      <c r="AT96" s="235"/>
      <c r="AU96" s="235"/>
      <c r="AV96" s="235"/>
      <c r="AW96" s="235"/>
      <c r="AX96" s="235"/>
      <c r="AY96" s="235"/>
      <c r="AZ96" s="236"/>
      <c r="BA96" s="236"/>
      <c r="BB96" s="236"/>
      <c r="BC96" s="236"/>
      <c r="BD96" s="236"/>
      <c r="BE96" s="229"/>
      <c r="BF96" s="229"/>
      <c r="BG96" s="229"/>
      <c r="BH96" s="229"/>
      <c r="BI96" s="229"/>
      <c r="BJ96" s="229"/>
      <c r="BK96" s="229"/>
      <c r="BL96" s="229"/>
      <c r="BM96" s="229"/>
      <c r="BN96" s="229"/>
      <c r="BO96" s="229"/>
      <c r="BP96" s="229"/>
      <c r="BQ96" s="226">
        <v>90</v>
      </c>
      <c r="BR96" s="231"/>
      <c r="BS96" s="981"/>
      <c r="BT96" s="982"/>
      <c r="BU96" s="982"/>
      <c r="BV96" s="982"/>
      <c r="BW96" s="982"/>
      <c r="BX96" s="982"/>
      <c r="BY96" s="982"/>
      <c r="BZ96" s="982"/>
      <c r="CA96" s="982"/>
      <c r="CB96" s="982"/>
      <c r="CC96" s="982"/>
      <c r="CD96" s="982"/>
      <c r="CE96" s="982"/>
      <c r="CF96" s="982"/>
      <c r="CG96" s="991"/>
      <c r="CH96" s="992"/>
      <c r="CI96" s="993"/>
      <c r="CJ96" s="993"/>
      <c r="CK96" s="993"/>
      <c r="CL96" s="994"/>
      <c r="CM96" s="992"/>
      <c r="CN96" s="993"/>
      <c r="CO96" s="993"/>
      <c r="CP96" s="993"/>
      <c r="CQ96" s="994"/>
      <c r="CR96" s="992"/>
      <c r="CS96" s="993"/>
      <c r="CT96" s="993"/>
      <c r="CU96" s="993"/>
      <c r="CV96" s="994"/>
      <c r="CW96" s="992"/>
      <c r="CX96" s="993"/>
      <c r="CY96" s="993"/>
      <c r="CZ96" s="993"/>
      <c r="DA96" s="994"/>
      <c r="DB96" s="992"/>
      <c r="DC96" s="993"/>
      <c r="DD96" s="993"/>
      <c r="DE96" s="993"/>
      <c r="DF96" s="994"/>
      <c r="DG96" s="992"/>
      <c r="DH96" s="993"/>
      <c r="DI96" s="993"/>
      <c r="DJ96" s="993"/>
      <c r="DK96" s="994"/>
      <c r="DL96" s="992"/>
      <c r="DM96" s="993"/>
      <c r="DN96" s="993"/>
      <c r="DO96" s="993"/>
      <c r="DP96" s="994"/>
      <c r="DQ96" s="992"/>
      <c r="DR96" s="993"/>
      <c r="DS96" s="993"/>
      <c r="DT96" s="993"/>
      <c r="DU96" s="994"/>
      <c r="DV96" s="981"/>
      <c r="DW96" s="982"/>
      <c r="DX96" s="982"/>
      <c r="DY96" s="982"/>
      <c r="DZ96" s="983"/>
      <c r="EA96" s="218"/>
    </row>
    <row r="97" spans="1:131" ht="26.25" hidden="1" customHeight="1" x14ac:dyDescent="0.15">
      <c r="A97" s="233"/>
      <c r="B97" s="234"/>
      <c r="C97" s="234"/>
      <c r="D97" s="234"/>
      <c r="E97" s="234"/>
      <c r="F97" s="234"/>
      <c r="G97" s="234"/>
      <c r="H97" s="234"/>
      <c r="I97" s="234"/>
      <c r="J97" s="234"/>
      <c r="K97" s="234"/>
      <c r="L97" s="234"/>
      <c r="M97" s="234"/>
      <c r="N97" s="234"/>
      <c r="O97" s="234"/>
      <c r="P97" s="234"/>
      <c r="Q97" s="235"/>
      <c r="R97" s="235"/>
      <c r="S97" s="235"/>
      <c r="T97" s="235"/>
      <c r="U97" s="235"/>
      <c r="V97" s="235"/>
      <c r="W97" s="235"/>
      <c r="X97" s="235"/>
      <c r="Y97" s="235"/>
      <c r="Z97" s="235"/>
      <c r="AA97" s="235"/>
      <c r="AB97" s="235"/>
      <c r="AC97" s="235"/>
      <c r="AD97" s="235"/>
      <c r="AE97" s="235"/>
      <c r="AF97" s="235"/>
      <c r="AG97" s="235"/>
      <c r="AH97" s="235"/>
      <c r="AI97" s="235"/>
      <c r="AJ97" s="235"/>
      <c r="AK97" s="235"/>
      <c r="AL97" s="235"/>
      <c r="AM97" s="235"/>
      <c r="AN97" s="235"/>
      <c r="AO97" s="235"/>
      <c r="AP97" s="235"/>
      <c r="AQ97" s="235"/>
      <c r="AR97" s="235"/>
      <c r="AS97" s="235"/>
      <c r="AT97" s="235"/>
      <c r="AU97" s="235"/>
      <c r="AV97" s="235"/>
      <c r="AW97" s="235"/>
      <c r="AX97" s="235"/>
      <c r="AY97" s="235"/>
      <c r="AZ97" s="236"/>
      <c r="BA97" s="236"/>
      <c r="BB97" s="236"/>
      <c r="BC97" s="236"/>
      <c r="BD97" s="236"/>
      <c r="BE97" s="229"/>
      <c r="BF97" s="229"/>
      <c r="BG97" s="229"/>
      <c r="BH97" s="229"/>
      <c r="BI97" s="229"/>
      <c r="BJ97" s="229"/>
      <c r="BK97" s="229"/>
      <c r="BL97" s="229"/>
      <c r="BM97" s="229"/>
      <c r="BN97" s="229"/>
      <c r="BO97" s="229"/>
      <c r="BP97" s="229"/>
      <c r="BQ97" s="226">
        <v>91</v>
      </c>
      <c r="BR97" s="231"/>
      <c r="BS97" s="981"/>
      <c r="BT97" s="982"/>
      <c r="BU97" s="982"/>
      <c r="BV97" s="982"/>
      <c r="BW97" s="982"/>
      <c r="BX97" s="982"/>
      <c r="BY97" s="982"/>
      <c r="BZ97" s="982"/>
      <c r="CA97" s="982"/>
      <c r="CB97" s="982"/>
      <c r="CC97" s="982"/>
      <c r="CD97" s="982"/>
      <c r="CE97" s="982"/>
      <c r="CF97" s="982"/>
      <c r="CG97" s="991"/>
      <c r="CH97" s="992"/>
      <c r="CI97" s="993"/>
      <c r="CJ97" s="993"/>
      <c r="CK97" s="993"/>
      <c r="CL97" s="994"/>
      <c r="CM97" s="992"/>
      <c r="CN97" s="993"/>
      <c r="CO97" s="993"/>
      <c r="CP97" s="993"/>
      <c r="CQ97" s="994"/>
      <c r="CR97" s="992"/>
      <c r="CS97" s="993"/>
      <c r="CT97" s="993"/>
      <c r="CU97" s="993"/>
      <c r="CV97" s="994"/>
      <c r="CW97" s="992"/>
      <c r="CX97" s="993"/>
      <c r="CY97" s="993"/>
      <c r="CZ97" s="993"/>
      <c r="DA97" s="994"/>
      <c r="DB97" s="992"/>
      <c r="DC97" s="993"/>
      <c r="DD97" s="993"/>
      <c r="DE97" s="993"/>
      <c r="DF97" s="994"/>
      <c r="DG97" s="992"/>
      <c r="DH97" s="993"/>
      <c r="DI97" s="993"/>
      <c r="DJ97" s="993"/>
      <c r="DK97" s="994"/>
      <c r="DL97" s="992"/>
      <c r="DM97" s="993"/>
      <c r="DN97" s="993"/>
      <c r="DO97" s="993"/>
      <c r="DP97" s="994"/>
      <c r="DQ97" s="992"/>
      <c r="DR97" s="993"/>
      <c r="DS97" s="993"/>
      <c r="DT97" s="993"/>
      <c r="DU97" s="994"/>
      <c r="DV97" s="981"/>
      <c r="DW97" s="982"/>
      <c r="DX97" s="982"/>
      <c r="DY97" s="982"/>
      <c r="DZ97" s="983"/>
      <c r="EA97" s="218"/>
    </row>
    <row r="98" spans="1:131" ht="26.25" hidden="1" customHeight="1" x14ac:dyDescent="0.15">
      <c r="A98" s="233"/>
      <c r="B98" s="234"/>
      <c r="C98" s="234"/>
      <c r="D98" s="234"/>
      <c r="E98" s="234"/>
      <c r="F98" s="234"/>
      <c r="G98" s="234"/>
      <c r="H98" s="234"/>
      <c r="I98" s="234"/>
      <c r="J98" s="234"/>
      <c r="K98" s="234"/>
      <c r="L98" s="234"/>
      <c r="M98" s="234"/>
      <c r="N98" s="234"/>
      <c r="O98" s="234"/>
      <c r="P98" s="234"/>
      <c r="Q98" s="235"/>
      <c r="R98" s="235"/>
      <c r="S98" s="235"/>
      <c r="T98" s="235"/>
      <c r="U98" s="235"/>
      <c r="V98" s="235"/>
      <c r="W98" s="235"/>
      <c r="X98" s="235"/>
      <c r="Y98" s="235"/>
      <c r="Z98" s="235"/>
      <c r="AA98" s="235"/>
      <c r="AB98" s="235"/>
      <c r="AC98" s="235"/>
      <c r="AD98" s="235"/>
      <c r="AE98" s="235"/>
      <c r="AF98" s="235"/>
      <c r="AG98" s="235"/>
      <c r="AH98" s="235"/>
      <c r="AI98" s="235"/>
      <c r="AJ98" s="235"/>
      <c r="AK98" s="235"/>
      <c r="AL98" s="235"/>
      <c r="AM98" s="235"/>
      <c r="AN98" s="235"/>
      <c r="AO98" s="235"/>
      <c r="AP98" s="235"/>
      <c r="AQ98" s="235"/>
      <c r="AR98" s="235"/>
      <c r="AS98" s="235"/>
      <c r="AT98" s="235"/>
      <c r="AU98" s="235"/>
      <c r="AV98" s="235"/>
      <c r="AW98" s="235"/>
      <c r="AX98" s="235"/>
      <c r="AY98" s="235"/>
      <c r="AZ98" s="236"/>
      <c r="BA98" s="236"/>
      <c r="BB98" s="236"/>
      <c r="BC98" s="236"/>
      <c r="BD98" s="236"/>
      <c r="BE98" s="229"/>
      <c r="BF98" s="229"/>
      <c r="BG98" s="229"/>
      <c r="BH98" s="229"/>
      <c r="BI98" s="229"/>
      <c r="BJ98" s="229"/>
      <c r="BK98" s="229"/>
      <c r="BL98" s="229"/>
      <c r="BM98" s="229"/>
      <c r="BN98" s="229"/>
      <c r="BO98" s="229"/>
      <c r="BP98" s="229"/>
      <c r="BQ98" s="226">
        <v>92</v>
      </c>
      <c r="BR98" s="231"/>
      <c r="BS98" s="981"/>
      <c r="BT98" s="982"/>
      <c r="BU98" s="982"/>
      <c r="BV98" s="982"/>
      <c r="BW98" s="982"/>
      <c r="BX98" s="982"/>
      <c r="BY98" s="982"/>
      <c r="BZ98" s="982"/>
      <c r="CA98" s="982"/>
      <c r="CB98" s="982"/>
      <c r="CC98" s="982"/>
      <c r="CD98" s="982"/>
      <c r="CE98" s="982"/>
      <c r="CF98" s="982"/>
      <c r="CG98" s="991"/>
      <c r="CH98" s="992"/>
      <c r="CI98" s="993"/>
      <c r="CJ98" s="993"/>
      <c r="CK98" s="993"/>
      <c r="CL98" s="994"/>
      <c r="CM98" s="992"/>
      <c r="CN98" s="993"/>
      <c r="CO98" s="993"/>
      <c r="CP98" s="993"/>
      <c r="CQ98" s="994"/>
      <c r="CR98" s="992"/>
      <c r="CS98" s="993"/>
      <c r="CT98" s="993"/>
      <c r="CU98" s="993"/>
      <c r="CV98" s="994"/>
      <c r="CW98" s="992"/>
      <c r="CX98" s="993"/>
      <c r="CY98" s="993"/>
      <c r="CZ98" s="993"/>
      <c r="DA98" s="994"/>
      <c r="DB98" s="992"/>
      <c r="DC98" s="993"/>
      <c r="DD98" s="993"/>
      <c r="DE98" s="993"/>
      <c r="DF98" s="994"/>
      <c r="DG98" s="992"/>
      <c r="DH98" s="993"/>
      <c r="DI98" s="993"/>
      <c r="DJ98" s="993"/>
      <c r="DK98" s="994"/>
      <c r="DL98" s="992"/>
      <c r="DM98" s="993"/>
      <c r="DN98" s="993"/>
      <c r="DO98" s="993"/>
      <c r="DP98" s="994"/>
      <c r="DQ98" s="992"/>
      <c r="DR98" s="993"/>
      <c r="DS98" s="993"/>
      <c r="DT98" s="993"/>
      <c r="DU98" s="994"/>
      <c r="DV98" s="981"/>
      <c r="DW98" s="982"/>
      <c r="DX98" s="982"/>
      <c r="DY98" s="982"/>
      <c r="DZ98" s="983"/>
      <c r="EA98" s="218"/>
    </row>
    <row r="99" spans="1:131" ht="26.25" hidden="1" customHeight="1" x14ac:dyDescent="0.15">
      <c r="A99" s="233"/>
      <c r="B99" s="234"/>
      <c r="C99" s="234"/>
      <c r="D99" s="234"/>
      <c r="E99" s="234"/>
      <c r="F99" s="234"/>
      <c r="G99" s="234"/>
      <c r="H99" s="234"/>
      <c r="I99" s="234"/>
      <c r="J99" s="234"/>
      <c r="K99" s="234"/>
      <c r="L99" s="234"/>
      <c r="M99" s="234"/>
      <c r="N99" s="234"/>
      <c r="O99" s="234"/>
      <c r="P99" s="234"/>
      <c r="Q99" s="235"/>
      <c r="R99" s="235"/>
      <c r="S99" s="235"/>
      <c r="T99" s="235"/>
      <c r="U99" s="235"/>
      <c r="V99" s="235"/>
      <c r="W99" s="235"/>
      <c r="X99" s="235"/>
      <c r="Y99" s="235"/>
      <c r="Z99" s="235"/>
      <c r="AA99" s="235"/>
      <c r="AB99" s="235"/>
      <c r="AC99" s="235"/>
      <c r="AD99" s="235"/>
      <c r="AE99" s="235"/>
      <c r="AF99" s="235"/>
      <c r="AG99" s="235"/>
      <c r="AH99" s="235"/>
      <c r="AI99" s="235"/>
      <c r="AJ99" s="235"/>
      <c r="AK99" s="235"/>
      <c r="AL99" s="235"/>
      <c r="AM99" s="235"/>
      <c r="AN99" s="235"/>
      <c r="AO99" s="235"/>
      <c r="AP99" s="235"/>
      <c r="AQ99" s="235"/>
      <c r="AR99" s="235"/>
      <c r="AS99" s="235"/>
      <c r="AT99" s="235"/>
      <c r="AU99" s="235"/>
      <c r="AV99" s="235"/>
      <c r="AW99" s="235"/>
      <c r="AX99" s="235"/>
      <c r="AY99" s="235"/>
      <c r="AZ99" s="236"/>
      <c r="BA99" s="236"/>
      <c r="BB99" s="236"/>
      <c r="BC99" s="236"/>
      <c r="BD99" s="236"/>
      <c r="BE99" s="229"/>
      <c r="BF99" s="229"/>
      <c r="BG99" s="229"/>
      <c r="BH99" s="229"/>
      <c r="BI99" s="229"/>
      <c r="BJ99" s="229"/>
      <c r="BK99" s="229"/>
      <c r="BL99" s="229"/>
      <c r="BM99" s="229"/>
      <c r="BN99" s="229"/>
      <c r="BO99" s="229"/>
      <c r="BP99" s="229"/>
      <c r="BQ99" s="226">
        <v>93</v>
      </c>
      <c r="BR99" s="231"/>
      <c r="BS99" s="981"/>
      <c r="BT99" s="982"/>
      <c r="BU99" s="982"/>
      <c r="BV99" s="982"/>
      <c r="BW99" s="982"/>
      <c r="BX99" s="982"/>
      <c r="BY99" s="982"/>
      <c r="BZ99" s="982"/>
      <c r="CA99" s="982"/>
      <c r="CB99" s="982"/>
      <c r="CC99" s="982"/>
      <c r="CD99" s="982"/>
      <c r="CE99" s="982"/>
      <c r="CF99" s="982"/>
      <c r="CG99" s="991"/>
      <c r="CH99" s="992"/>
      <c r="CI99" s="993"/>
      <c r="CJ99" s="993"/>
      <c r="CK99" s="993"/>
      <c r="CL99" s="994"/>
      <c r="CM99" s="992"/>
      <c r="CN99" s="993"/>
      <c r="CO99" s="993"/>
      <c r="CP99" s="993"/>
      <c r="CQ99" s="994"/>
      <c r="CR99" s="992"/>
      <c r="CS99" s="993"/>
      <c r="CT99" s="993"/>
      <c r="CU99" s="993"/>
      <c r="CV99" s="994"/>
      <c r="CW99" s="992"/>
      <c r="CX99" s="993"/>
      <c r="CY99" s="993"/>
      <c r="CZ99" s="993"/>
      <c r="DA99" s="994"/>
      <c r="DB99" s="992"/>
      <c r="DC99" s="993"/>
      <c r="DD99" s="993"/>
      <c r="DE99" s="993"/>
      <c r="DF99" s="994"/>
      <c r="DG99" s="992"/>
      <c r="DH99" s="993"/>
      <c r="DI99" s="993"/>
      <c r="DJ99" s="993"/>
      <c r="DK99" s="994"/>
      <c r="DL99" s="992"/>
      <c r="DM99" s="993"/>
      <c r="DN99" s="993"/>
      <c r="DO99" s="993"/>
      <c r="DP99" s="994"/>
      <c r="DQ99" s="992"/>
      <c r="DR99" s="993"/>
      <c r="DS99" s="993"/>
      <c r="DT99" s="993"/>
      <c r="DU99" s="994"/>
      <c r="DV99" s="981"/>
      <c r="DW99" s="982"/>
      <c r="DX99" s="982"/>
      <c r="DY99" s="982"/>
      <c r="DZ99" s="983"/>
      <c r="EA99" s="218"/>
    </row>
    <row r="100" spans="1:131" ht="26.25" hidden="1" customHeight="1" x14ac:dyDescent="0.15">
      <c r="A100" s="233"/>
      <c r="B100" s="234"/>
      <c r="C100" s="234"/>
      <c r="D100" s="234"/>
      <c r="E100" s="234"/>
      <c r="F100" s="234"/>
      <c r="G100" s="234"/>
      <c r="H100" s="234"/>
      <c r="I100" s="234"/>
      <c r="J100" s="234"/>
      <c r="K100" s="234"/>
      <c r="L100" s="234"/>
      <c r="M100" s="234"/>
      <c r="N100" s="234"/>
      <c r="O100" s="234"/>
      <c r="P100" s="234"/>
      <c r="Q100" s="235"/>
      <c r="R100" s="235"/>
      <c r="S100" s="235"/>
      <c r="T100" s="235"/>
      <c r="U100" s="235"/>
      <c r="V100" s="235"/>
      <c r="W100" s="235"/>
      <c r="X100" s="235"/>
      <c r="Y100" s="235"/>
      <c r="Z100" s="235"/>
      <c r="AA100" s="235"/>
      <c r="AB100" s="235"/>
      <c r="AC100" s="235"/>
      <c r="AD100" s="235"/>
      <c r="AE100" s="235"/>
      <c r="AF100" s="235"/>
      <c r="AG100" s="235"/>
      <c r="AH100" s="235"/>
      <c r="AI100" s="235"/>
      <c r="AJ100" s="235"/>
      <c r="AK100" s="235"/>
      <c r="AL100" s="235"/>
      <c r="AM100" s="235"/>
      <c r="AN100" s="235"/>
      <c r="AO100" s="235"/>
      <c r="AP100" s="235"/>
      <c r="AQ100" s="235"/>
      <c r="AR100" s="235"/>
      <c r="AS100" s="235"/>
      <c r="AT100" s="235"/>
      <c r="AU100" s="235"/>
      <c r="AV100" s="235"/>
      <c r="AW100" s="235"/>
      <c r="AX100" s="235"/>
      <c r="AY100" s="235"/>
      <c r="AZ100" s="236"/>
      <c r="BA100" s="236"/>
      <c r="BB100" s="236"/>
      <c r="BC100" s="236"/>
      <c r="BD100" s="236"/>
      <c r="BE100" s="229"/>
      <c r="BF100" s="229"/>
      <c r="BG100" s="229"/>
      <c r="BH100" s="229"/>
      <c r="BI100" s="229"/>
      <c r="BJ100" s="229"/>
      <c r="BK100" s="229"/>
      <c r="BL100" s="229"/>
      <c r="BM100" s="229"/>
      <c r="BN100" s="229"/>
      <c r="BO100" s="229"/>
      <c r="BP100" s="229"/>
      <c r="BQ100" s="226">
        <v>94</v>
      </c>
      <c r="BR100" s="231"/>
      <c r="BS100" s="981"/>
      <c r="BT100" s="982"/>
      <c r="BU100" s="982"/>
      <c r="BV100" s="982"/>
      <c r="BW100" s="982"/>
      <c r="BX100" s="982"/>
      <c r="BY100" s="982"/>
      <c r="BZ100" s="982"/>
      <c r="CA100" s="982"/>
      <c r="CB100" s="982"/>
      <c r="CC100" s="982"/>
      <c r="CD100" s="982"/>
      <c r="CE100" s="982"/>
      <c r="CF100" s="982"/>
      <c r="CG100" s="991"/>
      <c r="CH100" s="992"/>
      <c r="CI100" s="993"/>
      <c r="CJ100" s="993"/>
      <c r="CK100" s="993"/>
      <c r="CL100" s="994"/>
      <c r="CM100" s="992"/>
      <c r="CN100" s="993"/>
      <c r="CO100" s="993"/>
      <c r="CP100" s="993"/>
      <c r="CQ100" s="994"/>
      <c r="CR100" s="992"/>
      <c r="CS100" s="993"/>
      <c r="CT100" s="993"/>
      <c r="CU100" s="993"/>
      <c r="CV100" s="994"/>
      <c r="CW100" s="992"/>
      <c r="CX100" s="993"/>
      <c r="CY100" s="993"/>
      <c r="CZ100" s="993"/>
      <c r="DA100" s="994"/>
      <c r="DB100" s="992"/>
      <c r="DC100" s="993"/>
      <c r="DD100" s="993"/>
      <c r="DE100" s="993"/>
      <c r="DF100" s="994"/>
      <c r="DG100" s="992"/>
      <c r="DH100" s="993"/>
      <c r="DI100" s="993"/>
      <c r="DJ100" s="993"/>
      <c r="DK100" s="994"/>
      <c r="DL100" s="992"/>
      <c r="DM100" s="993"/>
      <c r="DN100" s="993"/>
      <c r="DO100" s="993"/>
      <c r="DP100" s="994"/>
      <c r="DQ100" s="992"/>
      <c r="DR100" s="993"/>
      <c r="DS100" s="993"/>
      <c r="DT100" s="993"/>
      <c r="DU100" s="994"/>
      <c r="DV100" s="981"/>
      <c r="DW100" s="982"/>
      <c r="DX100" s="982"/>
      <c r="DY100" s="982"/>
      <c r="DZ100" s="983"/>
      <c r="EA100" s="218"/>
    </row>
    <row r="101" spans="1:131" ht="26.25" hidden="1" customHeight="1" x14ac:dyDescent="0.15">
      <c r="A101" s="233"/>
      <c r="B101" s="234"/>
      <c r="C101" s="234"/>
      <c r="D101" s="234"/>
      <c r="E101" s="234"/>
      <c r="F101" s="234"/>
      <c r="G101" s="234"/>
      <c r="H101" s="234"/>
      <c r="I101" s="234"/>
      <c r="J101" s="234"/>
      <c r="K101" s="234"/>
      <c r="L101" s="234"/>
      <c r="M101" s="234"/>
      <c r="N101" s="234"/>
      <c r="O101" s="234"/>
      <c r="P101" s="234"/>
      <c r="Q101" s="235"/>
      <c r="R101" s="235"/>
      <c r="S101" s="235"/>
      <c r="T101" s="235"/>
      <c r="U101" s="235"/>
      <c r="V101" s="235"/>
      <c r="W101" s="235"/>
      <c r="X101" s="235"/>
      <c r="Y101" s="235"/>
      <c r="Z101" s="235"/>
      <c r="AA101" s="235"/>
      <c r="AB101" s="235"/>
      <c r="AC101" s="235"/>
      <c r="AD101" s="235"/>
      <c r="AE101" s="235"/>
      <c r="AF101" s="235"/>
      <c r="AG101" s="235"/>
      <c r="AH101" s="235"/>
      <c r="AI101" s="235"/>
      <c r="AJ101" s="235"/>
      <c r="AK101" s="235"/>
      <c r="AL101" s="235"/>
      <c r="AM101" s="235"/>
      <c r="AN101" s="235"/>
      <c r="AO101" s="235"/>
      <c r="AP101" s="235"/>
      <c r="AQ101" s="235"/>
      <c r="AR101" s="235"/>
      <c r="AS101" s="235"/>
      <c r="AT101" s="235"/>
      <c r="AU101" s="235"/>
      <c r="AV101" s="235"/>
      <c r="AW101" s="235"/>
      <c r="AX101" s="235"/>
      <c r="AY101" s="235"/>
      <c r="AZ101" s="236"/>
      <c r="BA101" s="236"/>
      <c r="BB101" s="236"/>
      <c r="BC101" s="236"/>
      <c r="BD101" s="236"/>
      <c r="BE101" s="229"/>
      <c r="BF101" s="229"/>
      <c r="BG101" s="229"/>
      <c r="BH101" s="229"/>
      <c r="BI101" s="229"/>
      <c r="BJ101" s="229"/>
      <c r="BK101" s="229"/>
      <c r="BL101" s="229"/>
      <c r="BM101" s="229"/>
      <c r="BN101" s="229"/>
      <c r="BO101" s="229"/>
      <c r="BP101" s="229"/>
      <c r="BQ101" s="226">
        <v>95</v>
      </c>
      <c r="BR101" s="231"/>
      <c r="BS101" s="981"/>
      <c r="BT101" s="982"/>
      <c r="BU101" s="982"/>
      <c r="BV101" s="982"/>
      <c r="BW101" s="982"/>
      <c r="BX101" s="982"/>
      <c r="BY101" s="982"/>
      <c r="BZ101" s="982"/>
      <c r="CA101" s="982"/>
      <c r="CB101" s="982"/>
      <c r="CC101" s="982"/>
      <c r="CD101" s="982"/>
      <c r="CE101" s="982"/>
      <c r="CF101" s="982"/>
      <c r="CG101" s="991"/>
      <c r="CH101" s="992"/>
      <c r="CI101" s="993"/>
      <c r="CJ101" s="993"/>
      <c r="CK101" s="993"/>
      <c r="CL101" s="994"/>
      <c r="CM101" s="992"/>
      <c r="CN101" s="993"/>
      <c r="CO101" s="993"/>
      <c r="CP101" s="993"/>
      <c r="CQ101" s="994"/>
      <c r="CR101" s="992"/>
      <c r="CS101" s="993"/>
      <c r="CT101" s="993"/>
      <c r="CU101" s="993"/>
      <c r="CV101" s="994"/>
      <c r="CW101" s="992"/>
      <c r="CX101" s="993"/>
      <c r="CY101" s="993"/>
      <c r="CZ101" s="993"/>
      <c r="DA101" s="994"/>
      <c r="DB101" s="992"/>
      <c r="DC101" s="993"/>
      <c r="DD101" s="993"/>
      <c r="DE101" s="993"/>
      <c r="DF101" s="994"/>
      <c r="DG101" s="992"/>
      <c r="DH101" s="993"/>
      <c r="DI101" s="993"/>
      <c r="DJ101" s="993"/>
      <c r="DK101" s="994"/>
      <c r="DL101" s="992"/>
      <c r="DM101" s="993"/>
      <c r="DN101" s="993"/>
      <c r="DO101" s="993"/>
      <c r="DP101" s="994"/>
      <c r="DQ101" s="992"/>
      <c r="DR101" s="993"/>
      <c r="DS101" s="993"/>
      <c r="DT101" s="993"/>
      <c r="DU101" s="994"/>
      <c r="DV101" s="981"/>
      <c r="DW101" s="982"/>
      <c r="DX101" s="982"/>
      <c r="DY101" s="982"/>
      <c r="DZ101" s="983"/>
      <c r="EA101" s="218"/>
    </row>
    <row r="102" spans="1:131" ht="26.25" customHeight="1" thickBot="1" x14ac:dyDescent="0.2">
      <c r="A102" s="233"/>
      <c r="B102" s="234"/>
      <c r="C102" s="234"/>
      <c r="D102" s="234"/>
      <c r="E102" s="234"/>
      <c r="F102" s="234"/>
      <c r="G102" s="234"/>
      <c r="H102" s="234"/>
      <c r="I102" s="234"/>
      <c r="J102" s="234"/>
      <c r="K102" s="234"/>
      <c r="L102" s="234"/>
      <c r="M102" s="234"/>
      <c r="N102" s="234"/>
      <c r="O102" s="234"/>
      <c r="P102" s="234"/>
      <c r="Q102" s="235"/>
      <c r="R102" s="235"/>
      <c r="S102" s="235"/>
      <c r="T102" s="235"/>
      <c r="U102" s="235"/>
      <c r="V102" s="235"/>
      <c r="W102" s="235"/>
      <c r="X102" s="235"/>
      <c r="Y102" s="235"/>
      <c r="Z102" s="235"/>
      <c r="AA102" s="235"/>
      <c r="AB102" s="235"/>
      <c r="AC102" s="235"/>
      <c r="AD102" s="235"/>
      <c r="AE102" s="235"/>
      <c r="AF102" s="235"/>
      <c r="AG102" s="235"/>
      <c r="AH102" s="235"/>
      <c r="AI102" s="235"/>
      <c r="AJ102" s="235"/>
      <c r="AK102" s="235"/>
      <c r="AL102" s="235"/>
      <c r="AM102" s="235"/>
      <c r="AN102" s="235"/>
      <c r="AO102" s="235"/>
      <c r="AP102" s="235"/>
      <c r="AQ102" s="235"/>
      <c r="AR102" s="235"/>
      <c r="AS102" s="235"/>
      <c r="AT102" s="235"/>
      <c r="AU102" s="235"/>
      <c r="AV102" s="235"/>
      <c r="AW102" s="235"/>
      <c r="AX102" s="235"/>
      <c r="AY102" s="235"/>
      <c r="AZ102" s="236"/>
      <c r="BA102" s="236"/>
      <c r="BB102" s="236"/>
      <c r="BC102" s="236"/>
      <c r="BD102" s="236"/>
      <c r="BE102" s="229"/>
      <c r="BF102" s="229"/>
      <c r="BG102" s="229"/>
      <c r="BH102" s="229"/>
      <c r="BI102" s="229"/>
      <c r="BJ102" s="229"/>
      <c r="BK102" s="229"/>
      <c r="BL102" s="229"/>
      <c r="BM102" s="229"/>
      <c r="BN102" s="229"/>
      <c r="BO102" s="229"/>
      <c r="BP102" s="229"/>
      <c r="BQ102" s="228" t="s">
        <v>379</v>
      </c>
      <c r="BR102" s="973" t="s">
        <v>407</v>
      </c>
      <c r="BS102" s="974"/>
      <c r="BT102" s="974"/>
      <c r="BU102" s="974"/>
      <c r="BV102" s="974"/>
      <c r="BW102" s="974"/>
      <c r="BX102" s="974"/>
      <c r="BY102" s="974"/>
      <c r="BZ102" s="974"/>
      <c r="CA102" s="974"/>
      <c r="CB102" s="974"/>
      <c r="CC102" s="974"/>
      <c r="CD102" s="974"/>
      <c r="CE102" s="974"/>
      <c r="CF102" s="974"/>
      <c r="CG102" s="984"/>
      <c r="CH102" s="985"/>
      <c r="CI102" s="986"/>
      <c r="CJ102" s="986"/>
      <c r="CK102" s="986"/>
      <c r="CL102" s="987"/>
      <c r="CM102" s="985"/>
      <c r="CN102" s="986"/>
      <c r="CO102" s="986"/>
      <c r="CP102" s="986"/>
      <c r="CQ102" s="987"/>
      <c r="CR102" s="988"/>
      <c r="CS102" s="989"/>
      <c r="CT102" s="989"/>
      <c r="CU102" s="989"/>
      <c r="CV102" s="990"/>
      <c r="CW102" s="988"/>
      <c r="CX102" s="989"/>
      <c r="CY102" s="989"/>
      <c r="CZ102" s="989"/>
      <c r="DA102" s="990"/>
      <c r="DB102" s="988"/>
      <c r="DC102" s="989"/>
      <c r="DD102" s="989"/>
      <c r="DE102" s="989"/>
      <c r="DF102" s="990"/>
      <c r="DG102" s="988"/>
      <c r="DH102" s="989"/>
      <c r="DI102" s="989"/>
      <c r="DJ102" s="989"/>
      <c r="DK102" s="990"/>
      <c r="DL102" s="988"/>
      <c r="DM102" s="989"/>
      <c r="DN102" s="989"/>
      <c r="DO102" s="989"/>
      <c r="DP102" s="990"/>
      <c r="DQ102" s="988"/>
      <c r="DR102" s="989"/>
      <c r="DS102" s="989"/>
      <c r="DT102" s="989"/>
      <c r="DU102" s="990"/>
      <c r="DV102" s="973"/>
      <c r="DW102" s="974"/>
      <c r="DX102" s="974"/>
      <c r="DY102" s="974"/>
      <c r="DZ102" s="975"/>
      <c r="EA102" s="218"/>
    </row>
    <row r="103" spans="1:131" ht="26.25" customHeight="1" x14ac:dyDescent="0.15">
      <c r="A103" s="233"/>
      <c r="B103" s="234"/>
      <c r="C103" s="234"/>
      <c r="D103" s="234"/>
      <c r="E103" s="234"/>
      <c r="F103" s="234"/>
      <c r="G103" s="234"/>
      <c r="H103" s="234"/>
      <c r="I103" s="234"/>
      <c r="J103" s="234"/>
      <c r="K103" s="234"/>
      <c r="L103" s="234"/>
      <c r="M103" s="234"/>
      <c r="N103" s="234"/>
      <c r="O103" s="234"/>
      <c r="P103" s="234"/>
      <c r="Q103" s="235"/>
      <c r="R103" s="235"/>
      <c r="S103" s="235"/>
      <c r="T103" s="235"/>
      <c r="U103" s="235"/>
      <c r="V103" s="235"/>
      <c r="W103" s="235"/>
      <c r="X103" s="235"/>
      <c r="Y103" s="235"/>
      <c r="Z103" s="235"/>
      <c r="AA103" s="235"/>
      <c r="AB103" s="235"/>
      <c r="AC103" s="235"/>
      <c r="AD103" s="235"/>
      <c r="AE103" s="235"/>
      <c r="AF103" s="235"/>
      <c r="AG103" s="235"/>
      <c r="AH103" s="235"/>
      <c r="AI103" s="235"/>
      <c r="AJ103" s="235"/>
      <c r="AK103" s="235"/>
      <c r="AL103" s="235"/>
      <c r="AM103" s="235"/>
      <c r="AN103" s="235"/>
      <c r="AO103" s="235"/>
      <c r="AP103" s="235"/>
      <c r="AQ103" s="235"/>
      <c r="AR103" s="235"/>
      <c r="AS103" s="235"/>
      <c r="AT103" s="235"/>
      <c r="AU103" s="235"/>
      <c r="AV103" s="235"/>
      <c r="AW103" s="235"/>
      <c r="AX103" s="235"/>
      <c r="AY103" s="235"/>
      <c r="AZ103" s="236"/>
      <c r="BA103" s="236"/>
      <c r="BB103" s="236"/>
      <c r="BC103" s="236"/>
      <c r="BD103" s="236"/>
      <c r="BE103" s="229"/>
      <c r="BF103" s="229"/>
      <c r="BG103" s="229"/>
      <c r="BH103" s="229"/>
      <c r="BI103" s="229"/>
      <c r="BJ103" s="229"/>
      <c r="BK103" s="229"/>
      <c r="BL103" s="229"/>
      <c r="BM103" s="229"/>
      <c r="BN103" s="229"/>
      <c r="BO103" s="229"/>
      <c r="BP103" s="229"/>
      <c r="BQ103" s="976" t="s">
        <v>408</v>
      </c>
      <c r="BR103" s="976"/>
      <c r="BS103" s="976"/>
      <c r="BT103" s="976"/>
      <c r="BU103" s="976"/>
      <c r="BV103" s="976"/>
      <c r="BW103" s="976"/>
      <c r="BX103" s="976"/>
      <c r="BY103" s="976"/>
      <c r="BZ103" s="976"/>
      <c r="CA103" s="976"/>
      <c r="CB103" s="976"/>
      <c r="CC103" s="976"/>
      <c r="CD103" s="976"/>
      <c r="CE103" s="976"/>
      <c r="CF103" s="976"/>
      <c r="CG103" s="976"/>
      <c r="CH103" s="976"/>
      <c r="CI103" s="976"/>
      <c r="CJ103" s="976"/>
      <c r="CK103" s="976"/>
      <c r="CL103" s="976"/>
      <c r="CM103" s="976"/>
      <c r="CN103" s="976"/>
      <c r="CO103" s="976"/>
      <c r="CP103" s="976"/>
      <c r="CQ103" s="976"/>
      <c r="CR103" s="976"/>
      <c r="CS103" s="976"/>
      <c r="CT103" s="976"/>
      <c r="CU103" s="976"/>
      <c r="CV103" s="976"/>
      <c r="CW103" s="976"/>
      <c r="CX103" s="976"/>
      <c r="CY103" s="976"/>
      <c r="CZ103" s="976"/>
      <c r="DA103" s="976"/>
      <c r="DB103" s="976"/>
      <c r="DC103" s="976"/>
      <c r="DD103" s="976"/>
      <c r="DE103" s="976"/>
      <c r="DF103" s="976"/>
      <c r="DG103" s="976"/>
      <c r="DH103" s="976"/>
      <c r="DI103" s="976"/>
      <c r="DJ103" s="976"/>
      <c r="DK103" s="976"/>
      <c r="DL103" s="976"/>
      <c r="DM103" s="976"/>
      <c r="DN103" s="976"/>
      <c r="DO103" s="976"/>
      <c r="DP103" s="976"/>
      <c r="DQ103" s="976"/>
      <c r="DR103" s="976"/>
      <c r="DS103" s="976"/>
      <c r="DT103" s="976"/>
      <c r="DU103" s="976"/>
      <c r="DV103" s="976"/>
      <c r="DW103" s="976"/>
      <c r="DX103" s="976"/>
      <c r="DY103" s="976"/>
      <c r="DZ103" s="976"/>
      <c r="EA103" s="218"/>
    </row>
    <row r="104" spans="1:131" ht="26.25" customHeight="1" x14ac:dyDescent="0.15">
      <c r="A104" s="233"/>
      <c r="B104" s="234"/>
      <c r="C104" s="234"/>
      <c r="D104" s="234"/>
      <c r="E104" s="234"/>
      <c r="F104" s="234"/>
      <c r="G104" s="234"/>
      <c r="H104" s="234"/>
      <c r="I104" s="234"/>
      <c r="J104" s="234"/>
      <c r="K104" s="234"/>
      <c r="L104" s="234"/>
      <c r="M104" s="234"/>
      <c r="N104" s="234"/>
      <c r="O104" s="234"/>
      <c r="P104" s="234"/>
      <c r="Q104" s="235"/>
      <c r="R104" s="235"/>
      <c r="S104" s="235"/>
      <c r="T104" s="235"/>
      <c r="U104" s="235"/>
      <c r="V104" s="235"/>
      <c r="W104" s="235"/>
      <c r="X104" s="235"/>
      <c r="Y104" s="235"/>
      <c r="Z104" s="235"/>
      <c r="AA104" s="235"/>
      <c r="AB104" s="235"/>
      <c r="AC104" s="235"/>
      <c r="AD104" s="235"/>
      <c r="AE104" s="235"/>
      <c r="AF104" s="235"/>
      <c r="AG104" s="235"/>
      <c r="AH104" s="235"/>
      <c r="AI104" s="235"/>
      <c r="AJ104" s="235"/>
      <c r="AK104" s="235"/>
      <c r="AL104" s="235"/>
      <c r="AM104" s="235"/>
      <c r="AN104" s="235"/>
      <c r="AO104" s="235"/>
      <c r="AP104" s="235"/>
      <c r="AQ104" s="235"/>
      <c r="AR104" s="235"/>
      <c r="AS104" s="235"/>
      <c r="AT104" s="235"/>
      <c r="AU104" s="235"/>
      <c r="AV104" s="235"/>
      <c r="AW104" s="235"/>
      <c r="AX104" s="235"/>
      <c r="AY104" s="235"/>
      <c r="AZ104" s="236"/>
      <c r="BA104" s="236"/>
      <c r="BB104" s="236"/>
      <c r="BC104" s="236"/>
      <c r="BD104" s="236"/>
      <c r="BE104" s="229"/>
      <c r="BF104" s="229"/>
      <c r="BG104" s="229"/>
      <c r="BH104" s="229"/>
      <c r="BI104" s="229"/>
      <c r="BJ104" s="229"/>
      <c r="BK104" s="229"/>
      <c r="BL104" s="229"/>
      <c r="BM104" s="229"/>
      <c r="BN104" s="229"/>
      <c r="BO104" s="229"/>
      <c r="BP104" s="229"/>
      <c r="BQ104" s="977" t="s">
        <v>409</v>
      </c>
      <c r="BR104" s="977"/>
      <c r="BS104" s="977"/>
      <c r="BT104" s="977"/>
      <c r="BU104" s="977"/>
      <c r="BV104" s="977"/>
      <c r="BW104" s="977"/>
      <c r="BX104" s="977"/>
      <c r="BY104" s="977"/>
      <c r="BZ104" s="977"/>
      <c r="CA104" s="977"/>
      <c r="CB104" s="977"/>
      <c r="CC104" s="977"/>
      <c r="CD104" s="977"/>
      <c r="CE104" s="977"/>
      <c r="CF104" s="977"/>
      <c r="CG104" s="977"/>
      <c r="CH104" s="977"/>
      <c r="CI104" s="977"/>
      <c r="CJ104" s="977"/>
      <c r="CK104" s="977"/>
      <c r="CL104" s="977"/>
      <c r="CM104" s="977"/>
      <c r="CN104" s="977"/>
      <c r="CO104" s="977"/>
      <c r="CP104" s="977"/>
      <c r="CQ104" s="977"/>
      <c r="CR104" s="977"/>
      <c r="CS104" s="977"/>
      <c r="CT104" s="977"/>
      <c r="CU104" s="977"/>
      <c r="CV104" s="977"/>
      <c r="CW104" s="977"/>
      <c r="CX104" s="977"/>
      <c r="CY104" s="977"/>
      <c r="CZ104" s="977"/>
      <c r="DA104" s="977"/>
      <c r="DB104" s="977"/>
      <c r="DC104" s="977"/>
      <c r="DD104" s="977"/>
      <c r="DE104" s="977"/>
      <c r="DF104" s="977"/>
      <c r="DG104" s="977"/>
      <c r="DH104" s="977"/>
      <c r="DI104" s="977"/>
      <c r="DJ104" s="977"/>
      <c r="DK104" s="977"/>
      <c r="DL104" s="977"/>
      <c r="DM104" s="977"/>
      <c r="DN104" s="977"/>
      <c r="DO104" s="977"/>
      <c r="DP104" s="977"/>
      <c r="DQ104" s="977"/>
      <c r="DR104" s="977"/>
      <c r="DS104" s="977"/>
      <c r="DT104" s="977"/>
      <c r="DU104" s="977"/>
      <c r="DV104" s="977"/>
      <c r="DW104" s="977"/>
      <c r="DX104" s="977"/>
      <c r="DY104" s="977"/>
      <c r="DZ104" s="977"/>
      <c r="EA104" s="218"/>
    </row>
    <row r="105" spans="1:131" ht="11.25" customHeight="1" x14ac:dyDescent="0.15">
      <c r="A105" s="229"/>
      <c r="B105" s="229"/>
      <c r="C105" s="229"/>
      <c r="D105" s="229"/>
      <c r="E105" s="229"/>
      <c r="F105" s="229"/>
      <c r="G105" s="229"/>
      <c r="H105" s="229"/>
      <c r="I105" s="229"/>
      <c r="J105" s="229"/>
      <c r="K105" s="229"/>
      <c r="L105" s="229"/>
      <c r="M105" s="229"/>
      <c r="N105" s="229"/>
      <c r="O105" s="229"/>
      <c r="P105" s="229"/>
      <c r="Q105" s="229"/>
      <c r="R105" s="229"/>
      <c r="S105" s="229"/>
      <c r="T105" s="229"/>
      <c r="U105" s="229"/>
      <c r="V105" s="229"/>
      <c r="W105" s="229"/>
      <c r="X105" s="229"/>
      <c r="Y105" s="229"/>
      <c r="Z105" s="229"/>
      <c r="AA105" s="229"/>
      <c r="AB105" s="229"/>
      <c r="AC105" s="229"/>
      <c r="AD105" s="229"/>
      <c r="AE105" s="229"/>
      <c r="AF105" s="229"/>
      <c r="AG105" s="229"/>
      <c r="AH105" s="229"/>
      <c r="AI105" s="229"/>
      <c r="AJ105" s="229"/>
      <c r="AK105" s="229"/>
      <c r="AL105" s="229"/>
      <c r="AM105" s="229"/>
      <c r="AN105" s="229"/>
      <c r="AO105" s="229"/>
      <c r="AP105" s="229"/>
      <c r="AQ105" s="229"/>
      <c r="AR105" s="229"/>
      <c r="AS105" s="229"/>
      <c r="AT105" s="229"/>
      <c r="AU105" s="229"/>
      <c r="AV105" s="229"/>
      <c r="AW105" s="229"/>
      <c r="AX105" s="229"/>
      <c r="AY105" s="229"/>
      <c r="AZ105" s="229"/>
      <c r="BA105" s="229"/>
      <c r="BB105" s="229"/>
      <c r="BC105" s="229"/>
      <c r="BD105" s="229"/>
      <c r="BE105" s="229"/>
      <c r="BF105" s="229"/>
      <c r="BG105" s="229"/>
      <c r="BH105" s="229"/>
      <c r="BI105" s="229"/>
      <c r="BJ105" s="229"/>
      <c r="BK105" s="229"/>
      <c r="BL105" s="229"/>
      <c r="BM105" s="229"/>
      <c r="BN105" s="229"/>
      <c r="BO105" s="229"/>
      <c r="BP105" s="229"/>
      <c r="BQ105" s="218"/>
      <c r="BR105" s="218"/>
      <c r="BS105" s="218"/>
      <c r="BT105" s="218"/>
      <c r="BU105" s="218"/>
      <c r="BV105" s="218"/>
      <c r="BW105" s="218"/>
      <c r="BX105" s="218"/>
      <c r="BY105" s="218"/>
      <c r="BZ105" s="218"/>
      <c r="CA105" s="218"/>
      <c r="CB105" s="218"/>
      <c r="CC105" s="218"/>
      <c r="CD105" s="218"/>
      <c r="CE105" s="218"/>
      <c r="CF105" s="218"/>
      <c r="CG105" s="218"/>
      <c r="CH105" s="218"/>
      <c r="CI105" s="218"/>
      <c r="CJ105" s="218"/>
      <c r="CK105" s="218"/>
      <c r="CL105" s="218"/>
      <c r="CM105" s="218"/>
      <c r="CN105" s="218"/>
      <c r="CO105" s="218"/>
      <c r="CP105" s="218"/>
      <c r="CQ105" s="218"/>
      <c r="CR105" s="218"/>
      <c r="CS105" s="218"/>
      <c r="CT105" s="218"/>
      <c r="CU105" s="218"/>
      <c r="CV105" s="218"/>
      <c r="CW105" s="218"/>
      <c r="CX105" s="218"/>
      <c r="CY105" s="218"/>
      <c r="CZ105" s="218"/>
      <c r="DA105" s="218"/>
      <c r="DB105" s="218"/>
      <c r="DC105" s="218"/>
      <c r="DD105" s="218"/>
      <c r="DE105" s="218"/>
      <c r="DF105" s="218"/>
      <c r="DG105" s="218"/>
      <c r="DH105" s="218"/>
      <c r="DI105" s="218"/>
      <c r="DJ105" s="218"/>
      <c r="DK105" s="218"/>
      <c r="DL105" s="218"/>
      <c r="DM105" s="218"/>
      <c r="DN105" s="218"/>
      <c r="DO105" s="218"/>
      <c r="DP105" s="218"/>
      <c r="DQ105" s="218"/>
      <c r="DR105" s="218"/>
      <c r="DS105" s="218"/>
      <c r="DT105" s="218"/>
      <c r="DU105" s="218"/>
      <c r="DV105" s="218"/>
      <c r="DW105" s="218"/>
      <c r="DX105" s="218"/>
      <c r="DY105" s="218"/>
      <c r="DZ105" s="218"/>
      <c r="EA105" s="218"/>
    </row>
    <row r="106" spans="1:131" ht="11.25" customHeight="1" x14ac:dyDescent="0.15">
      <c r="A106" s="229"/>
      <c r="B106" s="229"/>
      <c r="C106" s="229"/>
      <c r="D106" s="229"/>
      <c r="E106" s="229"/>
      <c r="F106" s="229"/>
      <c r="G106" s="229"/>
      <c r="H106" s="229"/>
      <c r="I106" s="229"/>
      <c r="J106" s="229"/>
      <c r="K106" s="229"/>
      <c r="L106" s="229"/>
      <c r="M106" s="229"/>
      <c r="N106" s="229"/>
      <c r="O106" s="229"/>
      <c r="P106" s="229"/>
      <c r="Q106" s="229"/>
      <c r="R106" s="229"/>
      <c r="S106" s="229"/>
      <c r="T106" s="229"/>
      <c r="U106" s="229"/>
      <c r="V106" s="229"/>
      <c r="W106" s="229"/>
      <c r="X106" s="229"/>
      <c r="Y106" s="229"/>
      <c r="Z106" s="229"/>
      <c r="AA106" s="229"/>
      <c r="AB106" s="229"/>
      <c r="AC106" s="229"/>
      <c r="AD106" s="229"/>
      <c r="AE106" s="229"/>
      <c r="AF106" s="229"/>
      <c r="AG106" s="229"/>
      <c r="AH106" s="229"/>
      <c r="AI106" s="229"/>
      <c r="AJ106" s="229"/>
      <c r="AK106" s="229"/>
      <c r="AL106" s="229"/>
      <c r="AM106" s="229"/>
      <c r="AN106" s="229"/>
      <c r="AO106" s="229"/>
      <c r="AP106" s="229"/>
      <c r="AQ106" s="229"/>
      <c r="AR106" s="229"/>
      <c r="AS106" s="229"/>
      <c r="AT106" s="229"/>
      <c r="AU106" s="229"/>
      <c r="AV106" s="229"/>
      <c r="AW106" s="229"/>
      <c r="AX106" s="229"/>
      <c r="AY106" s="229"/>
      <c r="AZ106" s="229"/>
      <c r="BA106" s="229"/>
      <c r="BB106" s="229"/>
      <c r="BC106" s="229"/>
      <c r="BD106" s="229"/>
      <c r="BE106" s="229"/>
      <c r="BF106" s="229"/>
      <c r="BG106" s="229"/>
      <c r="BH106" s="229"/>
      <c r="BI106" s="229"/>
      <c r="BJ106" s="229"/>
      <c r="BK106" s="229"/>
      <c r="BL106" s="229"/>
      <c r="BM106" s="229"/>
      <c r="BN106" s="229"/>
      <c r="BO106" s="229"/>
      <c r="BP106" s="229"/>
      <c r="BQ106" s="218"/>
      <c r="BR106" s="218"/>
      <c r="BS106" s="218"/>
      <c r="BT106" s="218"/>
      <c r="BU106" s="218"/>
      <c r="BV106" s="218"/>
      <c r="BW106" s="218"/>
      <c r="BX106" s="218"/>
      <c r="BY106" s="218"/>
      <c r="BZ106" s="218"/>
      <c r="CA106" s="218"/>
      <c r="CB106" s="218"/>
      <c r="CC106" s="218"/>
      <c r="CD106" s="218"/>
      <c r="CE106" s="218"/>
      <c r="CF106" s="218"/>
      <c r="CG106" s="218"/>
      <c r="CH106" s="218"/>
      <c r="CI106" s="218"/>
      <c r="CJ106" s="218"/>
      <c r="CK106" s="218"/>
      <c r="CL106" s="218"/>
      <c r="CM106" s="218"/>
      <c r="CN106" s="218"/>
      <c r="CO106" s="218"/>
      <c r="CP106" s="218"/>
      <c r="CQ106" s="218"/>
      <c r="CR106" s="218"/>
      <c r="CS106" s="218"/>
      <c r="CT106" s="218"/>
      <c r="CU106" s="218"/>
      <c r="CV106" s="218"/>
      <c r="CW106" s="218"/>
      <c r="CX106" s="218"/>
      <c r="CY106" s="218"/>
      <c r="CZ106" s="218"/>
      <c r="DA106" s="218"/>
      <c r="DB106" s="218"/>
      <c r="DC106" s="218"/>
      <c r="DD106" s="218"/>
      <c r="DE106" s="218"/>
      <c r="DF106" s="218"/>
      <c r="DG106" s="218"/>
      <c r="DH106" s="218"/>
      <c r="DI106" s="218"/>
      <c r="DJ106" s="218"/>
      <c r="DK106" s="218"/>
      <c r="DL106" s="218"/>
      <c r="DM106" s="218"/>
      <c r="DN106" s="218"/>
      <c r="DO106" s="218"/>
      <c r="DP106" s="218"/>
      <c r="DQ106" s="218"/>
      <c r="DR106" s="218"/>
      <c r="DS106" s="218"/>
      <c r="DT106" s="218"/>
      <c r="DU106" s="218"/>
      <c r="DV106" s="218"/>
      <c r="DW106" s="218"/>
      <c r="DX106" s="218"/>
      <c r="DY106" s="218"/>
      <c r="DZ106" s="218"/>
      <c r="EA106" s="218"/>
    </row>
    <row r="107" spans="1:131" s="218" customFormat="1" ht="26.25" customHeight="1" thickBot="1" x14ac:dyDescent="0.2">
      <c r="A107" s="237" t="s">
        <v>410</v>
      </c>
      <c r="B107" s="238"/>
      <c r="C107" s="238"/>
      <c r="D107" s="238"/>
      <c r="E107" s="238"/>
      <c r="F107" s="238"/>
      <c r="G107" s="238"/>
      <c r="H107" s="238"/>
      <c r="I107" s="238"/>
      <c r="J107" s="238"/>
      <c r="K107" s="238"/>
      <c r="L107" s="238"/>
      <c r="M107" s="238"/>
      <c r="N107" s="238"/>
      <c r="O107" s="238"/>
      <c r="P107" s="238"/>
      <c r="Q107" s="238"/>
      <c r="R107" s="238"/>
      <c r="S107" s="238"/>
      <c r="T107" s="238"/>
      <c r="U107" s="238"/>
      <c r="V107" s="238"/>
      <c r="W107" s="238"/>
      <c r="X107" s="238"/>
      <c r="Y107" s="238"/>
      <c r="Z107" s="238"/>
      <c r="AA107" s="238"/>
      <c r="AB107" s="238"/>
      <c r="AC107" s="238"/>
      <c r="AD107" s="238"/>
      <c r="AE107" s="238"/>
      <c r="AF107" s="238"/>
      <c r="AG107" s="238"/>
      <c r="AH107" s="238"/>
      <c r="AI107" s="238"/>
      <c r="AJ107" s="238"/>
      <c r="AK107" s="238"/>
      <c r="AL107" s="238"/>
      <c r="AM107" s="238"/>
      <c r="AN107" s="238"/>
      <c r="AO107" s="238"/>
      <c r="AP107" s="238"/>
      <c r="AQ107" s="238"/>
      <c r="AR107" s="238"/>
      <c r="AS107" s="238"/>
      <c r="AT107" s="238"/>
      <c r="AU107" s="237" t="s">
        <v>411</v>
      </c>
      <c r="AV107" s="238"/>
      <c r="AW107" s="238"/>
      <c r="AX107" s="238"/>
      <c r="AY107" s="238"/>
      <c r="AZ107" s="238"/>
      <c r="BA107" s="238"/>
      <c r="BB107" s="238"/>
      <c r="BC107" s="238"/>
      <c r="BD107" s="238"/>
      <c r="BE107" s="238"/>
      <c r="BF107" s="238"/>
      <c r="BG107" s="238"/>
      <c r="BH107" s="238"/>
      <c r="BI107" s="238"/>
      <c r="BJ107" s="238"/>
      <c r="BK107" s="238"/>
      <c r="BL107" s="238"/>
      <c r="BM107" s="238"/>
      <c r="BN107" s="238"/>
      <c r="BO107" s="238"/>
      <c r="BP107" s="238"/>
      <c r="BQ107" s="238"/>
      <c r="BR107" s="238"/>
      <c r="BS107" s="238"/>
      <c r="BT107" s="238"/>
      <c r="BU107" s="238"/>
      <c r="BV107" s="238"/>
      <c r="BW107" s="238"/>
      <c r="BX107" s="238"/>
      <c r="BY107" s="238"/>
      <c r="BZ107" s="238"/>
      <c r="CA107" s="238"/>
      <c r="CB107" s="238"/>
      <c r="CC107" s="238"/>
      <c r="CD107" s="238"/>
      <c r="CE107" s="238"/>
      <c r="CF107" s="238"/>
      <c r="CG107" s="238"/>
      <c r="CH107" s="238"/>
      <c r="CI107" s="238"/>
      <c r="CJ107" s="238"/>
      <c r="CK107" s="238"/>
      <c r="CL107" s="238"/>
      <c r="CM107" s="238"/>
      <c r="CN107" s="238"/>
      <c r="CO107" s="238"/>
      <c r="CP107" s="238"/>
      <c r="CQ107" s="238"/>
      <c r="CR107" s="238"/>
      <c r="CS107" s="238"/>
      <c r="CT107" s="238"/>
      <c r="CU107" s="238"/>
      <c r="CV107" s="238"/>
      <c r="CW107" s="238"/>
      <c r="CX107" s="238"/>
      <c r="CY107" s="238"/>
      <c r="CZ107" s="238"/>
      <c r="DA107" s="238"/>
      <c r="DB107" s="238"/>
      <c r="DC107" s="238"/>
      <c r="DD107" s="238"/>
      <c r="DE107" s="238"/>
      <c r="DF107" s="238"/>
      <c r="DG107" s="238"/>
      <c r="DH107" s="238"/>
      <c r="DI107" s="238"/>
      <c r="DJ107" s="238"/>
      <c r="DK107" s="238"/>
      <c r="DL107" s="238"/>
      <c r="DM107" s="238"/>
      <c r="DN107" s="238"/>
      <c r="DO107" s="238"/>
      <c r="DP107" s="238"/>
      <c r="DQ107" s="238"/>
      <c r="DR107" s="238"/>
      <c r="DS107" s="238"/>
      <c r="DT107" s="238"/>
      <c r="DU107" s="238"/>
      <c r="DV107" s="238"/>
      <c r="DW107" s="238"/>
      <c r="DX107" s="238"/>
      <c r="DY107" s="238"/>
      <c r="DZ107" s="238"/>
    </row>
    <row r="108" spans="1:131" s="218" customFormat="1" ht="26.25" customHeight="1" x14ac:dyDescent="0.15">
      <c r="A108" s="978" t="s">
        <v>412</v>
      </c>
      <c r="B108" s="979"/>
      <c r="C108" s="979"/>
      <c r="D108" s="979"/>
      <c r="E108" s="979"/>
      <c r="F108" s="979"/>
      <c r="G108" s="979"/>
      <c r="H108" s="979"/>
      <c r="I108" s="979"/>
      <c r="J108" s="979"/>
      <c r="K108" s="979"/>
      <c r="L108" s="979"/>
      <c r="M108" s="979"/>
      <c r="N108" s="979"/>
      <c r="O108" s="979"/>
      <c r="P108" s="979"/>
      <c r="Q108" s="979"/>
      <c r="R108" s="979"/>
      <c r="S108" s="979"/>
      <c r="T108" s="979"/>
      <c r="U108" s="979"/>
      <c r="V108" s="979"/>
      <c r="W108" s="979"/>
      <c r="X108" s="979"/>
      <c r="Y108" s="979"/>
      <c r="Z108" s="979"/>
      <c r="AA108" s="979"/>
      <c r="AB108" s="979"/>
      <c r="AC108" s="979"/>
      <c r="AD108" s="979"/>
      <c r="AE108" s="979"/>
      <c r="AF108" s="979"/>
      <c r="AG108" s="979"/>
      <c r="AH108" s="979"/>
      <c r="AI108" s="979"/>
      <c r="AJ108" s="979"/>
      <c r="AK108" s="979"/>
      <c r="AL108" s="979"/>
      <c r="AM108" s="979"/>
      <c r="AN108" s="979"/>
      <c r="AO108" s="979"/>
      <c r="AP108" s="979"/>
      <c r="AQ108" s="979"/>
      <c r="AR108" s="979"/>
      <c r="AS108" s="979"/>
      <c r="AT108" s="980"/>
      <c r="AU108" s="978" t="s">
        <v>413</v>
      </c>
      <c r="AV108" s="979"/>
      <c r="AW108" s="979"/>
      <c r="AX108" s="979"/>
      <c r="AY108" s="979"/>
      <c r="AZ108" s="979"/>
      <c r="BA108" s="979"/>
      <c r="BB108" s="979"/>
      <c r="BC108" s="979"/>
      <c r="BD108" s="979"/>
      <c r="BE108" s="979"/>
      <c r="BF108" s="979"/>
      <c r="BG108" s="979"/>
      <c r="BH108" s="979"/>
      <c r="BI108" s="979"/>
      <c r="BJ108" s="979"/>
      <c r="BK108" s="979"/>
      <c r="BL108" s="979"/>
      <c r="BM108" s="979"/>
      <c r="BN108" s="979"/>
      <c r="BO108" s="979"/>
      <c r="BP108" s="979"/>
      <c r="BQ108" s="979"/>
      <c r="BR108" s="979"/>
      <c r="BS108" s="979"/>
      <c r="BT108" s="979"/>
      <c r="BU108" s="979"/>
      <c r="BV108" s="979"/>
      <c r="BW108" s="979"/>
      <c r="BX108" s="979"/>
      <c r="BY108" s="979"/>
      <c r="BZ108" s="979"/>
      <c r="CA108" s="979"/>
      <c r="CB108" s="979"/>
      <c r="CC108" s="979"/>
      <c r="CD108" s="979"/>
      <c r="CE108" s="979"/>
      <c r="CF108" s="979"/>
      <c r="CG108" s="979"/>
      <c r="CH108" s="979"/>
      <c r="CI108" s="979"/>
      <c r="CJ108" s="979"/>
      <c r="CK108" s="979"/>
      <c r="CL108" s="979"/>
      <c r="CM108" s="979"/>
      <c r="CN108" s="979"/>
      <c r="CO108" s="979"/>
      <c r="CP108" s="979"/>
      <c r="CQ108" s="979"/>
      <c r="CR108" s="979"/>
      <c r="CS108" s="979"/>
      <c r="CT108" s="979"/>
      <c r="CU108" s="979"/>
      <c r="CV108" s="979"/>
      <c r="CW108" s="979"/>
      <c r="CX108" s="979"/>
      <c r="CY108" s="979"/>
      <c r="CZ108" s="979"/>
      <c r="DA108" s="979"/>
      <c r="DB108" s="979"/>
      <c r="DC108" s="979"/>
      <c r="DD108" s="979"/>
      <c r="DE108" s="979"/>
      <c r="DF108" s="979"/>
      <c r="DG108" s="979"/>
      <c r="DH108" s="979"/>
      <c r="DI108" s="979"/>
      <c r="DJ108" s="979"/>
      <c r="DK108" s="979"/>
      <c r="DL108" s="979"/>
      <c r="DM108" s="979"/>
      <c r="DN108" s="979"/>
      <c r="DO108" s="979"/>
      <c r="DP108" s="979"/>
      <c r="DQ108" s="979"/>
      <c r="DR108" s="979"/>
      <c r="DS108" s="979"/>
      <c r="DT108" s="979"/>
      <c r="DU108" s="979"/>
      <c r="DV108" s="979"/>
      <c r="DW108" s="979"/>
      <c r="DX108" s="979"/>
      <c r="DY108" s="979"/>
      <c r="DZ108" s="980"/>
    </row>
    <row r="109" spans="1:131" s="218" customFormat="1" ht="26.25" customHeight="1" x14ac:dyDescent="0.15">
      <c r="A109" s="931" t="s">
        <v>414</v>
      </c>
      <c r="B109" s="932"/>
      <c r="C109" s="932"/>
      <c r="D109" s="932"/>
      <c r="E109" s="932"/>
      <c r="F109" s="932"/>
      <c r="G109" s="932"/>
      <c r="H109" s="932"/>
      <c r="I109" s="932"/>
      <c r="J109" s="932"/>
      <c r="K109" s="932"/>
      <c r="L109" s="932"/>
      <c r="M109" s="932"/>
      <c r="N109" s="932"/>
      <c r="O109" s="932"/>
      <c r="P109" s="932"/>
      <c r="Q109" s="932"/>
      <c r="R109" s="932"/>
      <c r="S109" s="932"/>
      <c r="T109" s="932"/>
      <c r="U109" s="932"/>
      <c r="V109" s="932"/>
      <c r="W109" s="932"/>
      <c r="X109" s="932"/>
      <c r="Y109" s="932"/>
      <c r="Z109" s="933"/>
      <c r="AA109" s="934" t="s">
        <v>415</v>
      </c>
      <c r="AB109" s="932"/>
      <c r="AC109" s="932"/>
      <c r="AD109" s="932"/>
      <c r="AE109" s="933"/>
      <c r="AF109" s="934" t="s">
        <v>416</v>
      </c>
      <c r="AG109" s="932"/>
      <c r="AH109" s="932"/>
      <c r="AI109" s="932"/>
      <c r="AJ109" s="933"/>
      <c r="AK109" s="934" t="s">
        <v>294</v>
      </c>
      <c r="AL109" s="932"/>
      <c r="AM109" s="932"/>
      <c r="AN109" s="932"/>
      <c r="AO109" s="933"/>
      <c r="AP109" s="934" t="s">
        <v>417</v>
      </c>
      <c r="AQ109" s="932"/>
      <c r="AR109" s="932"/>
      <c r="AS109" s="932"/>
      <c r="AT109" s="965"/>
      <c r="AU109" s="931" t="s">
        <v>414</v>
      </c>
      <c r="AV109" s="932"/>
      <c r="AW109" s="932"/>
      <c r="AX109" s="932"/>
      <c r="AY109" s="932"/>
      <c r="AZ109" s="932"/>
      <c r="BA109" s="932"/>
      <c r="BB109" s="932"/>
      <c r="BC109" s="932"/>
      <c r="BD109" s="932"/>
      <c r="BE109" s="932"/>
      <c r="BF109" s="932"/>
      <c r="BG109" s="932"/>
      <c r="BH109" s="932"/>
      <c r="BI109" s="932"/>
      <c r="BJ109" s="932"/>
      <c r="BK109" s="932"/>
      <c r="BL109" s="932"/>
      <c r="BM109" s="932"/>
      <c r="BN109" s="932"/>
      <c r="BO109" s="932"/>
      <c r="BP109" s="933"/>
      <c r="BQ109" s="934" t="s">
        <v>415</v>
      </c>
      <c r="BR109" s="932"/>
      <c r="BS109" s="932"/>
      <c r="BT109" s="932"/>
      <c r="BU109" s="933"/>
      <c r="BV109" s="934" t="s">
        <v>416</v>
      </c>
      <c r="BW109" s="932"/>
      <c r="BX109" s="932"/>
      <c r="BY109" s="932"/>
      <c r="BZ109" s="933"/>
      <c r="CA109" s="934" t="s">
        <v>294</v>
      </c>
      <c r="CB109" s="932"/>
      <c r="CC109" s="932"/>
      <c r="CD109" s="932"/>
      <c r="CE109" s="933"/>
      <c r="CF109" s="972" t="s">
        <v>417</v>
      </c>
      <c r="CG109" s="972"/>
      <c r="CH109" s="972"/>
      <c r="CI109" s="972"/>
      <c r="CJ109" s="972"/>
      <c r="CK109" s="934" t="s">
        <v>418</v>
      </c>
      <c r="CL109" s="932"/>
      <c r="CM109" s="932"/>
      <c r="CN109" s="932"/>
      <c r="CO109" s="932"/>
      <c r="CP109" s="932"/>
      <c r="CQ109" s="932"/>
      <c r="CR109" s="932"/>
      <c r="CS109" s="932"/>
      <c r="CT109" s="932"/>
      <c r="CU109" s="932"/>
      <c r="CV109" s="932"/>
      <c r="CW109" s="932"/>
      <c r="CX109" s="932"/>
      <c r="CY109" s="932"/>
      <c r="CZ109" s="932"/>
      <c r="DA109" s="932"/>
      <c r="DB109" s="932"/>
      <c r="DC109" s="932"/>
      <c r="DD109" s="932"/>
      <c r="DE109" s="932"/>
      <c r="DF109" s="933"/>
      <c r="DG109" s="934" t="s">
        <v>415</v>
      </c>
      <c r="DH109" s="932"/>
      <c r="DI109" s="932"/>
      <c r="DJ109" s="932"/>
      <c r="DK109" s="933"/>
      <c r="DL109" s="934" t="s">
        <v>416</v>
      </c>
      <c r="DM109" s="932"/>
      <c r="DN109" s="932"/>
      <c r="DO109" s="932"/>
      <c r="DP109" s="933"/>
      <c r="DQ109" s="934" t="s">
        <v>294</v>
      </c>
      <c r="DR109" s="932"/>
      <c r="DS109" s="932"/>
      <c r="DT109" s="932"/>
      <c r="DU109" s="933"/>
      <c r="DV109" s="934" t="s">
        <v>417</v>
      </c>
      <c r="DW109" s="932"/>
      <c r="DX109" s="932"/>
      <c r="DY109" s="932"/>
      <c r="DZ109" s="965"/>
    </row>
    <row r="110" spans="1:131" s="218" customFormat="1" ht="26.25" customHeight="1" x14ac:dyDescent="0.15">
      <c r="A110" s="843" t="s">
        <v>419</v>
      </c>
      <c r="B110" s="844"/>
      <c r="C110" s="844"/>
      <c r="D110" s="844"/>
      <c r="E110" s="844"/>
      <c r="F110" s="844"/>
      <c r="G110" s="844"/>
      <c r="H110" s="844"/>
      <c r="I110" s="844"/>
      <c r="J110" s="844"/>
      <c r="K110" s="844"/>
      <c r="L110" s="844"/>
      <c r="M110" s="844"/>
      <c r="N110" s="844"/>
      <c r="O110" s="844"/>
      <c r="P110" s="844"/>
      <c r="Q110" s="844"/>
      <c r="R110" s="844"/>
      <c r="S110" s="844"/>
      <c r="T110" s="844"/>
      <c r="U110" s="844"/>
      <c r="V110" s="844"/>
      <c r="W110" s="844"/>
      <c r="X110" s="844"/>
      <c r="Y110" s="844"/>
      <c r="Z110" s="845"/>
      <c r="AA110" s="924">
        <v>1919079</v>
      </c>
      <c r="AB110" s="925"/>
      <c r="AC110" s="925"/>
      <c r="AD110" s="925"/>
      <c r="AE110" s="926"/>
      <c r="AF110" s="927">
        <v>1872900</v>
      </c>
      <c r="AG110" s="925"/>
      <c r="AH110" s="925"/>
      <c r="AI110" s="925"/>
      <c r="AJ110" s="926"/>
      <c r="AK110" s="927">
        <v>1844545</v>
      </c>
      <c r="AL110" s="925"/>
      <c r="AM110" s="925"/>
      <c r="AN110" s="925"/>
      <c r="AO110" s="926"/>
      <c r="AP110" s="928">
        <v>14.2</v>
      </c>
      <c r="AQ110" s="929"/>
      <c r="AR110" s="929"/>
      <c r="AS110" s="929"/>
      <c r="AT110" s="930"/>
      <c r="AU110" s="966" t="s">
        <v>69</v>
      </c>
      <c r="AV110" s="967"/>
      <c r="AW110" s="967"/>
      <c r="AX110" s="967"/>
      <c r="AY110" s="967"/>
      <c r="AZ110" s="896" t="s">
        <v>420</v>
      </c>
      <c r="BA110" s="844"/>
      <c r="BB110" s="844"/>
      <c r="BC110" s="844"/>
      <c r="BD110" s="844"/>
      <c r="BE110" s="844"/>
      <c r="BF110" s="844"/>
      <c r="BG110" s="844"/>
      <c r="BH110" s="844"/>
      <c r="BI110" s="844"/>
      <c r="BJ110" s="844"/>
      <c r="BK110" s="844"/>
      <c r="BL110" s="844"/>
      <c r="BM110" s="844"/>
      <c r="BN110" s="844"/>
      <c r="BO110" s="844"/>
      <c r="BP110" s="845"/>
      <c r="BQ110" s="897">
        <v>18307426</v>
      </c>
      <c r="BR110" s="878"/>
      <c r="BS110" s="878"/>
      <c r="BT110" s="878"/>
      <c r="BU110" s="878"/>
      <c r="BV110" s="878">
        <v>17564587</v>
      </c>
      <c r="BW110" s="878"/>
      <c r="BX110" s="878"/>
      <c r="BY110" s="878"/>
      <c r="BZ110" s="878"/>
      <c r="CA110" s="878">
        <v>17845596</v>
      </c>
      <c r="CB110" s="878"/>
      <c r="CC110" s="878"/>
      <c r="CD110" s="878"/>
      <c r="CE110" s="878"/>
      <c r="CF110" s="902">
        <v>137.5</v>
      </c>
      <c r="CG110" s="903"/>
      <c r="CH110" s="903"/>
      <c r="CI110" s="903"/>
      <c r="CJ110" s="903"/>
      <c r="CK110" s="962" t="s">
        <v>421</v>
      </c>
      <c r="CL110" s="855"/>
      <c r="CM110" s="896" t="s">
        <v>422</v>
      </c>
      <c r="CN110" s="844"/>
      <c r="CO110" s="844"/>
      <c r="CP110" s="844"/>
      <c r="CQ110" s="844"/>
      <c r="CR110" s="844"/>
      <c r="CS110" s="844"/>
      <c r="CT110" s="844"/>
      <c r="CU110" s="844"/>
      <c r="CV110" s="844"/>
      <c r="CW110" s="844"/>
      <c r="CX110" s="844"/>
      <c r="CY110" s="844"/>
      <c r="CZ110" s="844"/>
      <c r="DA110" s="844"/>
      <c r="DB110" s="844"/>
      <c r="DC110" s="844"/>
      <c r="DD110" s="844"/>
      <c r="DE110" s="844"/>
      <c r="DF110" s="845"/>
      <c r="DG110" s="897" t="s">
        <v>121</v>
      </c>
      <c r="DH110" s="878"/>
      <c r="DI110" s="878"/>
      <c r="DJ110" s="878"/>
      <c r="DK110" s="878"/>
      <c r="DL110" s="878" t="s">
        <v>121</v>
      </c>
      <c r="DM110" s="878"/>
      <c r="DN110" s="878"/>
      <c r="DO110" s="878"/>
      <c r="DP110" s="878"/>
      <c r="DQ110" s="878" t="s">
        <v>121</v>
      </c>
      <c r="DR110" s="878"/>
      <c r="DS110" s="878"/>
      <c r="DT110" s="878"/>
      <c r="DU110" s="878"/>
      <c r="DV110" s="879" t="s">
        <v>121</v>
      </c>
      <c r="DW110" s="879"/>
      <c r="DX110" s="879"/>
      <c r="DY110" s="879"/>
      <c r="DZ110" s="880"/>
    </row>
    <row r="111" spans="1:131" s="218" customFormat="1" ht="26.25" customHeight="1" x14ac:dyDescent="0.15">
      <c r="A111" s="810" t="s">
        <v>423</v>
      </c>
      <c r="B111" s="811"/>
      <c r="C111" s="811"/>
      <c r="D111" s="811"/>
      <c r="E111" s="811"/>
      <c r="F111" s="811"/>
      <c r="G111" s="811"/>
      <c r="H111" s="811"/>
      <c r="I111" s="811"/>
      <c r="J111" s="811"/>
      <c r="K111" s="811"/>
      <c r="L111" s="811"/>
      <c r="M111" s="811"/>
      <c r="N111" s="811"/>
      <c r="O111" s="811"/>
      <c r="P111" s="811"/>
      <c r="Q111" s="811"/>
      <c r="R111" s="811"/>
      <c r="S111" s="811"/>
      <c r="T111" s="811"/>
      <c r="U111" s="811"/>
      <c r="V111" s="811"/>
      <c r="W111" s="811"/>
      <c r="X111" s="811"/>
      <c r="Y111" s="811"/>
      <c r="Z111" s="961"/>
      <c r="AA111" s="954" t="s">
        <v>121</v>
      </c>
      <c r="AB111" s="955"/>
      <c r="AC111" s="955"/>
      <c r="AD111" s="955"/>
      <c r="AE111" s="956"/>
      <c r="AF111" s="957" t="s">
        <v>121</v>
      </c>
      <c r="AG111" s="955"/>
      <c r="AH111" s="955"/>
      <c r="AI111" s="955"/>
      <c r="AJ111" s="956"/>
      <c r="AK111" s="957" t="s">
        <v>121</v>
      </c>
      <c r="AL111" s="955"/>
      <c r="AM111" s="955"/>
      <c r="AN111" s="955"/>
      <c r="AO111" s="956"/>
      <c r="AP111" s="958" t="s">
        <v>121</v>
      </c>
      <c r="AQ111" s="959"/>
      <c r="AR111" s="959"/>
      <c r="AS111" s="959"/>
      <c r="AT111" s="960"/>
      <c r="AU111" s="968"/>
      <c r="AV111" s="969"/>
      <c r="AW111" s="969"/>
      <c r="AX111" s="969"/>
      <c r="AY111" s="969"/>
      <c r="AZ111" s="851" t="s">
        <v>424</v>
      </c>
      <c r="BA111" s="788"/>
      <c r="BB111" s="788"/>
      <c r="BC111" s="788"/>
      <c r="BD111" s="788"/>
      <c r="BE111" s="788"/>
      <c r="BF111" s="788"/>
      <c r="BG111" s="788"/>
      <c r="BH111" s="788"/>
      <c r="BI111" s="788"/>
      <c r="BJ111" s="788"/>
      <c r="BK111" s="788"/>
      <c r="BL111" s="788"/>
      <c r="BM111" s="788"/>
      <c r="BN111" s="788"/>
      <c r="BO111" s="788"/>
      <c r="BP111" s="789"/>
      <c r="BQ111" s="852" t="s">
        <v>121</v>
      </c>
      <c r="BR111" s="853"/>
      <c r="BS111" s="853"/>
      <c r="BT111" s="853"/>
      <c r="BU111" s="853"/>
      <c r="BV111" s="853" t="s">
        <v>121</v>
      </c>
      <c r="BW111" s="853"/>
      <c r="BX111" s="853"/>
      <c r="BY111" s="853"/>
      <c r="BZ111" s="853"/>
      <c r="CA111" s="853" t="s">
        <v>121</v>
      </c>
      <c r="CB111" s="853"/>
      <c r="CC111" s="853"/>
      <c r="CD111" s="853"/>
      <c r="CE111" s="853"/>
      <c r="CF111" s="911" t="s">
        <v>121</v>
      </c>
      <c r="CG111" s="912"/>
      <c r="CH111" s="912"/>
      <c r="CI111" s="912"/>
      <c r="CJ111" s="912"/>
      <c r="CK111" s="963"/>
      <c r="CL111" s="857"/>
      <c r="CM111" s="851" t="s">
        <v>425</v>
      </c>
      <c r="CN111" s="788"/>
      <c r="CO111" s="788"/>
      <c r="CP111" s="788"/>
      <c r="CQ111" s="788"/>
      <c r="CR111" s="788"/>
      <c r="CS111" s="788"/>
      <c r="CT111" s="788"/>
      <c r="CU111" s="788"/>
      <c r="CV111" s="788"/>
      <c r="CW111" s="788"/>
      <c r="CX111" s="788"/>
      <c r="CY111" s="788"/>
      <c r="CZ111" s="788"/>
      <c r="DA111" s="788"/>
      <c r="DB111" s="788"/>
      <c r="DC111" s="788"/>
      <c r="DD111" s="788"/>
      <c r="DE111" s="788"/>
      <c r="DF111" s="789"/>
      <c r="DG111" s="852" t="s">
        <v>121</v>
      </c>
      <c r="DH111" s="853"/>
      <c r="DI111" s="853"/>
      <c r="DJ111" s="853"/>
      <c r="DK111" s="853"/>
      <c r="DL111" s="853" t="s">
        <v>121</v>
      </c>
      <c r="DM111" s="853"/>
      <c r="DN111" s="853"/>
      <c r="DO111" s="853"/>
      <c r="DP111" s="853"/>
      <c r="DQ111" s="853" t="s">
        <v>121</v>
      </c>
      <c r="DR111" s="853"/>
      <c r="DS111" s="853"/>
      <c r="DT111" s="853"/>
      <c r="DU111" s="853"/>
      <c r="DV111" s="830" t="s">
        <v>121</v>
      </c>
      <c r="DW111" s="830"/>
      <c r="DX111" s="830"/>
      <c r="DY111" s="830"/>
      <c r="DZ111" s="831"/>
    </row>
    <row r="112" spans="1:131" s="218" customFormat="1" ht="26.25" customHeight="1" x14ac:dyDescent="0.15">
      <c r="A112" s="948" t="s">
        <v>426</v>
      </c>
      <c r="B112" s="949"/>
      <c r="C112" s="788" t="s">
        <v>427</v>
      </c>
      <c r="D112" s="788"/>
      <c r="E112" s="788"/>
      <c r="F112" s="788"/>
      <c r="G112" s="788"/>
      <c r="H112" s="788"/>
      <c r="I112" s="788"/>
      <c r="J112" s="788"/>
      <c r="K112" s="788"/>
      <c r="L112" s="788"/>
      <c r="M112" s="788"/>
      <c r="N112" s="788"/>
      <c r="O112" s="788"/>
      <c r="P112" s="788"/>
      <c r="Q112" s="788"/>
      <c r="R112" s="788"/>
      <c r="S112" s="788"/>
      <c r="T112" s="788"/>
      <c r="U112" s="788"/>
      <c r="V112" s="788"/>
      <c r="W112" s="788"/>
      <c r="X112" s="788"/>
      <c r="Y112" s="788"/>
      <c r="Z112" s="789"/>
      <c r="AA112" s="815" t="s">
        <v>121</v>
      </c>
      <c r="AB112" s="816"/>
      <c r="AC112" s="816"/>
      <c r="AD112" s="816"/>
      <c r="AE112" s="817"/>
      <c r="AF112" s="818" t="s">
        <v>121</v>
      </c>
      <c r="AG112" s="816"/>
      <c r="AH112" s="816"/>
      <c r="AI112" s="816"/>
      <c r="AJ112" s="817"/>
      <c r="AK112" s="818" t="s">
        <v>121</v>
      </c>
      <c r="AL112" s="816"/>
      <c r="AM112" s="816"/>
      <c r="AN112" s="816"/>
      <c r="AO112" s="817"/>
      <c r="AP112" s="860" t="s">
        <v>121</v>
      </c>
      <c r="AQ112" s="861"/>
      <c r="AR112" s="861"/>
      <c r="AS112" s="861"/>
      <c r="AT112" s="862"/>
      <c r="AU112" s="968"/>
      <c r="AV112" s="969"/>
      <c r="AW112" s="969"/>
      <c r="AX112" s="969"/>
      <c r="AY112" s="969"/>
      <c r="AZ112" s="851" t="s">
        <v>428</v>
      </c>
      <c r="BA112" s="788"/>
      <c r="BB112" s="788"/>
      <c r="BC112" s="788"/>
      <c r="BD112" s="788"/>
      <c r="BE112" s="788"/>
      <c r="BF112" s="788"/>
      <c r="BG112" s="788"/>
      <c r="BH112" s="788"/>
      <c r="BI112" s="788"/>
      <c r="BJ112" s="788"/>
      <c r="BK112" s="788"/>
      <c r="BL112" s="788"/>
      <c r="BM112" s="788"/>
      <c r="BN112" s="788"/>
      <c r="BO112" s="788"/>
      <c r="BP112" s="789"/>
      <c r="BQ112" s="852">
        <v>2888374</v>
      </c>
      <c r="BR112" s="853"/>
      <c r="BS112" s="853"/>
      <c r="BT112" s="853"/>
      <c r="BU112" s="853"/>
      <c r="BV112" s="853">
        <v>3326556</v>
      </c>
      <c r="BW112" s="853"/>
      <c r="BX112" s="853"/>
      <c r="BY112" s="853"/>
      <c r="BZ112" s="853"/>
      <c r="CA112" s="853">
        <v>2917355</v>
      </c>
      <c r="CB112" s="853"/>
      <c r="CC112" s="853"/>
      <c r="CD112" s="853"/>
      <c r="CE112" s="853"/>
      <c r="CF112" s="911">
        <v>22.5</v>
      </c>
      <c r="CG112" s="912"/>
      <c r="CH112" s="912"/>
      <c r="CI112" s="912"/>
      <c r="CJ112" s="912"/>
      <c r="CK112" s="963"/>
      <c r="CL112" s="857"/>
      <c r="CM112" s="851" t="s">
        <v>429</v>
      </c>
      <c r="CN112" s="788"/>
      <c r="CO112" s="788"/>
      <c r="CP112" s="788"/>
      <c r="CQ112" s="788"/>
      <c r="CR112" s="788"/>
      <c r="CS112" s="788"/>
      <c r="CT112" s="788"/>
      <c r="CU112" s="788"/>
      <c r="CV112" s="788"/>
      <c r="CW112" s="788"/>
      <c r="CX112" s="788"/>
      <c r="CY112" s="788"/>
      <c r="CZ112" s="788"/>
      <c r="DA112" s="788"/>
      <c r="DB112" s="788"/>
      <c r="DC112" s="788"/>
      <c r="DD112" s="788"/>
      <c r="DE112" s="788"/>
      <c r="DF112" s="789"/>
      <c r="DG112" s="852" t="s">
        <v>121</v>
      </c>
      <c r="DH112" s="853"/>
      <c r="DI112" s="853"/>
      <c r="DJ112" s="853"/>
      <c r="DK112" s="853"/>
      <c r="DL112" s="853" t="s">
        <v>121</v>
      </c>
      <c r="DM112" s="853"/>
      <c r="DN112" s="853"/>
      <c r="DO112" s="853"/>
      <c r="DP112" s="853"/>
      <c r="DQ112" s="853" t="s">
        <v>121</v>
      </c>
      <c r="DR112" s="853"/>
      <c r="DS112" s="853"/>
      <c r="DT112" s="853"/>
      <c r="DU112" s="853"/>
      <c r="DV112" s="830" t="s">
        <v>121</v>
      </c>
      <c r="DW112" s="830"/>
      <c r="DX112" s="830"/>
      <c r="DY112" s="830"/>
      <c r="DZ112" s="831"/>
    </row>
    <row r="113" spans="1:130" s="218" customFormat="1" ht="26.25" customHeight="1" x14ac:dyDescent="0.15">
      <c r="A113" s="950"/>
      <c r="B113" s="951"/>
      <c r="C113" s="788" t="s">
        <v>430</v>
      </c>
      <c r="D113" s="788"/>
      <c r="E113" s="788"/>
      <c r="F113" s="788"/>
      <c r="G113" s="788"/>
      <c r="H113" s="788"/>
      <c r="I113" s="788"/>
      <c r="J113" s="788"/>
      <c r="K113" s="788"/>
      <c r="L113" s="788"/>
      <c r="M113" s="788"/>
      <c r="N113" s="788"/>
      <c r="O113" s="788"/>
      <c r="P113" s="788"/>
      <c r="Q113" s="788"/>
      <c r="R113" s="788"/>
      <c r="S113" s="788"/>
      <c r="T113" s="788"/>
      <c r="U113" s="788"/>
      <c r="V113" s="788"/>
      <c r="W113" s="788"/>
      <c r="X113" s="788"/>
      <c r="Y113" s="788"/>
      <c r="Z113" s="789"/>
      <c r="AA113" s="954">
        <v>310126</v>
      </c>
      <c r="AB113" s="955"/>
      <c r="AC113" s="955"/>
      <c r="AD113" s="955"/>
      <c r="AE113" s="956"/>
      <c r="AF113" s="957">
        <v>315700</v>
      </c>
      <c r="AG113" s="955"/>
      <c r="AH113" s="955"/>
      <c r="AI113" s="955"/>
      <c r="AJ113" s="956"/>
      <c r="AK113" s="957">
        <v>375688</v>
      </c>
      <c r="AL113" s="955"/>
      <c r="AM113" s="955"/>
      <c r="AN113" s="955"/>
      <c r="AO113" s="956"/>
      <c r="AP113" s="958">
        <v>2.9</v>
      </c>
      <c r="AQ113" s="959"/>
      <c r="AR113" s="959"/>
      <c r="AS113" s="959"/>
      <c r="AT113" s="960"/>
      <c r="AU113" s="968"/>
      <c r="AV113" s="969"/>
      <c r="AW113" s="969"/>
      <c r="AX113" s="969"/>
      <c r="AY113" s="969"/>
      <c r="AZ113" s="851" t="s">
        <v>431</v>
      </c>
      <c r="BA113" s="788"/>
      <c r="BB113" s="788"/>
      <c r="BC113" s="788"/>
      <c r="BD113" s="788"/>
      <c r="BE113" s="788"/>
      <c r="BF113" s="788"/>
      <c r="BG113" s="788"/>
      <c r="BH113" s="788"/>
      <c r="BI113" s="788"/>
      <c r="BJ113" s="788"/>
      <c r="BK113" s="788"/>
      <c r="BL113" s="788"/>
      <c r="BM113" s="788"/>
      <c r="BN113" s="788"/>
      <c r="BO113" s="788"/>
      <c r="BP113" s="789"/>
      <c r="BQ113" s="852">
        <v>711266</v>
      </c>
      <c r="BR113" s="853"/>
      <c r="BS113" s="853"/>
      <c r="BT113" s="853"/>
      <c r="BU113" s="853"/>
      <c r="BV113" s="853">
        <v>556170</v>
      </c>
      <c r="BW113" s="853"/>
      <c r="BX113" s="853"/>
      <c r="BY113" s="853"/>
      <c r="BZ113" s="853"/>
      <c r="CA113" s="853">
        <v>335933</v>
      </c>
      <c r="CB113" s="853"/>
      <c r="CC113" s="853"/>
      <c r="CD113" s="853"/>
      <c r="CE113" s="853"/>
      <c r="CF113" s="911">
        <v>2.6</v>
      </c>
      <c r="CG113" s="912"/>
      <c r="CH113" s="912"/>
      <c r="CI113" s="912"/>
      <c r="CJ113" s="912"/>
      <c r="CK113" s="963"/>
      <c r="CL113" s="857"/>
      <c r="CM113" s="851" t="s">
        <v>432</v>
      </c>
      <c r="CN113" s="788"/>
      <c r="CO113" s="788"/>
      <c r="CP113" s="788"/>
      <c r="CQ113" s="788"/>
      <c r="CR113" s="788"/>
      <c r="CS113" s="788"/>
      <c r="CT113" s="788"/>
      <c r="CU113" s="788"/>
      <c r="CV113" s="788"/>
      <c r="CW113" s="788"/>
      <c r="CX113" s="788"/>
      <c r="CY113" s="788"/>
      <c r="CZ113" s="788"/>
      <c r="DA113" s="788"/>
      <c r="DB113" s="788"/>
      <c r="DC113" s="788"/>
      <c r="DD113" s="788"/>
      <c r="DE113" s="788"/>
      <c r="DF113" s="789"/>
      <c r="DG113" s="815" t="s">
        <v>121</v>
      </c>
      <c r="DH113" s="816"/>
      <c r="DI113" s="816"/>
      <c r="DJ113" s="816"/>
      <c r="DK113" s="817"/>
      <c r="DL113" s="818" t="s">
        <v>121</v>
      </c>
      <c r="DM113" s="816"/>
      <c r="DN113" s="816"/>
      <c r="DO113" s="816"/>
      <c r="DP113" s="817"/>
      <c r="DQ113" s="818" t="s">
        <v>121</v>
      </c>
      <c r="DR113" s="816"/>
      <c r="DS113" s="816"/>
      <c r="DT113" s="816"/>
      <c r="DU113" s="817"/>
      <c r="DV113" s="860" t="s">
        <v>121</v>
      </c>
      <c r="DW113" s="861"/>
      <c r="DX113" s="861"/>
      <c r="DY113" s="861"/>
      <c r="DZ113" s="862"/>
    </row>
    <row r="114" spans="1:130" s="218" customFormat="1" ht="26.25" customHeight="1" x14ac:dyDescent="0.15">
      <c r="A114" s="950"/>
      <c r="B114" s="951"/>
      <c r="C114" s="788" t="s">
        <v>433</v>
      </c>
      <c r="D114" s="788"/>
      <c r="E114" s="788"/>
      <c r="F114" s="788"/>
      <c r="G114" s="788"/>
      <c r="H114" s="788"/>
      <c r="I114" s="788"/>
      <c r="J114" s="788"/>
      <c r="K114" s="788"/>
      <c r="L114" s="788"/>
      <c r="M114" s="788"/>
      <c r="N114" s="788"/>
      <c r="O114" s="788"/>
      <c r="P114" s="788"/>
      <c r="Q114" s="788"/>
      <c r="R114" s="788"/>
      <c r="S114" s="788"/>
      <c r="T114" s="788"/>
      <c r="U114" s="788"/>
      <c r="V114" s="788"/>
      <c r="W114" s="788"/>
      <c r="X114" s="788"/>
      <c r="Y114" s="788"/>
      <c r="Z114" s="789"/>
      <c r="AA114" s="815">
        <v>115620</v>
      </c>
      <c r="AB114" s="816"/>
      <c r="AC114" s="816"/>
      <c r="AD114" s="816"/>
      <c r="AE114" s="817"/>
      <c r="AF114" s="818">
        <v>116226</v>
      </c>
      <c r="AG114" s="816"/>
      <c r="AH114" s="816"/>
      <c r="AI114" s="816"/>
      <c r="AJ114" s="817"/>
      <c r="AK114" s="818">
        <v>99969</v>
      </c>
      <c r="AL114" s="816"/>
      <c r="AM114" s="816"/>
      <c r="AN114" s="816"/>
      <c r="AO114" s="817"/>
      <c r="AP114" s="860">
        <v>0.8</v>
      </c>
      <c r="AQ114" s="861"/>
      <c r="AR114" s="861"/>
      <c r="AS114" s="861"/>
      <c r="AT114" s="862"/>
      <c r="AU114" s="968"/>
      <c r="AV114" s="969"/>
      <c r="AW114" s="969"/>
      <c r="AX114" s="969"/>
      <c r="AY114" s="969"/>
      <c r="AZ114" s="851" t="s">
        <v>434</v>
      </c>
      <c r="BA114" s="788"/>
      <c r="BB114" s="788"/>
      <c r="BC114" s="788"/>
      <c r="BD114" s="788"/>
      <c r="BE114" s="788"/>
      <c r="BF114" s="788"/>
      <c r="BG114" s="788"/>
      <c r="BH114" s="788"/>
      <c r="BI114" s="788"/>
      <c r="BJ114" s="788"/>
      <c r="BK114" s="788"/>
      <c r="BL114" s="788"/>
      <c r="BM114" s="788"/>
      <c r="BN114" s="788"/>
      <c r="BO114" s="788"/>
      <c r="BP114" s="789"/>
      <c r="BQ114" s="852">
        <v>240813</v>
      </c>
      <c r="BR114" s="853"/>
      <c r="BS114" s="853"/>
      <c r="BT114" s="853"/>
      <c r="BU114" s="853"/>
      <c r="BV114" s="853">
        <v>146752</v>
      </c>
      <c r="BW114" s="853"/>
      <c r="BX114" s="853"/>
      <c r="BY114" s="853"/>
      <c r="BZ114" s="853"/>
      <c r="CA114" s="853">
        <v>132397</v>
      </c>
      <c r="CB114" s="853"/>
      <c r="CC114" s="853"/>
      <c r="CD114" s="853"/>
      <c r="CE114" s="853"/>
      <c r="CF114" s="911">
        <v>1</v>
      </c>
      <c r="CG114" s="912"/>
      <c r="CH114" s="912"/>
      <c r="CI114" s="912"/>
      <c r="CJ114" s="912"/>
      <c r="CK114" s="963"/>
      <c r="CL114" s="857"/>
      <c r="CM114" s="851" t="s">
        <v>435</v>
      </c>
      <c r="CN114" s="788"/>
      <c r="CO114" s="788"/>
      <c r="CP114" s="788"/>
      <c r="CQ114" s="788"/>
      <c r="CR114" s="788"/>
      <c r="CS114" s="788"/>
      <c r="CT114" s="788"/>
      <c r="CU114" s="788"/>
      <c r="CV114" s="788"/>
      <c r="CW114" s="788"/>
      <c r="CX114" s="788"/>
      <c r="CY114" s="788"/>
      <c r="CZ114" s="788"/>
      <c r="DA114" s="788"/>
      <c r="DB114" s="788"/>
      <c r="DC114" s="788"/>
      <c r="DD114" s="788"/>
      <c r="DE114" s="788"/>
      <c r="DF114" s="789"/>
      <c r="DG114" s="815" t="s">
        <v>121</v>
      </c>
      <c r="DH114" s="816"/>
      <c r="DI114" s="816"/>
      <c r="DJ114" s="816"/>
      <c r="DK114" s="817"/>
      <c r="DL114" s="818" t="s">
        <v>121</v>
      </c>
      <c r="DM114" s="816"/>
      <c r="DN114" s="816"/>
      <c r="DO114" s="816"/>
      <c r="DP114" s="817"/>
      <c r="DQ114" s="818" t="s">
        <v>121</v>
      </c>
      <c r="DR114" s="816"/>
      <c r="DS114" s="816"/>
      <c r="DT114" s="816"/>
      <c r="DU114" s="817"/>
      <c r="DV114" s="860" t="s">
        <v>121</v>
      </c>
      <c r="DW114" s="861"/>
      <c r="DX114" s="861"/>
      <c r="DY114" s="861"/>
      <c r="DZ114" s="862"/>
    </row>
    <row r="115" spans="1:130" s="218" customFormat="1" ht="26.25" customHeight="1" x14ac:dyDescent="0.15">
      <c r="A115" s="950"/>
      <c r="B115" s="951"/>
      <c r="C115" s="788" t="s">
        <v>436</v>
      </c>
      <c r="D115" s="788"/>
      <c r="E115" s="788"/>
      <c r="F115" s="788"/>
      <c r="G115" s="788"/>
      <c r="H115" s="788"/>
      <c r="I115" s="788"/>
      <c r="J115" s="788"/>
      <c r="K115" s="788"/>
      <c r="L115" s="788"/>
      <c r="M115" s="788"/>
      <c r="N115" s="788"/>
      <c r="O115" s="788"/>
      <c r="P115" s="788"/>
      <c r="Q115" s="788"/>
      <c r="R115" s="788"/>
      <c r="S115" s="788"/>
      <c r="T115" s="788"/>
      <c r="U115" s="788"/>
      <c r="V115" s="788"/>
      <c r="W115" s="788"/>
      <c r="X115" s="788"/>
      <c r="Y115" s="788"/>
      <c r="Z115" s="789"/>
      <c r="AA115" s="954">
        <v>27407</v>
      </c>
      <c r="AB115" s="955"/>
      <c r="AC115" s="955"/>
      <c r="AD115" s="955"/>
      <c r="AE115" s="956"/>
      <c r="AF115" s="957" t="s">
        <v>121</v>
      </c>
      <c r="AG115" s="955"/>
      <c r="AH115" s="955"/>
      <c r="AI115" s="955"/>
      <c r="AJ115" s="956"/>
      <c r="AK115" s="957" t="s">
        <v>121</v>
      </c>
      <c r="AL115" s="955"/>
      <c r="AM115" s="955"/>
      <c r="AN115" s="955"/>
      <c r="AO115" s="956"/>
      <c r="AP115" s="958" t="s">
        <v>121</v>
      </c>
      <c r="AQ115" s="959"/>
      <c r="AR115" s="959"/>
      <c r="AS115" s="959"/>
      <c r="AT115" s="960"/>
      <c r="AU115" s="968"/>
      <c r="AV115" s="969"/>
      <c r="AW115" s="969"/>
      <c r="AX115" s="969"/>
      <c r="AY115" s="969"/>
      <c r="AZ115" s="851" t="s">
        <v>437</v>
      </c>
      <c r="BA115" s="788"/>
      <c r="BB115" s="788"/>
      <c r="BC115" s="788"/>
      <c r="BD115" s="788"/>
      <c r="BE115" s="788"/>
      <c r="BF115" s="788"/>
      <c r="BG115" s="788"/>
      <c r="BH115" s="788"/>
      <c r="BI115" s="788"/>
      <c r="BJ115" s="788"/>
      <c r="BK115" s="788"/>
      <c r="BL115" s="788"/>
      <c r="BM115" s="788"/>
      <c r="BN115" s="788"/>
      <c r="BO115" s="788"/>
      <c r="BP115" s="789"/>
      <c r="BQ115" s="852" t="s">
        <v>121</v>
      </c>
      <c r="BR115" s="853"/>
      <c r="BS115" s="853"/>
      <c r="BT115" s="853"/>
      <c r="BU115" s="853"/>
      <c r="BV115" s="853" t="s">
        <v>121</v>
      </c>
      <c r="BW115" s="853"/>
      <c r="BX115" s="853"/>
      <c r="BY115" s="853"/>
      <c r="BZ115" s="853"/>
      <c r="CA115" s="853" t="s">
        <v>121</v>
      </c>
      <c r="CB115" s="853"/>
      <c r="CC115" s="853"/>
      <c r="CD115" s="853"/>
      <c r="CE115" s="853"/>
      <c r="CF115" s="911" t="s">
        <v>121</v>
      </c>
      <c r="CG115" s="912"/>
      <c r="CH115" s="912"/>
      <c r="CI115" s="912"/>
      <c r="CJ115" s="912"/>
      <c r="CK115" s="963"/>
      <c r="CL115" s="857"/>
      <c r="CM115" s="851" t="s">
        <v>438</v>
      </c>
      <c r="CN115" s="788"/>
      <c r="CO115" s="788"/>
      <c r="CP115" s="788"/>
      <c r="CQ115" s="788"/>
      <c r="CR115" s="788"/>
      <c r="CS115" s="788"/>
      <c r="CT115" s="788"/>
      <c r="CU115" s="788"/>
      <c r="CV115" s="788"/>
      <c r="CW115" s="788"/>
      <c r="CX115" s="788"/>
      <c r="CY115" s="788"/>
      <c r="CZ115" s="788"/>
      <c r="DA115" s="788"/>
      <c r="DB115" s="788"/>
      <c r="DC115" s="788"/>
      <c r="DD115" s="788"/>
      <c r="DE115" s="788"/>
      <c r="DF115" s="789"/>
      <c r="DG115" s="815" t="s">
        <v>121</v>
      </c>
      <c r="DH115" s="816"/>
      <c r="DI115" s="816"/>
      <c r="DJ115" s="816"/>
      <c r="DK115" s="817"/>
      <c r="DL115" s="818" t="s">
        <v>121</v>
      </c>
      <c r="DM115" s="816"/>
      <c r="DN115" s="816"/>
      <c r="DO115" s="816"/>
      <c r="DP115" s="817"/>
      <c r="DQ115" s="818" t="s">
        <v>121</v>
      </c>
      <c r="DR115" s="816"/>
      <c r="DS115" s="816"/>
      <c r="DT115" s="816"/>
      <c r="DU115" s="817"/>
      <c r="DV115" s="860" t="s">
        <v>121</v>
      </c>
      <c r="DW115" s="861"/>
      <c r="DX115" s="861"/>
      <c r="DY115" s="861"/>
      <c r="DZ115" s="862"/>
    </row>
    <row r="116" spans="1:130" s="218" customFormat="1" ht="26.25" customHeight="1" x14ac:dyDescent="0.15">
      <c r="A116" s="952"/>
      <c r="B116" s="953"/>
      <c r="C116" s="875" t="s">
        <v>439</v>
      </c>
      <c r="D116" s="875"/>
      <c r="E116" s="875"/>
      <c r="F116" s="875"/>
      <c r="G116" s="875"/>
      <c r="H116" s="875"/>
      <c r="I116" s="875"/>
      <c r="J116" s="875"/>
      <c r="K116" s="875"/>
      <c r="L116" s="875"/>
      <c r="M116" s="875"/>
      <c r="N116" s="875"/>
      <c r="O116" s="875"/>
      <c r="P116" s="875"/>
      <c r="Q116" s="875"/>
      <c r="R116" s="875"/>
      <c r="S116" s="875"/>
      <c r="T116" s="875"/>
      <c r="U116" s="875"/>
      <c r="V116" s="875"/>
      <c r="W116" s="875"/>
      <c r="X116" s="875"/>
      <c r="Y116" s="875"/>
      <c r="Z116" s="876"/>
      <c r="AA116" s="815">
        <v>800</v>
      </c>
      <c r="AB116" s="816"/>
      <c r="AC116" s="816"/>
      <c r="AD116" s="816"/>
      <c r="AE116" s="817"/>
      <c r="AF116" s="818">
        <v>674</v>
      </c>
      <c r="AG116" s="816"/>
      <c r="AH116" s="816"/>
      <c r="AI116" s="816"/>
      <c r="AJ116" s="817"/>
      <c r="AK116" s="818">
        <v>764</v>
      </c>
      <c r="AL116" s="816"/>
      <c r="AM116" s="816"/>
      <c r="AN116" s="816"/>
      <c r="AO116" s="817"/>
      <c r="AP116" s="860">
        <v>0</v>
      </c>
      <c r="AQ116" s="861"/>
      <c r="AR116" s="861"/>
      <c r="AS116" s="861"/>
      <c r="AT116" s="862"/>
      <c r="AU116" s="968"/>
      <c r="AV116" s="969"/>
      <c r="AW116" s="969"/>
      <c r="AX116" s="969"/>
      <c r="AY116" s="969"/>
      <c r="AZ116" s="945" t="s">
        <v>440</v>
      </c>
      <c r="BA116" s="946"/>
      <c r="BB116" s="946"/>
      <c r="BC116" s="946"/>
      <c r="BD116" s="946"/>
      <c r="BE116" s="946"/>
      <c r="BF116" s="946"/>
      <c r="BG116" s="946"/>
      <c r="BH116" s="946"/>
      <c r="BI116" s="946"/>
      <c r="BJ116" s="946"/>
      <c r="BK116" s="946"/>
      <c r="BL116" s="946"/>
      <c r="BM116" s="946"/>
      <c r="BN116" s="946"/>
      <c r="BO116" s="946"/>
      <c r="BP116" s="947"/>
      <c r="BQ116" s="852" t="s">
        <v>121</v>
      </c>
      <c r="BR116" s="853"/>
      <c r="BS116" s="853"/>
      <c r="BT116" s="853"/>
      <c r="BU116" s="853"/>
      <c r="BV116" s="853" t="s">
        <v>121</v>
      </c>
      <c r="BW116" s="853"/>
      <c r="BX116" s="853"/>
      <c r="BY116" s="853"/>
      <c r="BZ116" s="853"/>
      <c r="CA116" s="853" t="s">
        <v>121</v>
      </c>
      <c r="CB116" s="853"/>
      <c r="CC116" s="853"/>
      <c r="CD116" s="853"/>
      <c r="CE116" s="853"/>
      <c r="CF116" s="911" t="s">
        <v>121</v>
      </c>
      <c r="CG116" s="912"/>
      <c r="CH116" s="912"/>
      <c r="CI116" s="912"/>
      <c r="CJ116" s="912"/>
      <c r="CK116" s="963"/>
      <c r="CL116" s="857"/>
      <c r="CM116" s="851" t="s">
        <v>441</v>
      </c>
      <c r="CN116" s="788"/>
      <c r="CO116" s="788"/>
      <c r="CP116" s="788"/>
      <c r="CQ116" s="788"/>
      <c r="CR116" s="788"/>
      <c r="CS116" s="788"/>
      <c r="CT116" s="788"/>
      <c r="CU116" s="788"/>
      <c r="CV116" s="788"/>
      <c r="CW116" s="788"/>
      <c r="CX116" s="788"/>
      <c r="CY116" s="788"/>
      <c r="CZ116" s="788"/>
      <c r="DA116" s="788"/>
      <c r="DB116" s="788"/>
      <c r="DC116" s="788"/>
      <c r="DD116" s="788"/>
      <c r="DE116" s="788"/>
      <c r="DF116" s="789"/>
      <c r="DG116" s="815" t="s">
        <v>121</v>
      </c>
      <c r="DH116" s="816"/>
      <c r="DI116" s="816"/>
      <c r="DJ116" s="816"/>
      <c r="DK116" s="817"/>
      <c r="DL116" s="818" t="s">
        <v>121</v>
      </c>
      <c r="DM116" s="816"/>
      <c r="DN116" s="816"/>
      <c r="DO116" s="816"/>
      <c r="DP116" s="817"/>
      <c r="DQ116" s="818" t="s">
        <v>121</v>
      </c>
      <c r="DR116" s="816"/>
      <c r="DS116" s="816"/>
      <c r="DT116" s="816"/>
      <c r="DU116" s="817"/>
      <c r="DV116" s="860" t="s">
        <v>121</v>
      </c>
      <c r="DW116" s="861"/>
      <c r="DX116" s="861"/>
      <c r="DY116" s="861"/>
      <c r="DZ116" s="862"/>
    </row>
    <row r="117" spans="1:130" s="218" customFormat="1" ht="26.25" customHeight="1" x14ac:dyDescent="0.15">
      <c r="A117" s="931" t="s">
        <v>177</v>
      </c>
      <c r="B117" s="932"/>
      <c r="C117" s="932"/>
      <c r="D117" s="932"/>
      <c r="E117" s="932"/>
      <c r="F117" s="932"/>
      <c r="G117" s="932"/>
      <c r="H117" s="932"/>
      <c r="I117" s="932"/>
      <c r="J117" s="932"/>
      <c r="K117" s="932"/>
      <c r="L117" s="932"/>
      <c r="M117" s="932"/>
      <c r="N117" s="932"/>
      <c r="O117" s="932"/>
      <c r="P117" s="932"/>
      <c r="Q117" s="932"/>
      <c r="R117" s="932"/>
      <c r="S117" s="932"/>
      <c r="T117" s="932"/>
      <c r="U117" s="932"/>
      <c r="V117" s="932"/>
      <c r="W117" s="932"/>
      <c r="X117" s="932"/>
      <c r="Y117" s="913" t="s">
        <v>442</v>
      </c>
      <c r="Z117" s="933"/>
      <c r="AA117" s="938">
        <v>2373032</v>
      </c>
      <c r="AB117" s="939"/>
      <c r="AC117" s="939"/>
      <c r="AD117" s="939"/>
      <c r="AE117" s="940"/>
      <c r="AF117" s="941">
        <v>2305500</v>
      </c>
      <c r="AG117" s="939"/>
      <c r="AH117" s="939"/>
      <c r="AI117" s="939"/>
      <c r="AJ117" s="940"/>
      <c r="AK117" s="941">
        <v>2320966</v>
      </c>
      <c r="AL117" s="939"/>
      <c r="AM117" s="939"/>
      <c r="AN117" s="939"/>
      <c r="AO117" s="940"/>
      <c r="AP117" s="942"/>
      <c r="AQ117" s="943"/>
      <c r="AR117" s="943"/>
      <c r="AS117" s="943"/>
      <c r="AT117" s="944"/>
      <c r="AU117" s="968"/>
      <c r="AV117" s="969"/>
      <c r="AW117" s="969"/>
      <c r="AX117" s="969"/>
      <c r="AY117" s="969"/>
      <c r="AZ117" s="899" t="s">
        <v>443</v>
      </c>
      <c r="BA117" s="900"/>
      <c r="BB117" s="900"/>
      <c r="BC117" s="900"/>
      <c r="BD117" s="900"/>
      <c r="BE117" s="900"/>
      <c r="BF117" s="900"/>
      <c r="BG117" s="900"/>
      <c r="BH117" s="900"/>
      <c r="BI117" s="900"/>
      <c r="BJ117" s="900"/>
      <c r="BK117" s="900"/>
      <c r="BL117" s="900"/>
      <c r="BM117" s="900"/>
      <c r="BN117" s="900"/>
      <c r="BO117" s="900"/>
      <c r="BP117" s="901"/>
      <c r="BQ117" s="852" t="s">
        <v>121</v>
      </c>
      <c r="BR117" s="853"/>
      <c r="BS117" s="853"/>
      <c r="BT117" s="853"/>
      <c r="BU117" s="853"/>
      <c r="BV117" s="853" t="s">
        <v>121</v>
      </c>
      <c r="BW117" s="853"/>
      <c r="BX117" s="853"/>
      <c r="BY117" s="853"/>
      <c r="BZ117" s="853"/>
      <c r="CA117" s="853" t="s">
        <v>121</v>
      </c>
      <c r="CB117" s="853"/>
      <c r="CC117" s="853"/>
      <c r="CD117" s="853"/>
      <c r="CE117" s="853"/>
      <c r="CF117" s="911" t="s">
        <v>121</v>
      </c>
      <c r="CG117" s="912"/>
      <c r="CH117" s="912"/>
      <c r="CI117" s="912"/>
      <c r="CJ117" s="912"/>
      <c r="CK117" s="963"/>
      <c r="CL117" s="857"/>
      <c r="CM117" s="851" t="s">
        <v>444</v>
      </c>
      <c r="CN117" s="788"/>
      <c r="CO117" s="788"/>
      <c r="CP117" s="788"/>
      <c r="CQ117" s="788"/>
      <c r="CR117" s="788"/>
      <c r="CS117" s="788"/>
      <c r="CT117" s="788"/>
      <c r="CU117" s="788"/>
      <c r="CV117" s="788"/>
      <c r="CW117" s="788"/>
      <c r="CX117" s="788"/>
      <c r="CY117" s="788"/>
      <c r="CZ117" s="788"/>
      <c r="DA117" s="788"/>
      <c r="DB117" s="788"/>
      <c r="DC117" s="788"/>
      <c r="DD117" s="788"/>
      <c r="DE117" s="788"/>
      <c r="DF117" s="789"/>
      <c r="DG117" s="815" t="s">
        <v>121</v>
      </c>
      <c r="DH117" s="816"/>
      <c r="DI117" s="816"/>
      <c r="DJ117" s="816"/>
      <c r="DK117" s="817"/>
      <c r="DL117" s="818" t="s">
        <v>121</v>
      </c>
      <c r="DM117" s="816"/>
      <c r="DN117" s="816"/>
      <c r="DO117" s="816"/>
      <c r="DP117" s="817"/>
      <c r="DQ117" s="818" t="s">
        <v>121</v>
      </c>
      <c r="DR117" s="816"/>
      <c r="DS117" s="816"/>
      <c r="DT117" s="816"/>
      <c r="DU117" s="817"/>
      <c r="DV117" s="860" t="s">
        <v>121</v>
      </c>
      <c r="DW117" s="861"/>
      <c r="DX117" s="861"/>
      <c r="DY117" s="861"/>
      <c r="DZ117" s="862"/>
    </row>
    <row r="118" spans="1:130" s="218" customFormat="1" ht="26.25" customHeight="1" x14ac:dyDescent="0.15">
      <c r="A118" s="931" t="s">
        <v>418</v>
      </c>
      <c r="B118" s="932"/>
      <c r="C118" s="932"/>
      <c r="D118" s="932"/>
      <c r="E118" s="932"/>
      <c r="F118" s="932"/>
      <c r="G118" s="932"/>
      <c r="H118" s="932"/>
      <c r="I118" s="932"/>
      <c r="J118" s="932"/>
      <c r="K118" s="932"/>
      <c r="L118" s="932"/>
      <c r="M118" s="932"/>
      <c r="N118" s="932"/>
      <c r="O118" s="932"/>
      <c r="P118" s="932"/>
      <c r="Q118" s="932"/>
      <c r="R118" s="932"/>
      <c r="S118" s="932"/>
      <c r="T118" s="932"/>
      <c r="U118" s="932"/>
      <c r="V118" s="932"/>
      <c r="W118" s="932"/>
      <c r="X118" s="932"/>
      <c r="Y118" s="932"/>
      <c r="Z118" s="933"/>
      <c r="AA118" s="934" t="s">
        <v>415</v>
      </c>
      <c r="AB118" s="932"/>
      <c r="AC118" s="932"/>
      <c r="AD118" s="932"/>
      <c r="AE118" s="933"/>
      <c r="AF118" s="934" t="s">
        <v>416</v>
      </c>
      <c r="AG118" s="932"/>
      <c r="AH118" s="932"/>
      <c r="AI118" s="932"/>
      <c r="AJ118" s="933"/>
      <c r="AK118" s="934" t="s">
        <v>294</v>
      </c>
      <c r="AL118" s="932"/>
      <c r="AM118" s="932"/>
      <c r="AN118" s="932"/>
      <c r="AO118" s="933"/>
      <c r="AP118" s="935" t="s">
        <v>417</v>
      </c>
      <c r="AQ118" s="936"/>
      <c r="AR118" s="936"/>
      <c r="AS118" s="936"/>
      <c r="AT118" s="937"/>
      <c r="AU118" s="968"/>
      <c r="AV118" s="969"/>
      <c r="AW118" s="969"/>
      <c r="AX118" s="969"/>
      <c r="AY118" s="969"/>
      <c r="AZ118" s="874" t="s">
        <v>445</v>
      </c>
      <c r="BA118" s="875"/>
      <c r="BB118" s="875"/>
      <c r="BC118" s="875"/>
      <c r="BD118" s="875"/>
      <c r="BE118" s="875"/>
      <c r="BF118" s="875"/>
      <c r="BG118" s="875"/>
      <c r="BH118" s="875"/>
      <c r="BI118" s="875"/>
      <c r="BJ118" s="875"/>
      <c r="BK118" s="875"/>
      <c r="BL118" s="875"/>
      <c r="BM118" s="875"/>
      <c r="BN118" s="875"/>
      <c r="BO118" s="875"/>
      <c r="BP118" s="876"/>
      <c r="BQ118" s="915" t="s">
        <v>121</v>
      </c>
      <c r="BR118" s="881"/>
      <c r="BS118" s="881"/>
      <c r="BT118" s="881"/>
      <c r="BU118" s="881"/>
      <c r="BV118" s="881" t="s">
        <v>121</v>
      </c>
      <c r="BW118" s="881"/>
      <c r="BX118" s="881"/>
      <c r="BY118" s="881"/>
      <c r="BZ118" s="881"/>
      <c r="CA118" s="881" t="s">
        <v>121</v>
      </c>
      <c r="CB118" s="881"/>
      <c r="CC118" s="881"/>
      <c r="CD118" s="881"/>
      <c r="CE118" s="881"/>
      <c r="CF118" s="911" t="s">
        <v>121</v>
      </c>
      <c r="CG118" s="912"/>
      <c r="CH118" s="912"/>
      <c r="CI118" s="912"/>
      <c r="CJ118" s="912"/>
      <c r="CK118" s="963"/>
      <c r="CL118" s="857"/>
      <c r="CM118" s="851" t="s">
        <v>446</v>
      </c>
      <c r="CN118" s="788"/>
      <c r="CO118" s="788"/>
      <c r="CP118" s="788"/>
      <c r="CQ118" s="788"/>
      <c r="CR118" s="788"/>
      <c r="CS118" s="788"/>
      <c r="CT118" s="788"/>
      <c r="CU118" s="788"/>
      <c r="CV118" s="788"/>
      <c r="CW118" s="788"/>
      <c r="CX118" s="788"/>
      <c r="CY118" s="788"/>
      <c r="CZ118" s="788"/>
      <c r="DA118" s="788"/>
      <c r="DB118" s="788"/>
      <c r="DC118" s="788"/>
      <c r="DD118" s="788"/>
      <c r="DE118" s="788"/>
      <c r="DF118" s="789"/>
      <c r="DG118" s="815" t="s">
        <v>121</v>
      </c>
      <c r="DH118" s="816"/>
      <c r="DI118" s="816"/>
      <c r="DJ118" s="816"/>
      <c r="DK118" s="817"/>
      <c r="DL118" s="818" t="s">
        <v>121</v>
      </c>
      <c r="DM118" s="816"/>
      <c r="DN118" s="816"/>
      <c r="DO118" s="816"/>
      <c r="DP118" s="817"/>
      <c r="DQ118" s="818" t="s">
        <v>121</v>
      </c>
      <c r="DR118" s="816"/>
      <c r="DS118" s="816"/>
      <c r="DT118" s="816"/>
      <c r="DU118" s="817"/>
      <c r="DV118" s="860" t="s">
        <v>121</v>
      </c>
      <c r="DW118" s="861"/>
      <c r="DX118" s="861"/>
      <c r="DY118" s="861"/>
      <c r="DZ118" s="862"/>
    </row>
    <row r="119" spans="1:130" s="218" customFormat="1" ht="26.25" customHeight="1" x14ac:dyDescent="0.15">
      <c r="A119" s="854" t="s">
        <v>421</v>
      </c>
      <c r="B119" s="855"/>
      <c r="C119" s="896" t="s">
        <v>422</v>
      </c>
      <c r="D119" s="844"/>
      <c r="E119" s="844"/>
      <c r="F119" s="844"/>
      <c r="G119" s="844"/>
      <c r="H119" s="844"/>
      <c r="I119" s="844"/>
      <c r="J119" s="844"/>
      <c r="K119" s="844"/>
      <c r="L119" s="844"/>
      <c r="M119" s="844"/>
      <c r="N119" s="844"/>
      <c r="O119" s="844"/>
      <c r="P119" s="844"/>
      <c r="Q119" s="844"/>
      <c r="R119" s="844"/>
      <c r="S119" s="844"/>
      <c r="T119" s="844"/>
      <c r="U119" s="844"/>
      <c r="V119" s="844"/>
      <c r="W119" s="844"/>
      <c r="X119" s="844"/>
      <c r="Y119" s="844"/>
      <c r="Z119" s="845"/>
      <c r="AA119" s="924" t="s">
        <v>121</v>
      </c>
      <c r="AB119" s="925"/>
      <c r="AC119" s="925"/>
      <c r="AD119" s="925"/>
      <c r="AE119" s="926"/>
      <c r="AF119" s="927" t="s">
        <v>121</v>
      </c>
      <c r="AG119" s="925"/>
      <c r="AH119" s="925"/>
      <c r="AI119" s="925"/>
      <c r="AJ119" s="926"/>
      <c r="AK119" s="927" t="s">
        <v>121</v>
      </c>
      <c r="AL119" s="925"/>
      <c r="AM119" s="925"/>
      <c r="AN119" s="925"/>
      <c r="AO119" s="926"/>
      <c r="AP119" s="928" t="s">
        <v>121</v>
      </c>
      <c r="AQ119" s="929"/>
      <c r="AR119" s="929"/>
      <c r="AS119" s="929"/>
      <c r="AT119" s="930"/>
      <c r="AU119" s="970"/>
      <c r="AV119" s="971"/>
      <c r="AW119" s="971"/>
      <c r="AX119" s="971"/>
      <c r="AY119" s="971"/>
      <c r="AZ119" s="239" t="s">
        <v>177</v>
      </c>
      <c r="BA119" s="239"/>
      <c r="BB119" s="239"/>
      <c r="BC119" s="239"/>
      <c r="BD119" s="239"/>
      <c r="BE119" s="239"/>
      <c r="BF119" s="239"/>
      <c r="BG119" s="239"/>
      <c r="BH119" s="239"/>
      <c r="BI119" s="239"/>
      <c r="BJ119" s="239"/>
      <c r="BK119" s="239"/>
      <c r="BL119" s="239"/>
      <c r="BM119" s="239"/>
      <c r="BN119" s="239"/>
      <c r="BO119" s="913" t="s">
        <v>447</v>
      </c>
      <c r="BP119" s="914"/>
      <c r="BQ119" s="915">
        <v>22147879</v>
      </c>
      <c r="BR119" s="881"/>
      <c r="BS119" s="881"/>
      <c r="BT119" s="881"/>
      <c r="BU119" s="881"/>
      <c r="BV119" s="881">
        <v>21594065</v>
      </c>
      <c r="BW119" s="881"/>
      <c r="BX119" s="881"/>
      <c r="BY119" s="881"/>
      <c r="BZ119" s="881"/>
      <c r="CA119" s="881">
        <v>21231281</v>
      </c>
      <c r="CB119" s="881"/>
      <c r="CC119" s="881"/>
      <c r="CD119" s="881"/>
      <c r="CE119" s="881"/>
      <c r="CF119" s="784"/>
      <c r="CG119" s="785"/>
      <c r="CH119" s="785"/>
      <c r="CI119" s="785"/>
      <c r="CJ119" s="870"/>
      <c r="CK119" s="964"/>
      <c r="CL119" s="859"/>
      <c r="CM119" s="874" t="s">
        <v>448</v>
      </c>
      <c r="CN119" s="875"/>
      <c r="CO119" s="875"/>
      <c r="CP119" s="875"/>
      <c r="CQ119" s="875"/>
      <c r="CR119" s="875"/>
      <c r="CS119" s="875"/>
      <c r="CT119" s="875"/>
      <c r="CU119" s="875"/>
      <c r="CV119" s="875"/>
      <c r="CW119" s="875"/>
      <c r="CX119" s="875"/>
      <c r="CY119" s="875"/>
      <c r="CZ119" s="875"/>
      <c r="DA119" s="875"/>
      <c r="DB119" s="875"/>
      <c r="DC119" s="875"/>
      <c r="DD119" s="875"/>
      <c r="DE119" s="875"/>
      <c r="DF119" s="876"/>
      <c r="DG119" s="799" t="s">
        <v>121</v>
      </c>
      <c r="DH119" s="800"/>
      <c r="DI119" s="800"/>
      <c r="DJ119" s="800"/>
      <c r="DK119" s="801"/>
      <c r="DL119" s="802" t="s">
        <v>121</v>
      </c>
      <c r="DM119" s="800"/>
      <c r="DN119" s="800"/>
      <c r="DO119" s="800"/>
      <c r="DP119" s="801"/>
      <c r="DQ119" s="802" t="s">
        <v>121</v>
      </c>
      <c r="DR119" s="800"/>
      <c r="DS119" s="800"/>
      <c r="DT119" s="800"/>
      <c r="DU119" s="801"/>
      <c r="DV119" s="884" t="s">
        <v>121</v>
      </c>
      <c r="DW119" s="885"/>
      <c r="DX119" s="885"/>
      <c r="DY119" s="885"/>
      <c r="DZ119" s="886"/>
    </row>
    <row r="120" spans="1:130" s="218" customFormat="1" ht="26.25" customHeight="1" x14ac:dyDescent="0.15">
      <c r="A120" s="856"/>
      <c r="B120" s="857"/>
      <c r="C120" s="851" t="s">
        <v>425</v>
      </c>
      <c r="D120" s="788"/>
      <c r="E120" s="788"/>
      <c r="F120" s="788"/>
      <c r="G120" s="788"/>
      <c r="H120" s="788"/>
      <c r="I120" s="788"/>
      <c r="J120" s="788"/>
      <c r="K120" s="788"/>
      <c r="L120" s="788"/>
      <c r="M120" s="788"/>
      <c r="N120" s="788"/>
      <c r="O120" s="788"/>
      <c r="P120" s="788"/>
      <c r="Q120" s="788"/>
      <c r="R120" s="788"/>
      <c r="S120" s="788"/>
      <c r="T120" s="788"/>
      <c r="U120" s="788"/>
      <c r="V120" s="788"/>
      <c r="W120" s="788"/>
      <c r="X120" s="788"/>
      <c r="Y120" s="788"/>
      <c r="Z120" s="789"/>
      <c r="AA120" s="815" t="s">
        <v>121</v>
      </c>
      <c r="AB120" s="816"/>
      <c r="AC120" s="816"/>
      <c r="AD120" s="816"/>
      <c r="AE120" s="817"/>
      <c r="AF120" s="818" t="s">
        <v>121</v>
      </c>
      <c r="AG120" s="816"/>
      <c r="AH120" s="816"/>
      <c r="AI120" s="816"/>
      <c r="AJ120" s="817"/>
      <c r="AK120" s="818" t="s">
        <v>121</v>
      </c>
      <c r="AL120" s="816"/>
      <c r="AM120" s="816"/>
      <c r="AN120" s="816"/>
      <c r="AO120" s="817"/>
      <c r="AP120" s="860" t="s">
        <v>121</v>
      </c>
      <c r="AQ120" s="861"/>
      <c r="AR120" s="861"/>
      <c r="AS120" s="861"/>
      <c r="AT120" s="862"/>
      <c r="AU120" s="916" t="s">
        <v>449</v>
      </c>
      <c r="AV120" s="917"/>
      <c r="AW120" s="917"/>
      <c r="AX120" s="917"/>
      <c r="AY120" s="918"/>
      <c r="AZ120" s="896" t="s">
        <v>450</v>
      </c>
      <c r="BA120" s="844"/>
      <c r="BB120" s="844"/>
      <c r="BC120" s="844"/>
      <c r="BD120" s="844"/>
      <c r="BE120" s="844"/>
      <c r="BF120" s="844"/>
      <c r="BG120" s="844"/>
      <c r="BH120" s="844"/>
      <c r="BI120" s="844"/>
      <c r="BJ120" s="844"/>
      <c r="BK120" s="844"/>
      <c r="BL120" s="844"/>
      <c r="BM120" s="844"/>
      <c r="BN120" s="844"/>
      <c r="BO120" s="844"/>
      <c r="BP120" s="845"/>
      <c r="BQ120" s="897">
        <v>5546547</v>
      </c>
      <c r="BR120" s="878"/>
      <c r="BS120" s="878"/>
      <c r="BT120" s="878"/>
      <c r="BU120" s="878"/>
      <c r="BV120" s="878">
        <v>4833293</v>
      </c>
      <c r="BW120" s="878"/>
      <c r="BX120" s="878"/>
      <c r="BY120" s="878"/>
      <c r="BZ120" s="878"/>
      <c r="CA120" s="878">
        <v>4556095</v>
      </c>
      <c r="CB120" s="878"/>
      <c r="CC120" s="878"/>
      <c r="CD120" s="878"/>
      <c r="CE120" s="878"/>
      <c r="CF120" s="902">
        <v>35.1</v>
      </c>
      <c r="CG120" s="903"/>
      <c r="CH120" s="903"/>
      <c r="CI120" s="903"/>
      <c r="CJ120" s="903"/>
      <c r="CK120" s="904" t="s">
        <v>451</v>
      </c>
      <c r="CL120" s="888"/>
      <c r="CM120" s="888"/>
      <c r="CN120" s="888"/>
      <c r="CO120" s="889"/>
      <c r="CP120" s="908" t="s">
        <v>396</v>
      </c>
      <c r="CQ120" s="909"/>
      <c r="CR120" s="909"/>
      <c r="CS120" s="909"/>
      <c r="CT120" s="909"/>
      <c r="CU120" s="909"/>
      <c r="CV120" s="909"/>
      <c r="CW120" s="909"/>
      <c r="CX120" s="909"/>
      <c r="CY120" s="909"/>
      <c r="CZ120" s="909"/>
      <c r="DA120" s="909"/>
      <c r="DB120" s="909"/>
      <c r="DC120" s="909"/>
      <c r="DD120" s="909"/>
      <c r="DE120" s="909"/>
      <c r="DF120" s="910"/>
      <c r="DG120" s="897">
        <v>2339931</v>
      </c>
      <c r="DH120" s="878"/>
      <c r="DI120" s="878"/>
      <c r="DJ120" s="878"/>
      <c r="DK120" s="878"/>
      <c r="DL120" s="878">
        <v>2741663</v>
      </c>
      <c r="DM120" s="878"/>
      <c r="DN120" s="878"/>
      <c r="DO120" s="878"/>
      <c r="DP120" s="878"/>
      <c r="DQ120" s="878">
        <v>2330503</v>
      </c>
      <c r="DR120" s="878"/>
      <c r="DS120" s="878"/>
      <c r="DT120" s="878"/>
      <c r="DU120" s="878"/>
      <c r="DV120" s="879">
        <v>18</v>
      </c>
      <c r="DW120" s="879"/>
      <c r="DX120" s="879"/>
      <c r="DY120" s="879"/>
      <c r="DZ120" s="880"/>
    </row>
    <row r="121" spans="1:130" s="218" customFormat="1" ht="26.25" customHeight="1" x14ac:dyDescent="0.15">
      <c r="A121" s="856"/>
      <c r="B121" s="857"/>
      <c r="C121" s="899" t="s">
        <v>452</v>
      </c>
      <c r="D121" s="900"/>
      <c r="E121" s="900"/>
      <c r="F121" s="900"/>
      <c r="G121" s="900"/>
      <c r="H121" s="900"/>
      <c r="I121" s="900"/>
      <c r="J121" s="900"/>
      <c r="K121" s="900"/>
      <c r="L121" s="900"/>
      <c r="M121" s="900"/>
      <c r="N121" s="900"/>
      <c r="O121" s="900"/>
      <c r="P121" s="900"/>
      <c r="Q121" s="900"/>
      <c r="R121" s="900"/>
      <c r="S121" s="900"/>
      <c r="T121" s="900"/>
      <c r="U121" s="900"/>
      <c r="V121" s="900"/>
      <c r="W121" s="900"/>
      <c r="X121" s="900"/>
      <c r="Y121" s="900"/>
      <c r="Z121" s="901"/>
      <c r="AA121" s="815">
        <v>27407</v>
      </c>
      <c r="AB121" s="816"/>
      <c r="AC121" s="816"/>
      <c r="AD121" s="816"/>
      <c r="AE121" s="817"/>
      <c r="AF121" s="818" t="s">
        <v>121</v>
      </c>
      <c r="AG121" s="816"/>
      <c r="AH121" s="816"/>
      <c r="AI121" s="816"/>
      <c r="AJ121" s="817"/>
      <c r="AK121" s="818" t="s">
        <v>121</v>
      </c>
      <c r="AL121" s="816"/>
      <c r="AM121" s="816"/>
      <c r="AN121" s="816"/>
      <c r="AO121" s="817"/>
      <c r="AP121" s="860" t="s">
        <v>121</v>
      </c>
      <c r="AQ121" s="861"/>
      <c r="AR121" s="861"/>
      <c r="AS121" s="861"/>
      <c r="AT121" s="862"/>
      <c r="AU121" s="919"/>
      <c r="AV121" s="920"/>
      <c r="AW121" s="920"/>
      <c r="AX121" s="920"/>
      <c r="AY121" s="921"/>
      <c r="AZ121" s="851" t="s">
        <v>453</v>
      </c>
      <c r="BA121" s="788"/>
      <c r="BB121" s="788"/>
      <c r="BC121" s="788"/>
      <c r="BD121" s="788"/>
      <c r="BE121" s="788"/>
      <c r="BF121" s="788"/>
      <c r="BG121" s="788"/>
      <c r="BH121" s="788"/>
      <c r="BI121" s="788"/>
      <c r="BJ121" s="788"/>
      <c r="BK121" s="788"/>
      <c r="BL121" s="788"/>
      <c r="BM121" s="788"/>
      <c r="BN121" s="788"/>
      <c r="BO121" s="788"/>
      <c r="BP121" s="789"/>
      <c r="BQ121" s="852">
        <v>651057</v>
      </c>
      <c r="BR121" s="853"/>
      <c r="BS121" s="853"/>
      <c r="BT121" s="853"/>
      <c r="BU121" s="853"/>
      <c r="BV121" s="853">
        <v>554886</v>
      </c>
      <c r="BW121" s="853"/>
      <c r="BX121" s="853"/>
      <c r="BY121" s="853"/>
      <c r="BZ121" s="853"/>
      <c r="CA121" s="853">
        <v>907683</v>
      </c>
      <c r="CB121" s="853"/>
      <c r="CC121" s="853"/>
      <c r="CD121" s="853"/>
      <c r="CE121" s="853"/>
      <c r="CF121" s="911">
        <v>7</v>
      </c>
      <c r="CG121" s="912"/>
      <c r="CH121" s="912"/>
      <c r="CI121" s="912"/>
      <c r="CJ121" s="912"/>
      <c r="CK121" s="905"/>
      <c r="CL121" s="891"/>
      <c r="CM121" s="891"/>
      <c r="CN121" s="891"/>
      <c r="CO121" s="892"/>
      <c r="CP121" s="871" t="s">
        <v>397</v>
      </c>
      <c r="CQ121" s="872"/>
      <c r="CR121" s="872"/>
      <c r="CS121" s="872"/>
      <c r="CT121" s="872"/>
      <c r="CU121" s="872"/>
      <c r="CV121" s="872"/>
      <c r="CW121" s="872"/>
      <c r="CX121" s="872"/>
      <c r="CY121" s="872"/>
      <c r="CZ121" s="872"/>
      <c r="DA121" s="872"/>
      <c r="DB121" s="872"/>
      <c r="DC121" s="872"/>
      <c r="DD121" s="872"/>
      <c r="DE121" s="872"/>
      <c r="DF121" s="873"/>
      <c r="DG121" s="852" t="s">
        <v>121</v>
      </c>
      <c r="DH121" s="853"/>
      <c r="DI121" s="853"/>
      <c r="DJ121" s="853"/>
      <c r="DK121" s="853"/>
      <c r="DL121" s="853">
        <v>584893</v>
      </c>
      <c r="DM121" s="853"/>
      <c r="DN121" s="853"/>
      <c r="DO121" s="853"/>
      <c r="DP121" s="853"/>
      <c r="DQ121" s="853">
        <v>586852</v>
      </c>
      <c r="DR121" s="853"/>
      <c r="DS121" s="853"/>
      <c r="DT121" s="853"/>
      <c r="DU121" s="853"/>
      <c r="DV121" s="830">
        <v>4.5</v>
      </c>
      <c r="DW121" s="830"/>
      <c r="DX121" s="830"/>
      <c r="DY121" s="830"/>
      <c r="DZ121" s="831"/>
    </row>
    <row r="122" spans="1:130" s="218" customFormat="1" ht="26.25" customHeight="1" x14ac:dyDescent="0.15">
      <c r="A122" s="856"/>
      <c r="B122" s="857"/>
      <c r="C122" s="851" t="s">
        <v>435</v>
      </c>
      <c r="D122" s="788"/>
      <c r="E122" s="788"/>
      <c r="F122" s="788"/>
      <c r="G122" s="788"/>
      <c r="H122" s="788"/>
      <c r="I122" s="788"/>
      <c r="J122" s="788"/>
      <c r="K122" s="788"/>
      <c r="L122" s="788"/>
      <c r="M122" s="788"/>
      <c r="N122" s="788"/>
      <c r="O122" s="788"/>
      <c r="P122" s="788"/>
      <c r="Q122" s="788"/>
      <c r="R122" s="788"/>
      <c r="S122" s="788"/>
      <c r="T122" s="788"/>
      <c r="U122" s="788"/>
      <c r="V122" s="788"/>
      <c r="W122" s="788"/>
      <c r="X122" s="788"/>
      <c r="Y122" s="788"/>
      <c r="Z122" s="789"/>
      <c r="AA122" s="815" t="s">
        <v>121</v>
      </c>
      <c r="AB122" s="816"/>
      <c r="AC122" s="816"/>
      <c r="AD122" s="816"/>
      <c r="AE122" s="817"/>
      <c r="AF122" s="818" t="s">
        <v>121</v>
      </c>
      <c r="AG122" s="816"/>
      <c r="AH122" s="816"/>
      <c r="AI122" s="816"/>
      <c r="AJ122" s="817"/>
      <c r="AK122" s="818" t="s">
        <v>121</v>
      </c>
      <c r="AL122" s="816"/>
      <c r="AM122" s="816"/>
      <c r="AN122" s="816"/>
      <c r="AO122" s="817"/>
      <c r="AP122" s="860" t="s">
        <v>121</v>
      </c>
      <c r="AQ122" s="861"/>
      <c r="AR122" s="861"/>
      <c r="AS122" s="861"/>
      <c r="AT122" s="862"/>
      <c r="AU122" s="919"/>
      <c r="AV122" s="920"/>
      <c r="AW122" s="920"/>
      <c r="AX122" s="920"/>
      <c r="AY122" s="921"/>
      <c r="AZ122" s="874" t="s">
        <v>454</v>
      </c>
      <c r="BA122" s="875"/>
      <c r="BB122" s="875"/>
      <c r="BC122" s="875"/>
      <c r="BD122" s="875"/>
      <c r="BE122" s="875"/>
      <c r="BF122" s="875"/>
      <c r="BG122" s="875"/>
      <c r="BH122" s="875"/>
      <c r="BI122" s="875"/>
      <c r="BJ122" s="875"/>
      <c r="BK122" s="875"/>
      <c r="BL122" s="875"/>
      <c r="BM122" s="875"/>
      <c r="BN122" s="875"/>
      <c r="BO122" s="875"/>
      <c r="BP122" s="876"/>
      <c r="BQ122" s="915">
        <v>12995433</v>
      </c>
      <c r="BR122" s="881"/>
      <c r="BS122" s="881"/>
      <c r="BT122" s="881"/>
      <c r="BU122" s="881"/>
      <c r="BV122" s="881">
        <v>12939367</v>
      </c>
      <c r="BW122" s="881"/>
      <c r="BX122" s="881"/>
      <c r="BY122" s="881"/>
      <c r="BZ122" s="881"/>
      <c r="CA122" s="881">
        <v>12901593</v>
      </c>
      <c r="CB122" s="881"/>
      <c r="CC122" s="881"/>
      <c r="CD122" s="881"/>
      <c r="CE122" s="881"/>
      <c r="CF122" s="882">
        <v>99.4</v>
      </c>
      <c r="CG122" s="883"/>
      <c r="CH122" s="883"/>
      <c r="CI122" s="883"/>
      <c r="CJ122" s="883"/>
      <c r="CK122" s="905"/>
      <c r="CL122" s="891"/>
      <c r="CM122" s="891"/>
      <c r="CN122" s="891"/>
      <c r="CO122" s="892"/>
      <c r="CP122" s="871" t="s">
        <v>392</v>
      </c>
      <c r="CQ122" s="872"/>
      <c r="CR122" s="872"/>
      <c r="CS122" s="872"/>
      <c r="CT122" s="872"/>
      <c r="CU122" s="872"/>
      <c r="CV122" s="872"/>
      <c r="CW122" s="872"/>
      <c r="CX122" s="872"/>
      <c r="CY122" s="872"/>
      <c r="CZ122" s="872"/>
      <c r="DA122" s="872"/>
      <c r="DB122" s="872"/>
      <c r="DC122" s="872"/>
      <c r="DD122" s="872"/>
      <c r="DE122" s="872"/>
      <c r="DF122" s="873"/>
      <c r="DG122" s="852" t="s">
        <v>121</v>
      </c>
      <c r="DH122" s="853"/>
      <c r="DI122" s="853"/>
      <c r="DJ122" s="853"/>
      <c r="DK122" s="853"/>
      <c r="DL122" s="853" t="s">
        <v>121</v>
      </c>
      <c r="DM122" s="853"/>
      <c r="DN122" s="853"/>
      <c r="DO122" s="853"/>
      <c r="DP122" s="853"/>
      <c r="DQ122" s="853" t="s">
        <v>121</v>
      </c>
      <c r="DR122" s="853"/>
      <c r="DS122" s="853"/>
      <c r="DT122" s="853"/>
      <c r="DU122" s="853"/>
      <c r="DV122" s="830" t="s">
        <v>121</v>
      </c>
      <c r="DW122" s="830"/>
      <c r="DX122" s="830"/>
      <c r="DY122" s="830"/>
      <c r="DZ122" s="831"/>
    </row>
    <row r="123" spans="1:130" s="218" customFormat="1" ht="26.25" customHeight="1" x14ac:dyDescent="0.15">
      <c r="A123" s="856"/>
      <c r="B123" s="857"/>
      <c r="C123" s="851" t="s">
        <v>441</v>
      </c>
      <c r="D123" s="788"/>
      <c r="E123" s="788"/>
      <c r="F123" s="788"/>
      <c r="G123" s="788"/>
      <c r="H123" s="788"/>
      <c r="I123" s="788"/>
      <c r="J123" s="788"/>
      <c r="K123" s="788"/>
      <c r="L123" s="788"/>
      <c r="M123" s="788"/>
      <c r="N123" s="788"/>
      <c r="O123" s="788"/>
      <c r="P123" s="788"/>
      <c r="Q123" s="788"/>
      <c r="R123" s="788"/>
      <c r="S123" s="788"/>
      <c r="T123" s="788"/>
      <c r="U123" s="788"/>
      <c r="V123" s="788"/>
      <c r="W123" s="788"/>
      <c r="X123" s="788"/>
      <c r="Y123" s="788"/>
      <c r="Z123" s="789"/>
      <c r="AA123" s="815" t="s">
        <v>121</v>
      </c>
      <c r="AB123" s="816"/>
      <c r="AC123" s="816"/>
      <c r="AD123" s="816"/>
      <c r="AE123" s="817"/>
      <c r="AF123" s="818" t="s">
        <v>121</v>
      </c>
      <c r="AG123" s="816"/>
      <c r="AH123" s="816"/>
      <c r="AI123" s="816"/>
      <c r="AJ123" s="817"/>
      <c r="AK123" s="818" t="s">
        <v>121</v>
      </c>
      <c r="AL123" s="816"/>
      <c r="AM123" s="816"/>
      <c r="AN123" s="816"/>
      <c r="AO123" s="817"/>
      <c r="AP123" s="860" t="s">
        <v>121</v>
      </c>
      <c r="AQ123" s="861"/>
      <c r="AR123" s="861"/>
      <c r="AS123" s="861"/>
      <c r="AT123" s="862"/>
      <c r="AU123" s="922"/>
      <c r="AV123" s="923"/>
      <c r="AW123" s="923"/>
      <c r="AX123" s="923"/>
      <c r="AY123" s="923"/>
      <c r="AZ123" s="239" t="s">
        <v>177</v>
      </c>
      <c r="BA123" s="239"/>
      <c r="BB123" s="239"/>
      <c r="BC123" s="239"/>
      <c r="BD123" s="239"/>
      <c r="BE123" s="239"/>
      <c r="BF123" s="239"/>
      <c r="BG123" s="239"/>
      <c r="BH123" s="239"/>
      <c r="BI123" s="239"/>
      <c r="BJ123" s="239"/>
      <c r="BK123" s="239"/>
      <c r="BL123" s="239"/>
      <c r="BM123" s="239"/>
      <c r="BN123" s="239"/>
      <c r="BO123" s="913" t="s">
        <v>455</v>
      </c>
      <c r="BP123" s="914"/>
      <c r="BQ123" s="868">
        <v>19193037</v>
      </c>
      <c r="BR123" s="869"/>
      <c r="BS123" s="869"/>
      <c r="BT123" s="869"/>
      <c r="BU123" s="869"/>
      <c r="BV123" s="869">
        <v>18327546</v>
      </c>
      <c r="BW123" s="869"/>
      <c r="BX123" s="869"/>
      <c r="BY123" s="869"/>
      <c r="BZ123" s="869"/>
      <c r="CA123" s="869">
        <v>18365371</v>
      </c>
      <c r="CB123" s="869"/>
      <c r="CC123" s="869"/>
      <c r="CD123" s="869"/>
      <c r="CE123" s="869"/>
      <c r="CF123" s="784"/>
      <c r="CG123" s="785"/>
      <c r="CH123" s="785"/>
      <c r="CI123" s="785"/>
      <c r="CJ123" s="870"/>
      <c r="CK123" s="905"/>
      <c r="CL123" s="891"/>
      <c r="CM123" s="891"/>
      <c r="CN123" s="891"/>
      <c r="CO123" s="892"/>
      <c r="CP123" s="871" t="s">
        <v>393</v>
      </c>
      <c r="CQ123" s="872"/>
      <c r="CR123" s="872"/>
      <c r="CS123" s="872"/>
      <c r="CT123" s="872"/>
      <c r="CU123" s="872"/>
      <c r="CV123" s="872"/>
      <c r="CW123" s="872"/>
      <c r="CX123" s="872"/>
      <c r="CY123" s="872"/>
      <c r="CZ123" s="872"/>
      <c r="DA123" s="872"/>
      <c r="DB123" s="872"/>
      <c r="DC123" s="872"/>
      <c r="DD123" s="872"/>
      <c r="DE123" s="872"/>
      <c r="DF123" s="873"/>
      <c r="DG123" s="815" t="s">
        <v>121</v>
      </c>
      <c r="DH123" s="816"/>
      <c r="DI123" s="816"/>
      <c r="DJ123" s="816"/>
      <c r="DK123" s="817"/>
      <c r="DL123" s="818" t="s">
        <v>121</v>
      </c>
      <c r="DM123" s="816"/>
      <c r="DN123" s="816"/>
      <c r="DO123" s="816"/>
      <c r="DP123" s="817"/>
      <c r="DQ123" s="818" t="s">
        <v>121</v>
      </c>
      <c r="DR123" s="816"/>
      <c r="DS123" s="816"/>
      <c r="DT123" s="816"/>
      <c r="DU123" s="817"/>
      <c r="DV123" s="860" t="s">
        <v>121</v>
      </c>
      <c r="DW123" s="861"/>
      <c r="DX123" s="861"/>
      <c r="DY123" s="861"/>
      <c r="DZ123" s="862"/>
    </row>
    <row r="124" spans="1:130" s="218" customFormat="1" ht="26.25" customHeight="1" thickBot="1" x14ac:dyDescent="0.2">
      <c r="A124" s="856"/>
      <c r="B124" s="857"/>
      <c r="C124" s="851" t="s">
        <v>444</v>
      </c>
      <c r="D124" s="788"/>
      <c r="E124" s="788"/>
      <c r="F124" s="788"/>
      <c r="G124" s="788"/>
      <c r="H124" s="788"/>
      <c r="I124" s="788"/>
      <c r="J124" s="788"/>
      <c r="K124" s="788"/>
      <c r="L124" s="788"/>
      <c r="M124" s="788"/>
      <c r="N124" s="788"/>
      <c r="O124" s="788"/>
      <c r="P124" s="788"/>
      <c r="Q124" s="788"/>
      <c r="R124" s="788"/>
      <c r="S124" s="788"/>
      <c r="T124" s="788"/>
      <c r="U124" s="788"/>
      <c r="V124" s="788"/>
      <c r="W124" s="788"/>
      <c r="X124" s="788"/>
      <c r="Y124" s="788"/>
      <c r="Z124" s="789"/>
      <c r="AA124" s="815" t="s">
        <v>121</v>
      </c>
      <c r="AB124" s="816"/>
      <c r="AC124" s="816"/>
      <c r="AD124" s="816"/>
      <c r="AE124" s="817"/>
      <c r="AF124" s="818" t="s">
        <v>121</v>
      </c>
      <c r="AG124" s="816"/>
      <c r="AH124" s="816"/>
      <c r="AI124" s="816"/>
      <c r="AJ124" s="817"/>
      <c r="AK124" s="818" t="s">
        <v>121</v>
      </c>
      <c r="AL124" s="816"/>
      <c r="AM124" s="816"/>
      <c r="AN124" s="816"/>
      <c r="AO124" s="817"/>
      <c r="AP124" s="860" t="s">
        <v>121</v>
      </c>
      <c r="AQ124" s="861"/>
      <c r="AR124" s="861"/>
      <c r="AS124" s="861"/>
      <c r="AT124" s="862"/>
      <c r="AU124" s="863" t="s">
        <v>456</v>
      </c>
      <c r="AV124" s="864"/>
      <c r="AW124" s="864"/>
      <c r="AX124" s="864"/>
      <c r="AY124" s="864"/>
      <c r="AZ124" s="864"/>
      <c r="BA124" s="864"/>
      <c r="BB124" s="864"/>
      <c r="BC124" s="864"/>
      <c r="BD124" s="864"/>
      <c r="BE124" s="864"/>
      <c r="BF124" s="864"/>
      <c r="BG124" s="864"/>
      <c r="BH124" s="864"/>
      <c r="BI124" s="864"/>
      <c r="BJ124" s="864"/>
      <c r="BK124" s="864"/>
      <c r="BL124" s="864"/>
      <c r="BM124" s="864"/>
      <c r="BN124" s="864"/>
      <c r="BO124" s="864"/>
      <c r="BP124" s="865"/>
      <c r="BQ124" s="866">
        <v>24.4</v>
      </c>
      <c r="BR124" s="867"/>
      <c r="BS124" s="867"/>
      <c r="BT124" s="867"/>
      <c r="BU124" s="867"/>
      <c r="BV124" s="867">
        <v>26.2</v>
      </c>
      <c r="BW124" s="867"/>
      <c r="BX124" s="867"/>
      <c r="BY124" s="867"/>
      <c r="BZ124" s="867"/>
      <c r="CA124" s="867">
        <v>22</v>
      </c>
      <c r="CB124" s="867"/>
      <c r="CC124" s="867"/>
      <c r="CD124" s="867"/>
      <c r="CE124" s="867"/>
      <c r="CF124" s="762"/>
      <c r="CG124" s="763"/>
      <c r="CH124" s="763"/>
      <c r="CI124" s="763"/>
      <c r="CJ124" s="898"/>
      <c r="CK124" s="906"/>
      <c r="CL124" s="906"/>
      <c r="CM124" s="906"/>
      <c r="CN124" s="906"/>
      <c r="CO124" s="907"/>
      <c r="CP124" s="871" t="s">
        <v>457</v>
      </c>
      <c r="CQ124" s="872"/>
      <c r="CR124" s="872"/>
      <c r="CS124" s="872"/>
      <c r="CT124" s="872"/>
      <c r="CU124" s="872"/>
      <c r="CV124" s="872"/>
      <c r="CW124" s="872"/>
      <c r="CX124" s="872"/>
      <c r="CY124" s="872"/>
      <c r="CZ124" s="872"/>
      <c r="DA124" s="872"/>
      <c r="DB124" s="872"/>
      <c r="DC124" s="872"/>
      <c r="DD124" s="872"/>
      <c r="DE124" s="872"/>
      <c r="DF124" s="873"/>
      <c r="DG124" s="799">
        <v>548443</v>
      </c>
      <c r="DH124" s="800"/>
      <c r="DI124" s="800"/>
      <c r="DJ124" s="800"/>
      <c r="DK124" s="801"/>
      <c r="DL124" s="802" t="s">
        <v>121</v>
      </c>
      <c r="DM124" s="800"/>
      <c r="DN124" s="800"/>
      <c r="DO124" s="800"/>
      <c r="DP124" s="801"/>
      <c r="DQ124" s="802" t="s">
        <v>121</v>
      </c>
      <c r="DR124" s="800"/>
      <c r="DS124" s="800"/>
      <c r="DT124" s="800"/>
      <c r="DU124" s="801"/>
      <c r="DV124" s="884" t="s">
        <v>121</v>
      </c>
      <c r="DW124" s="885"/>
      <c r="DX124" s="885"/>
      <c r="DY124" s="885"/>
      <c r="DZ124" s="886"/>
    </row>
    <row r="125" spans="1:130" s="218" customFormat="1" ht="26.25" customHeight="1" x14ac:dyDescent="0.15">
      <c r="A125" s="856"/>
      <c r="B125" s="857"/>
      <c r="C125" s="851" t="s">
        <v>446</v>
      </c>
      <c r="D125" s="788"/>
      <c r="E125" s="788"/>
      <c r="F125" s="788"/>
      <c r="G125" s="788"/>
      <c r="H125" s="788"/>
      <c r="I125" s="788"/>
      <c r="J125" s="788"/>
      <c r="K125" s="788"/>
      <c r="L125" s="788"/>
      <c r="M125" s="788"/>
      <c r="N125" s="788"/>
      <c r="O125" s="788"/>
      <c r="P125" s="788"/>
      <c r="Q125" s="788"/>
      <c r="R125" s="788"/>
      <c r="S125" s="788"/>
      <c r="T125" s="788"/>
      <c r="U125" s="788"/>
      <c r="V125" s="788"/>
      <c r="W125" s="788"/>
      <c r="X125" s="788"/>
      <c r="Y125" s="788"/>
      <c r="Z125" s="789"/>
      <c r="AA125" s="815" t="s">
        <v>121</v>
      </c>
      <c r="AB125" s="816"/>
      <c r="AC125" s="816"/>
      <c r="AD125" s="816"/>
      <c r="AE125" s="817"/>
      <c r="AF125" s="818" t="s">
        <v>121</v>
      </c>
      <c r="AG125" s="816"/>
      <c r="AH125" s="816"/>
      <c r="AI125" s="816"/>
      <c r="AJ125" s="817"/>
      <c r="AK125" s="818" t="s">
        <v>121</v>
      </c>
      <c r="AL125" s="816"/>
      <c r="AM125" s="816"/>
      <c r="AN125" s="816"/>
      <c r="AO125" s="817"/>
      <c r="AP125" s="860" t="s">
        <v>121</v>
      </c>
      <c r="AQ125" s="861"/>
      <c r="AR125" s="861"/>
      <c r="AS125" s="861"/>
      <c r="AT125" s="862"/>
      <c r="AU125" s="240"/>
      <c r="AV125" s="241"/>
      <c r="AW125" s="241"/>
      <c r="AX125" s="241"/>
      <c r="AY125" s="241"/>
      <c r="AZ125" s="241"/>
      <c r="BA125" s="241"/>
      <c r="BB125" s="241"/>
      <c r="BC125" s="241"/>
      <c r="BD125" s="241"/>
      <c r="BE125" s="241"/>
      <c r="BF125" s="241"/>
      <c r="BG125" s="241"/>
      <c r="BH125" s="241"/>
      <c r="BI125" s="241"/>
      <c r="BJ125" s="241"/>
      <c r="BK125" s="241"/>
      <c r="BL125" s="241"/>
      <c r="BM125" s="241"/>
      <c r="BN125" s="241"/>
      <c r="BO125" s="241"/>
      <c r="BP125" s="241"/>
      <c r="BQ125" s="220"/>
      <c r="BR125" s="220"/>
      <c r="BS125" s="220"/>
      <c r="BT125" s="220"/>
      <c r="BU125" s="220"/>
      <c r="BV125" s="220"/>
      <c r="BW125" s="220"/>
      <c r="BX125" s="220"/>
      <c r="BY125" s="220"/>
      <c r="BZ125" s="220"/>
      <c r="CA125" s="220"/>
      <c r="CB125" s="220"/>
      <c r="CC125" s="220"/>
      <c r="CD125" s="220"/>
      <c r="CE125" s="220"/>
      <c r="CF125" s="220"/>
      <c r="CG125" s="220"/>
      <c r="CH125" s="220"/>
      <c r="CI125" s="220"/>
      <c r="CJ125" s="242"/>
      <c r="CK125" s="887" t="s">
        <v>458</v>
      </c>
      <c r="CL125" s="888"/>
      <c r="CM125" s="888"/>
      <c r="CN125" s="888"/>
      <c r="CO125" s="889"/>
      <c r="CP125" s="896" t="s">
        <v>459</v>
      </c>
      <c r="CQ125" s="844"/>
      <c r="CR125" s="844"/>
      <c r="CS125" s="844"/>
      <c r="CT125" s="844"/>
      <c r="CU125" s="844"/>
      <c r="CV125" s="844"/>
      <c r="CW125" s="844"/>
      <c r="CX125" s="844"/>
      <c r="CY125" s="844"/>
      <c r="CZ125" s="844"/>
      <c r="DA125" s="844"/>
      <c r="DB125" s="844"/>
      <c r="DC125" s="844"/>
      <c r="DD125" s="844"/>
      <c r="DE125" s="844"/>
      <c r="DF125" s="845"/>
      <c r="DG125" s="897" t="s">
        <v>121</v>
      </c>
      <c r="DH125" s="878"/>
      <c r="DI125" s="878"/>
      <c r="DJ125" s="878"/>
      <c r="DK125" s="878"/>
      <c r="DL125" s="878" t="s">
        <v>121</v>
      </c>
      <c r="DM125" s="878"/>
      <c r="DN125" s="878"/>
      <c r="DO125" s="878"/>
      <c r="DP125" s="878"/>
      <c r="DQ125" s="878" t="s">
        <v>121</v>
      </c>
      <c r="DR125" s="878"/>
      <c r="DS125" s="878"/>
      <c r="DT125" s="878"/>
      <c r="DU125" s="878"/>
      <c r="DV125" s="879" t="s">
        <v>121</v>
      </c>
      <c r="DW125" s="879"/>
      <c r="DX125" s="879"/>
      <c r="DY125" s="879"/>
      <c r="DZ125" s="880"/>
    </row>
    <row r="126" spans="1:130" s="218" customFormat="1" ht="26.25" customHeight="1" thickBot="1" x14ac:dyDescent="0.2">
      <c r="A126" s="856"/>
      <c r="B126" s="857"/>
      <c r="C126" s="851" t="s">
        <v>448</v>
      </c>
      <c r="D126" s="788"/>
      <c r="E126" s="788"/>
      <c r="F126" s="788"/>
      <c r="G126" s="788"/>
      <c r="H126" s="788"/>
      <c r="I126" s="788"/>
      <c r="J126" s="788"/>
      <c r="K126" s="788"/>
      <c r="L126" s="788"/>
      <c r="M126" s="788"/>
      <c r="N126" s="788"/>
      <c r="O126" s="788"/>
      <c r="P126" s="788"/>
      <c r="Q126" s="788"/>
      <c r="R126" s="788"/>
      <c r="S126" s="788"/>
      <c r="T126" s="788"/>
      <c r="U126" s="788"/>
      <c r="V126" s="788"/>
      <c r="W126" s="788"/>
      <c r="X126" s="788"/>
      <c r="Y126" s="788"/>
      <c r="Z126" s="789"/>
      <c r="AA126" s="815" t="s">
        <v>121</v>
      </c>
      <c r="AB126" s="816"/>
      <c r="AC126" s="816"/>
      <c r="AD126" s="816"/>
      <c r="AE126" s="817"/>
      <c r="AF126" s="818" t="s">
        <v>121</v>
      </c>
      <c r="AG126" s="816"/>
      <c r="AH126" s="816"/>
      <c r="AI126" s="816"/>
      <c r="AJ126" s="817"/>
      <c r="AK126" s="818" t="s">
        <v>121</v>
      </c>
      <c r="AL126" s="816"/>
      <c r="AM126" s="816"/>
      <c r="AN126" s="816"/>
      <c r="AO126" s="817"/>
      <c r="AP126" s="860" t="s">
        <v>121</v>
      </c>
      <c r="AQ126" s="861"/>
      <c r="AR126" s="861"/>
      <c r="AS126" s="861"/>
      <c r="AT126" s="862"/>
      <c r="AU126" s="220"/>
      <c r="AV126" s="220"/>
      <c r="AW126" s="220"/>
      <c r="AX126" s="220"/>
      <c r="AY126" s="220"/>
      <c r="AZ126" s="220"/>
      <c r="BA126" s="220"/>
      <c r="BB126" s="220"/>
      <c r="BC126" s="220"/>
      <c r="BD126" s="220"/>
      <c r="BE126" s="220"/>
      <c r="BF126" s="220"/>
      <c r="BG126" s="220"/>
      <c r="BH126" s="220"/>
      <c r="BI126" s="220"/>
      <c r="BJ126" s="220"/>
      <c r="BK126" s="220"/>
      <c r="BL126" s="220"/>
      <c r="BM126" s="220"/>
      <c r="BN126" s="220"/>
      <c r="BO126" s="220"/>
      <c r="BP126" s="220"/>
      <c r="BQ126" s="220"/>
      <c r="BR126" s="220"/>
      <c r="BS126" s="220"/>
      <c r="BT126" s="220"/>
      <c r="BU126" s="220"/>
      <c r="BV126" s="220"/>
      <c r="BW126" s="220"/>
      <c r="BX126" s="220"/>
      <c r="BY126" s="220"/>
      <c r="BZ126" s="220"/>
      <c r="CA126" s="220"/>
      <c r="CB126" s="220"/>
      <c r="CC126" s="220"/>
      <c r="CD126" s="243"/>
      <c r="CE126" s="243"/>
      <c r="CF126" s="243"/>
      <c r="CG126" s="220"/>
      <c r="CH126" s="220"/>
      <c r="CI126" s="220"/>
      <c r="CJ126" s="242"/>
      <c r="CK126" s="890"/>
      <c r="CL126" s="891"/>
      <c r="CM126" s="891"/>
      <c r="CN126" s="891"/>
      <c r="CO126" s="892"/>
      <c r="CP126" s="851" t="s">
        <v>460</v>
      </c>
      <c r="CQ126" s="788"/>
      <c r="CR126" s="788"/>
      <c r="CS126" s="788"/>
      <c r="CT126" s="788"/>
      <c r="CU126" s="788"/>
      <c r="CV126" s="788"/>
      <c r="CW126" s="788"/>
      <c r="CX126" s="788"/>
      <c r="CY126" s="788"/>
      <c r="CZ126" s="788"/>
      <c r="DA126" s="788"/>
      <c r="DB126" s="788"/>
      <c r="DC126" s="788"/>
      <c r="DD126" s="788"/>
      <c r="DE126" s="788"/>
      <c r="DF126" s="789"/>
      <c r="DG126" s="852" t="s">
        <v>121</v>
      </c>
      <c r="DH126" s="853"/>
      <c r="DI126" s="853"/>
      <c r="DJ126" s="853"/>
      <c r="DK126" s="853"/>
      <c r="DL126" s="853" t="s">
        <v>121</v>
      </c>
      <c r="DM126" s="853"/>
      <c r="DN126" s="853"/>
      <c r="DO126" s="853"/>
      <c r="DP126" s="853"/>
      <c r="DQ126" s="853" t="s">
        <v>121</v>
      </c>
      <c r="DR126" s="853"/>
      <c r="DS126" s="853"/>
      <c r="DT126" s="853"/>
      <c r="DU126" s="853"/>
      <c r="DV126" s="830" t="s">
        <v>121</v>
      </c>
      <c r="DW126" s="830"/>
      <c r="DX126" s="830"/>
      <c r="DY126" s="830"/>
      <c r="DZ126" s="831"/>
    </row>
    <row r="127" spans="1:130" s="218" customFormat="1" ht="26.25" customHeight="1" x14ac:dyDescent="0.15">
      <c r="A127" s="858"/>
      <c r="B127" s="859"/>
      <c r="C127" s="874" t="s">
        <v>461</v>
      </c>
      <c r="D127" s="875"/>
      <c r="E127" s="875"/>
      <c r="F127" s="875"/>
      <c r="G127" s="875"/>
      <c r="H127" s="875"/>
      <c r="I127" s="875"/>
      <c r="J127" s="875"/>
      <c r="K127" s="875"/>
      <c r="L127" s="875"/>
      <c r="M127" s="875"/>
      <c r="N127" s="875"/>
      <c r="O127" s="875"/>
      <c r="P127" s="875"/>
      <c r="Q127" s="875"/>
      <c r="R127" s="875"/>
      <c r="S127" s="875"/>
      <c r="T127" s="875"/>
      <c r="U127" s="875"/>
      <c r="V127" s="875"/>
      <c r="W127" s="875"/>
      <c r="X127" s="875"/>
      <c r="Y127" s="875"/>
      <c r="Z127" s="876"/>
      <c r="AA127" s="815" t="s">
        <v>121</v>
      </c>
      <c r="AB127" s="816"/>
      <c r="AC127" s="816"/>
      <c r="AD127" s="816"/>
      <c r="AE127" s="817"/>
      <c r="AF127" s="818" t="s">
        <v>121</v>
      </c>
      <c r="AG127" s="816"/>
      <c r="AH127" s="816"/>
      <c r="AI127" s="816"/>
      <c r="AJ127" s="817"/>
      <c r="AK127" s="818" t="s">
        <v>121</v>
      </c>
      <c r="AL127" s="816"/>
      <c r="AM127" s="816"/>
      <c r="AN127" s="816"/>
      <c r="AO127" s="817"/>
      <c r="AP127" s="860" t="s">
        <v>121</v>
      </c>
      <c r="AQ127" s="861"/>
      <c r="AR127" s="861"/>
      <c r="AS127" s="861"/>
      <c r="AT127" s="862"/>
      <c r="AU127" s="220"/>
      <c r="AV127" s="220"/>
      <c r="AW127" s="220"/>
      <c r="AX127" s="877" t="s">
        <v>462</v>
      </c>
      <c r="AY127" s="848"/>
      <c r="AZ127" s="848"/>
      <c r="BA127" s="848"/>
      <c r="BB127" s="848"/>
      <c r="BC127" s="848"/>
      <c r="BD127" s="848"/>
      <c r="BE127" s="849"/>
      <c r="BF127" s="847" t="s">
        <v>463</v>
      </c>
      <c r="BG127" s="848"/>
      <c r="BH127" s="848"/>
      <c r="BI127" s="848"/>
      <c r="BJ127" s="848"/>
      <c r="BK127" s="848"/>
      <c r="BL127" s="849"/>
      <c r="BM127" s="847" t="s">
        <v>464</v>
      </c>
      <c r="BN127" s="848"/>
      <c r="BO127" s="848"/>
      <c r="BP127" s="848"/>
      <c r="BQ127" s="848"/>
      <c r="BR127" s="848"/>
      <c r="BS127" s="849"/>
      <c r="BT127" s="847" t="s">
        <v>465</v>
      </c>
      <c r="BU127" s="848"/>
      <c r="BV127" s="848"/>
      <c r="BW127" s="848"/>
      <c r="BX127" s="848"/>
      <c r="BY127" s="848"/>
      <c r="BZ127" s="850"/>
      <c r="CA127" s="220"/>
      <c r="CB127" s="220"/>
      <c r="CC127" s="220"/>
      <c r="CD127" s="243"/>
      <c r="CE127" s="243"/>
      <c r="CF127" s="243"/>
      <c r="CG127" s="220"/>
      <c r="CH127" s="220"/>
      <c r="CI127" s="220"/>
      <c r="CJ127" s="242"/>
      <c r="CK127" s="890"/>
      <c r="CL127" s="891"/>
      <c r="CM127" s="891"/>
      <c r="CN127" s="891"/>
      <c r="CO127" s="892"/>
      <c r="CP127" s="851" t="s">
        <v>466</v>
      </c>
      <c r="CQ127" s="788"/>
      <c r="CR127" s="788"/>
      <c r="CS127" s="788"/>
      <c r="CT127" s="788"/>
      <c r="CU127" s="788"/>
      <c r="CV127" s="788"/>
      <c r="CW127" s="788"/>
      <c r="CX127" s="788"/>
      <c r="CY127" s="788"/>
      <c r="CZ127" s="788"/>
      <c r="DA127" s="788"/>
      <c r="DB127" s="788"/>
      <c r="DC127" s="788"/>
      <c r="DD127" s="788"/>
      <c r="DE127" s="788"/>
      <c r="DF127" s="789"/>
      <c r="DG127" s="852" t="s">
        <v>121</v>
      </c>
      <c r="DH127" s="853"/>
      <c r="DI127" s="853"/>
      <c r="DJ127" s="853"/>
      <c r="DK127" s="853"/>
      <c r="DL127" s="853" t="s">
        <v>121</v>
      </c>
      <c r="DM127" s="853"/>
      <c r="DN127" s="853"/>
      <c r="DO127" s="853"/>
      <c r="DP127" s="853"/>
      <c r="DQ127" s="853" t="s">
        <v>121</v>
      </c>
      <c r="DR127" s="853"/>
      <c r="DS127" s="853"/>
      <c r="DT127" s="853"/>
      <c r="DU127" s="853"/>
      <c r="DV127" s="830" t="s">
        <v>121</v>
      </c>
      <c r="DW127" s="830"/>
      <c r="DX127" s="830"/>
      <c r="DY127" s="830"/>
      <c r="DZ127" s="831"/>
    </row>
    <row r="128" spans="1:130" s="218" customFormat="1" ht="26.25" customHeight="1" thickBot="1" x14ac:dyDescent="0.2">
      <c r="A128" s="832" t="s">
        <v>467</v>
      </c>
      <c r="B128" s="833"/>
      <c r="C128" s="833"/>
      <c r="D128" s="833"/>
      <c r="E128" s="833"/>
      <c r="F128" s="833"/>
      <c r="G128" s="833"/>
      <c r="H128" s="833"/>
      <c r="I128" s="833"/>
      <c r="J128" s="833"/>
      <c r="K128" s="833"/>
      <c r="L128" s="833"/>
      <c r="M128" s="833"/>
      <c r="N128" s="833"/>
      <c r="O128" s="833"/>
      <c r="P128" s="833"/>
      <c r="Q128" s="833"/>
      <c r="R128" s="833"/>
      <c r="S128" s="833"/>
      <c r="T128" s="833"/>
      <c r="U128" s="833"/>
      <c r="V128" s="833"/>
      <c r="W128" s="834" t="s">
        <v>468</v>
      </c>
      <c r="X128" s="834"/>
      <c r="Y128" s="834"/>
      <c r="Z128" s="835"/>
      <c r="AA128" s="836">
        <v>19938</v>
      </c>
      <c r="AB128" s="837"/>
      <c r="AC128" s="837"/>
      <c r="AD128" s="837"/>
      <c r="AE128" s="838"/>
      <c r="AF128" s="839">
        <v>14151</v>
      </c>
      <c r="AG128" s="837"/>
      <c r="AH128" s="837"/>
      <c r="AI128" s="837"/>
      <c r="AJ128" s="838"/>
      <c r="AK128" s="839">
        <v>14125</v>
      </c>
      <c r="AL128" s="837"/>
      <c r="AM128" s="837"/>
      <c r="AN128" s="837"/>
      <c r="AO128" s="838"/>
      <c r="AP128" s="840"/>
      <c r="AQ128" s="841"/>
      <c r="AR128" s="841"/>
      <c r="AS128" s="841"/>
      <c r="AT128" s="842"/>
      <c r="AU128" s="220"/>
      <c r="AV128" s="220"/>
      <c r="AW128" s="220"/>
      <c r="AX128" s="843" t="s">
        <v>469</v>
      </c>
      <c r="AY128" s="844"/>
      <c r="AZ128" s="844"/>
      <c r="BA128" s="844"/>
      <c r="BB128" s="844"/>
      <c r="BC128" s="844"/>
      <c r="BD128" s="844"/>
      <c r="BE128" s="845"/>
      <c r="BF128" s="822" t="s">
        <v>121</v>
      </c>
      <c r="BG128" s="823"/>
      <c r="BH128" s="823"/>
      <c r="BI128" s="823"/>
      <c r="BJ128" s="823"/>
      <c r="BK128" s="823"/>
      <c r="BL128" s="846"/>
      <c r="BM128" s="822">
        <v>12.85</v>
      </c>
      <c r="BN128" s="823"/>
      <c r="BO128" s="823"/>
      <c r="BP128" s="823"/>
      <c r="BQ128" s="823"/>
      <c r="BR128" s="823"/>
      <c r="BS128" s="846"/>
      <c r="BT128" s="822">
        <v>20</v>
      </c>
      <c r="BU128" s="823"/>
      <c r="BV128" s="823"/>
      <c r="BW128" s="823"/>
      <c r="BX128" s="823"/>
      <c r="BY128" s="823"/>
      <c r="BZ128" s="824"/>
      <c r="CA128" s="243"/>
      <c r="CB128" s="243"/>
      <c r="CC128" s="243"/>
      <c r="CD128" s="243"/>
      <c r="CE128" s="243"/>
      <c r="CF128" s="243"/>
      <c r="CG128" s="220"/>
      <c r="CH128" s="220"/>
      <c r="CI128" s="220"/>
      <c r="CJ128" s="242"/>
      <c r="CK128" s="893"/>
      <c r="CL128" s="894"/>
      <c r="CM128" s="894"/>
      <c r="CN128" s="894"/>
      <c r="CO128" s="895"/>
      <c r="CP128" s="825" t="s">
        <v>470</v>
      </c>
      <c r="CQ128" s="766"/>
      <c r="CR128" s="766"/>
      <c r="CS128" s="766"/>
      <c r="CT128" s="766"/>
      <c r="CU128" s="766"/>
      <c r="CV128" s="766"/>
      <c r="CW128" s="766"/>
      <c r="CX128" s="766"/>
      <c r="CY128" s="766"/>
      <c r="CZ128" s="766"/>
      <c r="DA128" s="766"/>
      <c r="DB128" s="766"/>
      <c r="DC128" s="766"/>
      <c r="DD128" s="766"/>
      <c r="DE128" s="766"/>
      <c r="DF128" s="767"/>
      <c r="DG128" s="826" t="s">
        <v>121</v>
      </c>
      <c r="DH128" s="827"/>
      <c r="DI128" s="827"/>
      <c r="DJ128" s="827"/>
      <c r="DK128" s="827"/>
      <c r="DL128" s="827" t="s">
        <v>121</v>
      </c>
      <c r="DM128" s="827"/>
      <c r="DN128" s="827"/>
      <c r="DO128" s="827"/>
      <c r="DP128" s="827"/>
      <c r="DQ128" s="827" t="s">
        <v>121</v>
      </c>
      <c r="DR128" s="827"/>
      <c r="DS128" s="827"/>
      <c r="DT128" s="827"/>
      <c r="DU128" s="827"/>
      <c r="DV128" s="828" t="s">
        <v>121</v>
      </c>
      <c r="DW128" s="828"/>
      <c r="DX128" s="828"/>
      <c r="DY128" s="828"/>
      <c r="DZ128" s="829"/>
    </row>
    <row r="129" spans="1:131" s="218" customFormat="1" ht="26.25" customHeight="1" x14ac:dyDescent="0.15">
      <c r="A129" s="810" t="s">
        <v>102</v>
      </c>
      <c r="B129" s="811"/>
      <c r="C129" s="811"/>
      <c r="D129" s="811"/>
      <c r="E129" s="811"/>
      <c r="F129" s="811"/>
      <c r="G129" s="811"/>
      <c r="H129" s="811"/>
      <c r="I129" s="811"/>
      <c r="J129" s="811"/>
      <c r="K129" s="811"/>
      <c r="L129" s="811"/>
      <c r="M129" s="811"/>
      <c r="N129" s="811"/>
      <c r="O129" s="811"/>
      <c r="P129" s="811"/>
      <c r="Q129" s="811"/>
      <c r="R129" s="811"/>
      <c r="S129" s="811"/>
      <c r="T129" s="811"/>
      <c r="U129" s="811"/>
      <c r="V129" s="811"/>
      <c r="W129" s="812" t="s">
        <v>471</v>
      </c>
      <c r="X129" s="813"/>
      <c r="Y129" s="813"/>
      <c r="Z129" s="814"/>
      <c r="AA129" s="815">
        <v>13306775</v>
      </c>
      <c r="AB129" s="816"/>
      <c r="AC129" s="816"/>
      <c r="AD129" s="816"/>
      <c r="AE129" s="817"/>
      <c r="AF129" s="818">
        <v>13604063</v>
      </c>
      <c r="AG129" s="816"/>
      <c r="AH129" s="816"/>
      <c r="AI129" s="816"/>
      <c r="AJ129" s="817"/>
      <c r="AK129" s="818">
        <v>14102733</v>
      </c>
      <c r="AL129" s="816"/>
      <c r="AM129" s="816"/>
      <c r="AN129" s="816"/>
      <c r="AO129" s="817"/>
      <c r="AP129" s="819"/>
      <c r="AQ129" s="820"/>
      <c r="AR129" s="820"/>
      <c r="AS129" s="820"/>
      <c r="AT129" s="821"/>
      <c r="AU129" s="221"/>
      <c r="AV129" s="221"/>
      <c r="AW129" s="221"/>
      <c r="AX129" s="787" t="s">
        <v>472</v>
      </c>
      <c r="AY129" s="788"/>
      <c r="AZ129" s="788"/>
      <c r="BA129" s="788"/>
      <c r="BB129" s="788"/>
      <c r="BC129" s="788"/>
      <c r="BD129" s="788"/>
      <c r="BE129" s="789"/>
      <c r="BF129" s="806" t="s">
        <v>121</v>
      </c>
      <c r="BG129" s="807"/>
      <c r="BH129" s="807"/>
      <c r="BI129" s="807"/>
      <c r="BJ129" s="807"/>
      <c r="BK129" s="807"/>
      <c r="BL129" s="808"/>
      <c r="BM129" s="806">
        <v>17.850000000000001</v>
      </c>
      <c r="BN129" s="807"/>
      <c r="BO129" s="807"/>
      <c r="BP129" s="807"/>
      <c r="BQ129" s="807"/>
      <c r="BR129" s="807"/>
      <c r="BS129" s="808"/>
      <c r="BT129" s="806">
        <v>30</v>
      </c>
      <c r="BU129" s="807"/>
      <c r="BV129" s="807"/>
      <c r="BW129" s="807"/>
      <c r="BX129" s="807"/>
      <c r="BY129" s="807"/>
      <c r="BZ129" s="809"/>
      <c r="CA129" s="244"/>
      <c r="CB129" s="244"/>
      <c r="CC129" s="244"/>
      <c r="CD129" s="244"/>
      <c r="CE129" s="244"/>
      <c r="CF129" s="244"/>
      <c r="CG129" s="244"/>
      <c r="CH129" s="244"/>
      <c r="CI129" s="244"/>
      <c r="CJ129" s="244"/>
      <c r="CK129" s="244"/>
      <c r="CL129" s="244"/>
      <c r="CM129" s="244"/>
      <c r="CN129" s="244"/>
      <c r="CO129" s="244"/>
      <c r="CP129" s="244"/>
      <c r="CQ129" s="244"/>
      <c r="CR129" s="244"/>
      <c r="CS129" s="244"/>
      <c r="CT129" s="244"/>
      <c r="CU129" s="244"/>
      <c r="CV129" s="244"/>
      <c r="CW129" s="244"/>
      <c r="CX129" s="244"/>
      <c r="CY129" s="244"/>
      <c r="CZ129" s="244"/>
      <c r="DA129" s="244"/>
      <c r="DB129" s="244"/>
      <c r="DC129" s="244"/>
      <c r="DD129" s="244"/>
      <c r="DE129" s="244"/>
      <c r="DF129" s="244"/>
      <c r="DG129" s="244"/>
      <c r="DH129" s="244"/>
      <c r="DI129" s="244"/>
      <c r="DJ129" s="244"/>
      <c r="DK129" s="244"/>
      <c r="DL129" s="244"/>
      <c r="DM129" s="244"/>
      <c r="DN129" s="244"/>
      <c r="DO129" s="244"/>
      <c r="DP129" s="221"/>
      <c r="DQ129" s="221"/>
      <c r="DR129" s="221"/>
      <c r="DS129" s="221"/>
      <c r="DT129" s="221"/>
      <c r="DU129" s="221"/>
      <c r="DV129" s="221"/>
      <c r="DW129" s="221"/>
      <c r="DX129" s="221"/>
      <c r="DY129" s="221"/>
      <c r="DZ129" s="221"/>
    </row>
    <row r="130" spans="1:131" s="218" customFormat="1" ht="26.25" customHeight="1" x14ac:dyDescent="0.15">
      <c r="A130" s="810" t="s">
        <v>473</v>
      </c>
      <c r="B130" s="811"/>
      <c r="C130" s="811"/>
      <c r="D130" s="811"/>
      <c r="E130" s="811"/>
      <c r="F130" s="811"/>
      <c r="G130" s="811"/>
      <c r="H130" s="811"/>
      <c r="I130" s="811"/>
      <c r="J130" s="811"/>
      <c r="K130" s="811"/>
      <c r="L130" s="811"/>
      <c r="M130" s="811"/>
      <c r="N130" s="811"/>
      <c r="O130" s="811"/>
      <c r="P130" s="811"/>
      <c r="Q130" s="811"/>
      <c r="R130" s="811"/>
      <c r="S130" s="811"/>
      <c r="T130" s="811"/>
      <c r="U130" s="811"/>
      <c r="V130" s="811"/>
      <c r="W130" s="812" t="s">
        <v>474</v>
      </c>
      <c r="X130" s="813"/>
      <c r="Y130" s="813"/>
      <c r="Z130" s="814"/>
      <c r="AA130" s="815">
        <v>1197943</v>
      </c>
      <c r="AB130" s="816"/>
      <c r="AC130" s="816"/>
      <c r="AD130" s="816"/>
      <c r="AE130" s="817"/>
      <c r="AF130" s="818">
        <v>1161063</v>
      </c>
      <c r="AG130" s="816"/>
      <c r="AH130" s="816"/>
      <c r="AI130" s="816"/>
      <c r="AJ130" s="817"/>
      <c r="AK130" s="818">
        <v>1120387</v>
      </c>
      <c r="AL130" s="816"/>
      <c r="AM130" s="816"/>
      <c r="AN130" s="816"/>
      <c r="AO130" s="817"/>
      <c r="AP130" s="819"/>
      <c r="AQ130" s="820"/>
      <c r="AR130" s="820"/>
      <c r="AS130" s="820"/>
      <c r="AT130" s="821"/>
      <c r="AU130" s="221"/>
      <c r="AV130" s="221"/>
      <c r="AW130" s="221"/>
      <c r="AX130" s="787" t="s">
        <v>475</v>
      </c>
      <c r="AY130" s="788"/>
      <c r="AZ130" s="788"/>
      <c r="BA130" s="788"/>
      <c r="BB130" s="788"/>
      <c r="BC130" s="788"/>
      <c r="BD130" s="788"/>
      <c r="BE130" s="789"/>
      <c r="BF130" s="790">
        <v>9.1999999999999993</v>
      </c>
      <c r="BG130" s="791"/>
      <c r="BH130" s="791"/>
      <c r="BI130" s="791"/>
      <c r="BJ130" s="791"/>
      <c r="BK130" s="791"/>
      <c r="BL130" s="792"/>
      <c r="BM130" s="790">
        <v>25</v>
      </c>
      <c r="BN130" s="791"/>
      <c r="BO130" s="791"/>
      <c r="BP130" s="791"/>
      <c r="BQ130" s="791"/>
      <c r="BR130" s="791"/>
      <c r="BS130" s="792"/>
      <c r="BT130" s="790">
        <v>35</v>
      </c>
      <c r="BU130" s="791"/>
      <c r="BV130" s="791"/>
      <c r="BW130" s="791"/>
      <c r="BX130" s="791"/>
      <c r="BY130" s="791"/>
      <c r="BZ130" s="793"/>
      <c r="CA130" s="244"/>
      <c r="CB130" s="244"/>
      <c r="CC130" s="244"/>
      <c r="CD130" s="244"/>
      <c r="CE130" s="244"/>
      <c r="CF130" s="244"/>
      <c r="CG130" s="244"/>
      <c r="CH130" s="244"/>
      <c r="CI130" s="244"/>
      <c r="CJ130" s="244"/>
      <c r="CK130" s="244"/>
      <c r="CL130" s="244"/>
      <c r="CM130" s="244"/>
      <c r="CN130" s="244"/>
      <c r="CO130" s="244"/>
      <c r="CP130" s="244"/>
      <c r="CQ130" s="244"/>
      <c r="CR130" s="244"/>
      <c r="CS130" s="244"/>
      <c r="CT130" s="244"/>
      <c r="CU130" s="244"/>
      <c r="CV130" s="244"/>
      <c r="CW130" s="244"/>
      <c r="CX130" s="244"/>
      <c r="CY130" s="244"/>
      <c r="CZ130" s="244"/>
      <c r="DA130" s="244"/>
      <c r="DB130" s="244"/>
      <c r="DC130" s="244"/>
      <c r="DD130" s="244"/>
      <c r="DE130" s="244"/>
      <c r="DF130" s="244"/>
      <c r="DG130" s="244"/>
      <c r="DH130" s="244"/>
      <c r="DI130" s="244"/>
      <c r="DJ130" s="244"/>
      <c r="DK130" s="244"/>
      <c r="DL130" s="244"/>
      <c r="DM130" s="244"/>
      <c r="DN130" s="244"/>
      <c r="DO130" s="244"/>
      <c r="DP130" s="221"/>
      <c r="DQ130" s="221"/>
      <c r="DR130" s="221"/>
      <c r="DS130" s="221"/>
      <c r="DT130" s="221"/>
      <c r="DU130" s="221"/>
      <c r="DV130" s="221"/>
      <c r="DW130" s="221"/>
      <c r="DX130" s="221"/>
      <c r="DY130" s="221"/>
      <c r="DZ130" s="221"/>
    </row>
    <row r="131" spans="1:131" s="218" customFormat="1" ht="26.25" customHeight="1" thickBot="1" x14ac:dyDescent="0.2">
      <c r="A131" s="794"/>
      <c r="B131" s="795"/>
      <c r="C131" s="795"/>
      <c r="D131" s="795"/>
      <c r="E131" s="795"/>
      <c r="F131" s="795"/>
      <c r="G131" s="795"/>
      <c r="H131" s="795"/>
      <c r="I131" s="795"/>
      <c r="J131" s="795"/>
      <c r="K131" s="795"/>
      <c r="L131" s="795"/>
      <c r="M131" s="795"/>
      <c r="N131" s="795"/>
      <c r="O131" s="795"/>
      <c r="P131" s="795"/>
      <c r="Q131" s="795"/>
      <c r="R131" s="795"/>
      <c r="S131" s="795"/>
      <c r="T131" s="795"/>
      <c r="U131" s="795"/>
      <c r="V131" s="795"/>
      <c r="W131" s="796" t="s">
        <v>476</v>
      </c>
      <c r="X131" s="797"/>
      <c r="Y131" s="797"/>
      <c r="Z131" s="798"/>
      <c r="AA131" s="799">
        <v>12108832</v>
      </c>
      <c r="AB131" s="800"/>
      <c r="AC131" s="800"/>
      <c r="AD131" s="800"/>
      <c r="AE131" s="801"/>
      <c r="AF131" s="802">
        <v>12443000</v>
      </c>
      <c r="AG131" s="800"/>
      <c r="AH131" s="800"/>
      <c r="AI131" s="800"/>
      <c r="AJ131" s="801"/>
      <c r="AK131" s="802">
        <v>12982346</v>
      </c>
      <c r="AL131" s="800"/>
      <c r="AM131" s="800"/>
      <c r="AN131" s="800"/>
      <c r="AO131" s="801"/>
      <c r="AP131" s="803"/>
      <c r="AQ131" s="804"/>
      <c r="AR131" s="804"/>
      <c r="AS131" s="804"/>
      <c r="AT131" s="805"/>
      <c r="AU131" s="221"/>
      <c r="AV131" s="221"/>
      <c r="AW131" s="221"/>
      <c r="AX131" s="765" t="s">
        <v>477</v>
      </c>
      <c r="AY131" s="766"/>
      <c r="AZ131" s="766"/>
      <c r="BA131" s="766"/>
      <c r="BB131" s="766"/>
      <c r="BC131" s="766"/>
      <c r="BD131" s="766"/>
      <c r="BE131" s="767"/>
      <c r="BF131" s="768">
        <v>22</v>
      </c>
      <c r="BG131" s="769"/>
      <c r="BH131" s="769"/>
      <c r="BI131" s="769"/>
      <c r="BJ131" s="769"/>
      <c r="BK131" s="769"/>
      <c r="BL131" s="770"/>
      <c r="BM131" s="768">
        <v>350</v>
      </c>
      <c r="BN131" s="769"/>
      <c r="BO131" s="769"/>
      <c r="BP131" s="769"/>
      <c r="BQ131" s="769"/>
      <c r="BR131" s="769"/>
      <c r="BS131" s="770"/>
      <c r="BT131" s="771"/>
      <c r="BU131" s="772"/>
      <c r="BV131" s="772"/>
      <c r="BW131" s="772"/>
      <c r="BX131" s="772"/>
      <c r="BY131" s="772"/>
      <c r="BZ131" s="773"/>
      <c r="CA131" s="244"/>
      <c r="CB131" s="244"/>
      <c r="CC131" s="244"/>
      <c r="CD131" s="244"/>
      <c r="CE131" s="244"/>
      <c r="CF131" s="244"/>
      <c r="CG131" s="244"/>
      <c r="CH131" s="244"/>
      <c r="CI131" s="244"/>
      <c r="CJ131" s="244"/>
      <c r="CK131" s="244"/>
      <c r="CL131" s="244"/>
      <c r="CM131" s="244"/>
      <c r="CN131" s="244"/>
      <c r="CO131" s="244"/>
      <c r="CP131" s="244"/>
      <c r="CQ131" s="244"/>
      <c r="CR131" s="244"/>
      <c r="CS131" s="244"/>
      <c r="CT131" s="244"/>
      <c r="CU131" s="244"/>
      <c r="CV131" s="244"/>
      <c r="CW131" s="244"/>
      <c r="CX131" s="244"/>
      <c r="CY131" s="244"/>
      <c r="CZ131" s="244"/>
      <c r="DA131" s="244"/>
      <c r="DB131" s="244"/>
      <c r="DC131" s="244"/>
      <c r="DD131" s="244"/>
      <c r="DE131" s="244"/>
      <c r="DF131" s="244"/>
      <c r="DG131" s="244"/>
      <c r="DH131" s="244"/>
      <c r="DI131" s="244"/>
      <c r="DJ131" s="244"/>
      <c r="DK131" s="244"/>
      <c r="DL131" s="244"/>
      <c r="DM131" s="244"/>
      <c r="DN131" s="244"/>
      <c r="DO131" s="244"/>
      <c r="DP131" s="221"/>
      <c r="DQ131" s="221"/>
      <c r="DR131" s="221"/>
      <c r="DS131" s="221"/>
      <c r="DT131" s="221"/>
      <c r="DU131" s="221"/>
      <c r="DV131" s="221"/>
      <c r="DW131" s="221"/>
      <c r="DX131" s="221"/>
      <c r="DY131" s="221"/>
      <c r="DZ131" s="221"/>
    </row>
    <row r="132" spans="1:131" s="218" customFormat="1" ht="26.25" customHeight="1" x14ac:dyDescent="0.15">
      <c r="A132" s="774" t="s">
        <v>478</v>
      </c>
      <c r="B132" s="775"/>
      <c r="C132" s="775"/>
      <c r="D132" s="775"/>
      <c r="E132" s="775"/>
      <c r="F132" s="775"/>
      <c r="G132" s="775"/>
      <c r="H132" s="775"/>
      <c r="I132" s="775"/>
      <c r="J132" s="775"/>
      <c r="K132" s="775"/>
      <c r="L132" s="775"/>
      <c r="M132" s="775"/>
      <c r="N132" s="775"/>
      <c r="O132" s="775"/>
      <c r="P132" s="775"/>
      <c r="Q132" s="775"/>
      <c r="R132" s="775"/>
      <c r="S132" s="775"/>
      <c r="T132" s="775"/>
      <c r="U132" s="775"/>
      <c r="V132" s="778" t="s">
        <v>479</v>
      </c>
      <c r="W132" s="778"/>
      <c r="X132" s="778"/>
      <c r="Y132" s="778"/>
      <c r="Z132" s="779"/>
      <c r="AA132" s="780">
        <v>9.5397392580000009</v>
      </c>
      <c r="AB132" s="781"/>
      <c r="AC132" s="781"/>
      <c r="AD132" s="781"/>
      <c r="AE132" s="782"/>
      <c r="AF132" s="783">
        <v>9.0837097159999995</v>
      </c>
      <c r="AG132" s="781"/>
      <c r="AH132" s="781"/>
      <c r="AI132" s="781"/>
      <c r="AJ132" s="782"/>
      <c r="AK132" s="783">
        <v>9.1389799660000008</v>
      </c>
      <c r="AL132" s="781"/>
      <c r="AM132" s="781"/>
      <c r="AN132" s="781"/>
      <c r="AO132" s="782"/>
      <c r="AP132" s="784"/>
      <c r="AQ132" s="785"/>
      <c r="AR132" s="785"/>
      <c r="AS132" s="785"/>
      <c r="AT132" s="786"/>
      <c r="AU132" s="245"/>
      <c r="AV132" s="221"/>
      <c r="AW132" s="221"/>
      <c r="AX132" s="221"/>
      <c r="AY132" s="221"/>
      <c r="AZ132" s="221"/>
      <c r="BA132" s="221"/>
      <c r="BB132" s="221"/>
      <c r="BC132" s="221"/>
      <c r="BD132" s="221"/>
      <c r="BE132" s="221"/>
      <c r="BF132" s="221"/>
      <c r="BG132" s="221"/>
      <c r="BH132" s="221"/>
      <c r="BI132" s="221"/>
      <c r="BJ132" s="221"/>
      <c r="BK132" s="221"/>
      <c r="BL132" s="221"/>
      <c r="BM132" s="221"/>
      <c r="BN132" s="221"/>
      <c r="BO132" s="221"/>
      <c r="BP132" s="221"/>
      <c r="BQ132" s="221"/>
      <c r="BR132" s="221"/>
      <c r="BS132" s="222"/>
      <c r="BT132" s="221"/>
      <c r="BU132" s="221"/>
      <c r="BV132" s="221"/>
      <c r="BW132" s="221"/>
      <c r="BX132" s="221"/>
      <c r="BY132" s="221"/>
      <c r="BZ132" s="221"/>
      <c r="CA132" s="244"/>
      <c r="CB132" s="244"/>
      <c r="CC132" s="244"/>
      <c r="CD132" s="244"/>
      <c r="CE132" s="244"/>
      <c r="CF132" s="244"/>
      <c r="CG132" s="244"/>
      <c r="CH132" s="244"/>
      <c r="CI132" s="244"/>
      <c r="CJ132" s="244"/>
      <c r="CK132" s="244"/>
      <c r="CL132" s="244"/>
      <c r="CM132" s="244"/>
      <c r="CN132" s="244"/>
      <c r="CO132" s="244"/>
      <c r="CP132" s="244"/>
      <c r="CQ132" s="244"/>
      <c r="CR132" s="244"/>
      <c r="CS132" s="244"/>
      <c r="CT132" s="244"/>
      <c r="CU132" s="244"/>
      <c r="CV132" s="244"/>
      <c r="CW132" s="244"/>
      <c r="CX132" s="244"/>
      <c r="CY132" s="244"/>
      <c r="CZ132" s="244"/>
      <c r="DA132" s="244"/>
      <c r="DB132" s="244"/>
      <c r="DC132" s="244"/>
      <c r="DD132" s="244"/>
      <c r="DE132" s="244"/>
      <c r="DF132" s="244"/>
      <c r="DG132" s="244"/>
      <c r="DH132" s="244"/>
      <c r="DI132" s="244"/>
      <c r="DJ132" s="244"/>
      <c r="DK132" s="244"/>
      <c r="DL132" s="244"/>
      <c r="DM132" s="244"/>
      <c r="DN132" s="244"/>
      <c r="DO132" s="244"/>
      <c r="DP132" s="221"/>
      <c r="DQ132" s="221"/>
      <c r="DR132" s="221"/>
      <c r="DS132" s="221"/>
      <c r="DT132" s="221"/>
      <c r="DU132" s="221"/>
      <c r="DV132" s="221"/>
      <c r="DW132" s="221"/>
      <c r="DX132" s="221"/>
      <c r="DY132" s="221"/>
      <c r="DZ132" s="221"/>
    </row>
    <row r="133" spans="1:131" s="218" customFormat="1" ht="26.25" customHeight="1" thickBot="1" x14ac:dyDescent="0.2">
      <c r="A133" s="776"/>
      <c r="B133" s="777"/>
      <c r="C133" s="777"/>
      <c r="D133" s="777"/>
      <c r="E133" s="777"/>
      <c r="F133" s="777"/>
      <c r="G133" s="777"/>
      <c r="H133" s="777"/>
      <c r="I133" s="777"/>
      <c r="J133" s="777"/>
      <c r="K133" s="777"/>
      <c r="L133" s="777"/>
      <c r="M133" s="777"/>
      <c r="N133" s="777"/>
      <c r="O133" s="777"/>
      <c r="P133" s="777"/>
      <c r="Q133" s="777"/>
      <c r="R133" s="777"/>
      <c r="S133" s="777"/>
      <c r="T133" s="777"/>
      <c r="U133" s="777"/>
      <c r="V133" s="757" t="s">
        <v>480</v>
      </c>
      <c r="W133" s="757"/>
      <c r="X133" s="757"/>
      <c r="Y133" s="757"/>
      <c r="Z133" s="758"/>
      <c r="AA133" s="759">
        <v>8.6</v>
      </c>
      <c r="AB133" s="760"/>
      <c r="AC133" s="760"/>
      <c r="AD133" s="760"/>
      <c r="AE133" s="761"/>
      <c r="AF133" s="759">
        <v>8.9</v>
      </c>
      <c r="AG133" s="760"/>
      <c r="AH133" s="760"/>
      <c r="AI133" s="760"/>
      <c r="AJ133" s="761"/>
      <c r="AK133" s="759">
        <v>9.1999999999999993</v>
      </c>
      <c r="AL133" s="760"/>
      <c r="AM133" s="760"/>
      <c r="AN133" s="760"/>
      <c r="AO133" s="761"/>
      <c r="AP133" s="762"/>
      <c r="AQ133" s="763"/>
      <c r="AR133" s="763"/>
      <c r="AS133" s="763"/>
      <c r="AT133" s="764"/>
      <c r="AU133" s="221"/>
      <c r="AV133" s="221"/>
      <c r="AW133" s="221"/>
      <c r="AX133" s="221"/>
      <c r="AY133" s="221"/>
      <c r="AZ133" s="221"/>
      <c r="BA133" s="221"/>
      <c r="BB133" s="221"/>
      <c r="BC133" s="221"/>
      <c r="BD133" s="221"/>
      <c r="BE133" s="221"/>
      <c r="BF133" s="221"/>
      <c r="BG133" s="221"/>
      <c r="BH133" s="221"/>
      <c r="BI133" s="221"/>
      <c r="BJ133" s="221"/>
      <c r="BK133" s="221"/>
      <c r="BL133" s="221"/>
      <c r="BM133" s="221"/>
      <c r="BN133" s="244"/>
      <c r="BO133" s="244"/>
      <c r="BP133" s="244"/>
      <c r="BQ133" s="244"/>
      <c r="BR133" s="244"/>
      <c r="BS133" s="244"/>
      <c r="BT133" s="244"/>
      <c r="BU133" s="244"/>
      <c r="BV133" s="244"/>
      <c r="BW133" s="244"/>
      <c r="BX133" s="244"/>
      <c r="BY133" s="244"/>
      <c r="BZ133" s="244"/>
      <c r="CA133" s="244"/>
      <c r="CB133" s="244"/>
      <c r="CC133" s="244"/>
      <c r="CD133" s="244"/>
      <c r="CE133" s="244"/>
      <c r="CF133" s="244"/>
      <c r="CG133" s="244"/>
      <c r="CH133" s="244"/>
      <c r="CI133" s="244"/>
      <c r="CJ133" s="244"/>
      <c r="CK133" s="244"/>
      <c r="CL133" s="244"/>
      <c r="CM133" s="244"/>
      <c r="CN133" s="244"/>
      <c r="CO133" s="244"/>
      <c r="CP133" s="244"/>
      <c r="CQ133" s="244"/>
      <c r="CR133" s="244"/>
      <c r="CS133" s="244"/>
      <c r="CT133" s="244"/>
      <c r="CU133" s="244"/>
      <c r="CV133" s="244"/>
      <c r="CW133" s="244"/>
      <c r="CX133" s="244"/>
      <c r="CY133" s="244"/>
      <c r="CZ133" s="244"/>
      <c r="DA133" s="244"/>
      <c r="DB133" s="244"/>
      <c r="DC133" s="244"/>
      <c r="DD133" s="244"/>
      <c r="DE133" s="244"/>
      <c r="DF133" s="244"/>
      <c r="DG133" s="244"/>
      <c r="DH133" s="244"/>
      <c r="DI133" s="244"/>
      <c r="DJ133" s="244"/>
      <c r="DK133" s="244"/>
      <c r="DL133" s="244"/>
      <c r="DM133" s="244"/>
      <c r="DN133" s="244"/>
      <c r="DO133" s="244"/>
      <c r="DP133" s="221"/>
      <c r="DQ133" s="221"/>
      <c r="DR133" s="221"/>
      <c r="DS133" s="221"/>
      <c r="DT133" s="221"/>
      <c r="DU133" s="221"/>
      <c r="DV133" s="221"/>
      <c r="DW133" s="221"/>
      <c r="DX133" s="221"/>
      <c r="DY133" s="221"/>
      <c r="DZ133" s="221"/>
    </row>
    <row r="134" spans="1:131" ht="11.25" customHeight="1" x14ac:dyDescent="0.15">
      <c r="A134" s="246"/>
      <c r="B134" s="246"/>
      <c r="C134" s="246"/>
      <c r="D134" s="246"/>
      <c r="E134" s="246"/>
      <c r="F134" s="246"/>
      <c r="G134" s="246"/>
      <c r="H134" s="246"/>
      <c r="I134" s="246"/>
      <c r="J134" s="246"/>
      <c r="K134" s="246"/>
      <c r="L134" s="246"/>
      <c r="M134" s="246"/>
      <c r="N134" s="246"/>
      <c r="O134" s="246"/>
      <c r="P134" s="246"/>
      <c r="Q134" s="246"/>
      <c r="R134" s="246"/>
      <c r="S134" s="246"/>
      <c r="T134" s="246"/>
      <c r="U134" s="246"/>
      <c r="V134" s="246"/>
      <c r="W134" s="246"/>
      <c r="X134" s="246"/>
      <c r="Y134" s="246"/>
      <c r="Z134" s="246"/>
      <c r="AA134" s="246"/>
      <c r="AB134" s="246"/>
      <c r="AC134" s="246"/>
      <c r="AD134" s="246"/>
      <c r="AE134" s="246"/>
      <c r="AF134" s="246"/>
      <c r="AG134" s="246"/>
      <c r="AH134" s="246"/>
      <c r="AI134" s="246"/>
      <c r="AJ134" s="246"/>
      <c r="AK134" s="246"/>
      <c r="AL134" s="246"/>
      <c r="AM134" s="246"/>
      <c r="AN134" s="246"/>
      <c r="AO134" s="246"/>
      <c r="AP134" s="246"/>
      <c r="AQ134" s="246"/>
      <c r="AR134" s="246"/>
      <c r="AS134" s="246"/>
      <c r="AT134" s="246"/>
      <c r="AU134" s="221"/>
      <c r="AV134" s="221"/>
      <c r="AW134" s="221"/>
      <c r="AX134" s="221"/>
      <c r="AY134" s="221"/>
      <c r="AZ134" s="221"/>
      <c r="BA134" s="221"/>
      <c r="BB134" s="221"/>
      <c r="BC134" s="221"/>
      <c r="BD134" s="221"/>
      <c r="BE134" s="221"/>
      <c r="BF134" s="221"/>
      <c r="BG134" s="221"/>
      <c r="BH134" s="221"/>
      <c r="BI134" s="221"/>
      <c r="BJ134" s="221"/>
      <c r="BK134" s="221"/>
      <c r="BL134" s="221"/>
      <c r="BM134" s="221"/>
      <c r="BN134" s="244"/>
      <c r="BO134" s="244"/>
      <c r="BP134" s="244"/>
      <c r="BQ134" s="244"/>
      <c r="BR134" s="244"/>
      <c r="BS134" s="244"/>
      <c r="BT134" s="244"/>
      <c r="BU134" s="244"/>
      <c r="BV134" s="244"/>
      <c r="BW134" s="244"/>
      <c r="BX134" s="244"/>
      <c r="BY134" s="244"/>
      <c r="BZ134" s="244"/>
      <c r="CA134" s="244"/>
      <c r="CB134" s="244"/>
      <c r="CC134" s="244"/>
      <c r="CD134" s="244"/>
      <c r="CE134" s="244"/>
      <c r="CF134" s="244"/>
      <c r="CG134" s="244"/>
      <c r="CH134" s="244"/>
      <c r="CI134" s="244"/>
      <c r="CJ134" s="244"/>
      <c r="CK134" s="244"/>
      <c r="CL134" s="244"/>
      <c r="CM134" s="244"/>
      <c r="CN134" s="244"/>
      <c r="CO134" s="244"/>
      <c r="CP134" s="244"/>
      <c r="CQ134" s="244"/>
      <c r="CR134" s="244"/>
      <c r="CS134" s="244"/>
      <c r="CT134" s="244"/>
      <c r="CU134" s="244"/>
      <c r="CV134" s="244"/>
      <c r="CW134" s="244"/>
      <c r="CX134" s="244"/>
      <c r="CY134" s="244"/>
      <c r="CZ134" s="244"/>
      <c r="DA134" s="244"/>
      <c r="DB134" s="244"/>
      <c r="DC134" s="244"/>
      <c r="DD134" s="244"/>
      <c r="DE134" s="244"/>
      <c r="DF134" s="244"/>
      <c r="DG134" s="244"/>
      <c r="DH134" s="244"/>
      <c r="DI134" s="244"/>
      <c r="DJ134" s="244"/>
      <c r="DK134" s="244"/>
      <c r="DL134" s="244"/>
      <c r="DM134" s="244"/>
      <c r="DN134" s="244"/>
      <c r="DO134" s="244"/>
      <c r="DP134" s="221"/>
      <c r="DQ134" s="221"/>
      <c r="DR134" s="221"/>
      <c r="DS134" s="221"/>
      <c r="DT134" s="221"/>
      <c r="DU134" s="221"/>
      <c r="DV134" s="221"/>
      <c r="DW134" s="221"/>
      <c r="DX134" s="221"/>
      <c r="DY134" s="221"/>
      <c r="DZ134" s="221"/>
      <c r="EA134" s="218"/>
    </row>
    <row r="135" spans="1:131" ht="14.25" hidden="1" x14ac:dyDescent="0.15">
      <c r="AU135" s="246"/>
      <c r="AV135" s="246"/>
      <c r="AW135" s="246"/>
      <c r="AX135" s="246"/>
      <c r="AY135" s="246"/>
      <c r="AZ135" s="246"/>
      <c r="BA135" s="246"/>
      <c r="BB135" s="246"/>
      <c r="BC135" s="246"/>
      <c r="BD135" s="246"/>
      <c r="BE135" s="246"/>
      <c r="BF135" s="246"/>
      <c r="BG135" s="246"/>
      <c r="BH135" s="246"/>
      <c r="BI135" s="246"/>
      <c r="BJ135" s="246"/>
      <c r="BK135" s="246"/>
      <c r="BL135" s="246"/>
      <c r="BM135" s="246"/>
      <c r="BN135" s="246"/>
      <c r="BO135" s="246"/>
      <c r="BP135" s="246"/>
      <c r="BQ135" s="246"/>
      <c r="BR135" s="246"/>
      <c r="BS135" s="246"/>
      <c r="BT135" s="246"/>
      <c r="BU135" s="246"/>
      <c r="BV135" s="246"/>
      <c r="BW135" s="246"/>
      <c r="BX135" s="246"/>
      <c r="BY135" s="246"/>
      <c r="BZ135" s="246"/>
      <c r="CA135" s="246"/>
      <c r="CB135" s="246"/>
      <c r="CC135" s="246"/>
      <c r="CD135" s="246"/>
      <c r="CE135" s="246"/>
      <c r="CF135" s="246"/>
      <c r="CG135" s="246"/>
      <c r="CH135" s="246"/>
      <c r="CI135" s="246"/>
      <c r="CJ135" s="246"/>
      <c r="CK135" s="246"/>
      <c r="CL135" s="246"/>
      <c r="CM135" s="246"/>
      <c r="CN135" s="246"/>
      <c r="CO135" s="246"/>
      <c r="CP135" s="246"/>
      <c r="CQ135" s="246"/>
      <c r="CR135" s="246"/>
      <c r="CS135" s="246"/>
      <c r="CT135" s="246"/>
      <c r="CU135" s="246"/>
      <c r="CV135" s="246"/>
      <c r="CW135" s="246"/>
      <c r="CX135" s="246"/>
      <c r="CY135" s="246"/>
      <c r="CZ135" s="246"/>
      <c r="DA135" s="246"/>
      <c r="DB135" s="246"/>
      <c r="DC135" s="246"/>
      <c r="DD135" s="246"/>
      <c r="DE135" s="246"/>
      <c r="DF135" s="246"/>
      <c r="DG135" s="246"/>
      <c r="DH135" s="246"/>
      <c r="DI135" s="246"/>
      <c r="DJ135" s="246"/>
      <c r="DK135" s="246"/>
      <c r="DL135" s="246"/>
      <c r="DM135" s="246"/>
      <c r="DN135" s="246"/>
      <c r="DO135" s="246"/>
      <c r="DP135" s="246"/>
      <c r="DQ135" s="246"/>
      <c r="DR135" s="246"/>
      <c r="DS135" s="246"/>
      <c r="DT135" s="246"/>
      <c r="DU135" s="246"/>
      <c r="DV135" s="246"/>
      <c r="DW135" s="246"/>
      <c r="DX135" s="246"/>
      <c r="DY135" s="246"/>
      <c r="DZ135" s="246"/>
    </row>
  </sheetData>
  <sheetProtection algorithmName="SHA-512" hashValue="iRP6KWEDNdvnrMkL0bsSKc1DlGn1iHzNkZD0H2QTbBQfZp0xfkc5ctjJhwAw1/Rh8ypXgjwAfQnWmK/tqBdQfw==" saltValue="Y4lHLi5mZTiF/EDRX6y8yg==" spinCount="100000" sheet="1" objects="1" scenarios="1" formatRows="0"/>
  <mergeCells count="2035">
    <mergeCell ref="A2:BI2"/>
    <mergeCell ref="DJ2:DO2"/>
    <mergeCell ref="DQ2:DZ2"/>
    <mergeCell ref="A4:AY4"/>
    <mergeCell ref="BQ4:DZ4"/>
    <mergeCell ref="A5:P6"/>
    <mergeCell ref="Q5:U6"/>
    <mergeCell ref="V5:Z6"/>
    <mergeCell ref="AA5:AE6"/>
    <mergeCell ref="AF5:AJ6"/>
    <mergeCell ref="DL7:DP7"/>
    <mergeCell ref="DQ7:DU7"/>
    <mergeCell ref="DV7:DZ7"/>
    <mergeCell ref="CH7:CL7"/>
    <mergeCell ref="CM7:CQ7"/>
    <mergeCell ref="CR7:CV7"/>
    <mergeCell ref="CW7:DA7"/>
    <mergeCell ref="DB7:DF7"/>
    <mergeCell ref="DG7:DK7"/>
    <mergeCell ref="DV5:DZ6"/>
    <mergeCell ref="B7:P7"/>
    <mergeCell ref="Q7:U7"/>
    <mergeCell ref="V7:Z7"/>
    <mergeCell ref="AA7:AE7"/>
    <mergeCell ref="AF7:AJ7"/>
    <mergeCell ref="AK7:AO7"/>
    <mergeCell ref="AP7:AT7"/>
    <mergeCell ref="AU7:AY7"/>
    <mergeCell ref="BS7:CG7"/>
    <mergeCell ref="CR5:CV6"/>
    <mergeCell ref="CW5:DA6"/>
    <mergeCell ref="DB5:DF6"/>
    <mergeCell ref="DG5:DK6"/>
    <mergeCell ref="DL5:DP6"/>
    <mergeCell ref="DQ5:DU6"/>
    <mergeCell ref="AK5:AO6"/>
    <mergeCell ref="AP5:AT6"/>
    <mergeCell ref="AU5:AY6"/>
    <mergeCell ref="BQ5:CG6"/>
    <mergeCell ref="CH5:CL6"/>
    <mergeCell ref="CM5:CQ6"/>
    <mergeCell ref="AK9:AO9"/>
    <mergeCell ref="AP9:AT9"/>
    <mergeCell ref="AU9:AY9"/>
    <mergeCell ref="BS9:CG9"/>
    <mergeCell ref="CH9:CL9"/>
    <mergeCell ref="CM9:CQ9"/>
    <mergeCell ref="DB8:DF8"/>
    <mergeCell ref="DG8:DK8"/>
    <mergeCell ref="DL8:DP8"/>
    <mergeCell ref="DQ8:DU8"/>
    <mergeCell ref="DV8:DZ8"/>
    <mergeCell ref="B9:P9"/>
    <mergeCell ref="Q9:U9"/>
    <mergeCell ref="V9:Z9"/>
    <mergeCell ref="AA9:AE9"/>
    <mergeCell ref="AF9:AJ9"/>
    <mergeCell ref="AU8:AY8"/>
    <mergeCell ref="BS8:CG8"/>
    <mergeCell ref="CH8:CL8"/>
    <mergeCell ref="CM8:CQ8"/>
    <mergeCell ref="CR8:CV8"/>
    <mergeCell ref="CW8:DA8"/>
    <mergeCell ref="B8:P8"/>
    <mergeCell ref="Q8:U8"/>
    <mergeCell ref="V8:Z8"/>
    <mergeCell ref="AA8:AE8"/>
    <mergeCell ref="AF8:AJ8"/>
    <mergeCell ref="AK8:AO8"/>
    <mergeCell ref="AP8:AT8"/>
    <mergeCell ref="DL10:DP10"/>
    <mergeCell ref="DQ10:DU10"/>
    <mergeCell ref="DV10:DZ10"/>
    <mergeCell ref="B11:P11"/>
    <mergeCell ref="Q11:U11"/>
    <mergeCell ref="V11:Z11"/>
    <mergeCell ref="AA11:AE11"/>
    <mergeCell ref="AF11:AJ11"/>
    <mergeCell ref="AK11:AO11"/>
    <mergeCell ref="AP11:AT11"/>
    <mergeCell ref="CH10:CL10"/>
    <mergeCell ref="CM10:CQ10"/>
    <mergeCell ref="CR10:CV10"/>
    <mergeCell ref="CW10:DA10"/>
    <mergeCell ref="DB10:DF10"/>
    <mergeCell ref="DG10:DK10"/>
    <mergeCell ref="DV9:DZ9"/>
    <mergeCell ref="B10:P10"/>
    <mergeCell ref="Q10:U10"/>
    <mergeCell ref="V10:Z10"/>
    <mergeCell ref="AA10:AE10"/>
    <mergeCell ref="AF10:AJ10"/>
    <mergeCell ref="AK10:AO10"/>
    <mergeCell ref="AP10:AT10"/>
    <mergeCell ref="AU10:AY10"/>
    <mergeCell ref="BS10:CG10"/>
    <mergeCell ref="CR9:CV9"/>
    <mergeCell ref="CW9:DA9"/>
    <mergeCell ref="DB9:DF9"/>
    <mergeCell ref="DG9:DK9"/>
    <mergeCell ref="DL9:DP9"/>
    <mergeCell ref="DQ9:DU9"/>
    <mergeCell ref="AK12:AO12"/>
    <mergeCell ref="AP12:AT12"/>
    <mergeCell ref="AU12:AY12"/>
    <mergeCell ref="BS12:CG12"/>
    <mergeCell ref="CH12:CL12"/>
    <mergeCell ref="CM12:CQ12"/>
    <mergeCell ref="DB11:DF11"/>
    <mergeCell ref="DG11:DK11"/>
    <mergeCell ref="DL11:DP11"/>
    <mergeCell ref="DQ11:DU11"/>
    <mergeCell ref="DV11:DZ11"/>
    <mergeCell ref="B12:P12"/>
    <mergeCell ref="Q12:U12"/>
    <mergeCell ref="V12:Z12"/>
    <mergeCell ref="AA12:AE12"/>
    <mergeCell ref="AF12:AJ12"/>
    <mergeCell ref="AU11:AY11"/>
    <mergeCell ref="BS11:CG11"/>
    <mergeCell ref="CH11:CL11"/>
    <mergeCell ref="CM11:CQ11"/>
    <mergeCell ref="CR11:CV11"/>
    <mergeCell ref="CW11:DA11"/>
    <mergeCell ref="DL13:DP13"/>
    <mergeCell ref="DQ13:DU13"/>
    <mergeCell ref="DV13:DZ13"/>
    <mergeCell ref="B14:P14"/>
    <mergeCell ref="Q14:U14"/>
    <mergeCell ref="V14:Z14"/>
    <mergeCell ref="AA14:AE14"/>
    <mergeCell ref="AF14:AJ14"/>
    <mergeCell ref="AK14:AO14"/>
    <mergeCell ref="AP14:AT14"/>
    <mergeCell ref="CH13:CL13"/>
    <mergeCell ref="CM13:CQ13"/>
    <mergeCell ref="CR13:CV13"/>
    <mergeCell ref="CW13:DA13"/>
    <mergeCell ref="DB13:DF13"/>
    <mergeCell ref="DG13:DK13"/>
    <mergeCell ref="DV12:DZ12"/>
    <mergeCell ref="B13:P13"/>
    <mergeCell ref="Q13:U13"/>
    <mergeCell ref="V13:Z13"/>
    <mergeCell ref="AA13:AE13"/>
    <mergeCell ref="AF13:AJ13"/>
    <mergeCell ref="AK13:AO13"/>
    <mergeCell ref="AP13:AT13"/>
    <mergeCell ref="AU13:AY13"/>
    <mergeCell ref="BS13:CG13"/>
    <mergeCell ref="CR12:CV12"/>
    <mergeCell ref="CW12:DA12"/>
    <mergeCell ref="DB12:DF12"/>
    <mergeCell ref="DG12:DK12"/>
    <mergeCell ref="DL12:DP12"/>
    <mergeCell ref="DQ12:DU12"/>
    <mergeCell ref="AK15:AO15"/>
    <mergeCell ref="AP15:AT15"/>
    <mergeCell ref="AU15:AY15"/>
    <mergeCell ref="BS15:CG15"/>
    <mergeCell ref="CH15:CL15"/>
    <mergeCell ref="CM15:CQ15"/>
    <mergeCell ref="DB14:DF14"/>
    <mergeCell ref="DG14:DK14"/>
    <mergeCell ref="DL14:DP14"/>
    <mergeCell ref="DQ14:DU14"/>
    <mergeCell ref="DV14:DZ14"/>
    <mergeCell ref="B15:P15"/>
    <mergeCell ref="Q15:U15"/>
    <mergeCell ref="V15:Z15"/>
    <mergeCell ref="AA15:AE15"/>
    <mergeCell ref="AF15:AJ15"/>
    <mergeCell ref="AU14:AY14"/>
    <mergeCell ref="BS14:CG14"/>
    <mergeCell ref="CH14:CL14"/>
    <mergeCell ref="CM14:CQ14"/>
    <mergeCell ref="CR14:CV14"/>
    <mergeCell ref="CW14:DA14"/>
    <mergeCell ref="DL16:DP16"/>
    <mergeCell ref="DQ16:DU16"/>
    <mergeCell ref="DV16:DZ16"/>
    <mergeCell ref="B17:P17"/>
    <mergeCell ref="Q17:U17"/>
    <mergeCell ref="V17:Z17"/>
    <mergeCell ref="AA17:AE17"/>
    <mergeCell ref="AF17:AJ17"/>
    <mergeCell ref="AK17:AO17"/>
    <mergeCell ref="AP17:AT17"/>
    <mergeCell ref="CH16:CL16"/>
    <mergeCell ref="CM16:CQ16"/>
    <mergeCell ref="CR16:CV16"/>
    <mergeCell ref="CW16:DA16"/>
    <mergeCell ref="DB16:DF16"/>
    <mergeCell ref="DG16:DK16"/>
    <mergeCell ref="DV15:DZ15"/>
    <mergeCell ref="B16:P16"/>
    <mergeCell ref="Q16:U16"/>
    <mergeCell ref="V16:Z16"/>
    <mergeCell ref="AA16:AE16"/>
    <mergeCell ref="AF16:AJ16"/>
    <mergeCell ref="AK16:AO16"/>
    <mergeCell ref="AP16:AT16"/>
    <mergeCell ref="AU16:AY16"/>
    <mergeCell ref="BS16:CG16"/>
    <mergeCell ref="CR15:CV15"/>
    <mergeCell ref="CW15:DA15"/>
    <mergeCell ref="DB15:DF15"/>
    <mergeCell ref="DG15:DK15"/>
    <mergeCell ref="DL15:DP15"/>
    <mergeCell ref="DQ15:DU15"/>
    <mergeCell ref="AK18:AO18"/>
    <mergeCell ref="AP18:AT18"/>
    <mergeCell ref="AU18:AY18"/>
    <mergeCell ref="BS18:CG18"/>
    <mergeCell ref="CH18:CL18"/>
    <mergeCell ref="CM18:CQ18"/>
    <mergeCell ref="DB17:DF17"/>
    <mergeCell ref="DG17:DK17"/>
    <mergeCell ref="DL17:DP17"/>
    <mergeCell ref="DQ17:DU17"/>
    <mergeCell ref="DV17:DZ17"/>
    <mergeCell ref="B18:P18"/>
    <mergeCell ref="Q18:U18"/>
    <mergeCell ref="V18:Z18"/>
    <mergeCell ref="AA18:AE18"/>
    <mergeCell ref="AF18:AJ18"/>
    <mergeCell ref="AU17:AY17"/>
    <mergeCell ref="BS17:CG17"/>
    <mergeCell ref="CH17:CL17"/>
    <mergeCell ref="CM17:CQ17"/>
    <mergeCell ref="CR17:CV17"/>
    <mergeCell ref="CW17:DA17"/>
    <mergeCell ref="DL19:DP19"/>
    <mergeCell ref="DQ19:DU19"/>
    <mergeCell ref="DV19:DZ19"/>
    <mergeCell ref="B20:P20"/>
    <mergeCell ref="Q20:U20"/>
    <mergeCell ref="V20:Z20"/>
    <mergeCell ref="AA20:AE20"/>
    <mergeCell ref="AF20:AJ20"/>
    <mergeCell ref="AK20:AO20"/>
    <mergeCell ref="AP20:AT20"/>
    <mergeCell ref="CH19:CL19"/>
    <mergeCell ref="CM19:CQ19"/>
    <mergeCell ref="CR19:CV19"/>
    <mergeCell ref="CW19:DA19"/>
    <mergeCell ref="DB19:DF19"/>
    <mergeCell ref="DG19:DK19"/>
    <mergeCell ref="DV18:DZ18"/>
    <mergeCell ref="B19:P19"/>
    <mergeCell ref="Q19:U19"/>
    <mergeCell ref="V19:Z19"/>
    <mergeCell ref="AA19:AE19"/>
    <mergeCell ref="AF19:AJ19"/>
    <mergeCell ref="AK19:AO19"/>
    <mergeCell ref="AP19:AT19"/>
    <mergeCell ref="AU19:AY19"/>
    <mergeCell ref="BS19:CG19"/>
    <mergeCell ref="CR18:CV18"/>
    <mergeCell ref="CW18:DA18"/>
    <mergeCell ref="DB18:DF18"/>
    <mergeCell ref="DG18:DK18"/>
    <mergeCell ref="DL18:DP18"/>
    <mergeCell ref="DQ18:DU18"/>
    <mergeCell ref="AK21:AO21"/>
    <mergeCell ref="AP21:AT21"/>
    <mergeCell ref="AU21:AY21"/>
    <mergeCell ref="BS21:CG21"/>
    <mergeCell ref="CH21:CL21"/>
    <mergeCell ref="CM21:CQ21"/>
    <mergeCell ref="DB20:DF20"/>
    <mergeCell ref="DG20:DK20"/>
    <mergeCell ref="DL20:DP20"/>
    <mergeCell ref="DQ20:DU20"/>
    <mergeCell ref="DV20:DZ20"/>
    <mergeCell ref="B21:P21"/>
    <mergeCell ref="Q21:U21"/>
    <mergeCell ref="V21:Z21"/>
    <mergeCell ref="AA21:AE21"/>
    <mergeCell ref="AF21:AJ21"/>
    <mergeCell ref="AU20:AY20"/>
    <mergeCell ref="BS20:CG20"/>
    <mergeCell ref="CH20:CL20"/>
    <mergeCell ref="CM20:CQ20"/>
    <mergeCell ref="CR20:CV20"/>
    <mergeCell ref="CW20:DA20"/>
    <mergeCell ref="DG22:DK22"/>
    <mergeCell ref="DL22:DP22"/>
    <mergeCell ref="DQ22:DU22"/>
    <mergeCell ref="DV22:DZ22"/>
    <mergeCell ref="B23:P23"/>
    <mergeCell ref="Q23:U23"/>
    <mergeCell ref="V23:Z23"/>
    <mergeCell ref="AA23:AE23"/>
    <mergeCell ref="AF23:AJ23"/>
    <mergeCell ref="AK23:AO23"/>
    <mergeCell ref="BS22:CG22"/>
    <mergeCell ref="CH22:CL22"/>
    <mergeCell ref="CM22:CQ22"/>
    <mergeCell ref="CR22:CV22"/>
    <mergeCell ref="CW22:DA22"/>
    <mergeCell ref="DB22:DF22"/>
    <mergeCell ref="DV21:DZ21"/>
    <mergeCell ref="B22:P22"/>
    <mergeCell ref="Q22:U22"/>
    <mergeCell ref="V22:Z22"/>
    <mergeCell ref="AA22:AE22"/>
    <mergeCell ref="AF22:AJ22"/>
    <mergeCell ref="AK22:AO22"/>
    <mergeCell ref="AP22:AT22"/>
    <mergeCell ref="AU22:AY22"/>
    <mergeCell ref="AZ22:BD22"/>
    <mergeCell ref="CR21:CV21"/>
    <mergeCell ref="CW21:DA21"/>
    <mergeCell ref="DB21:DF21"/>
    <mergeCell ref="DG21:DK21"/>
    <mergeCell ref="DL21:DP21"/>
    <mergeCell ref="DQ21:DU21"/>
    <mergeCell ref="DV23:DZ23"/>
    <mergeCell ref="A24:AY24"/>
    <mergeCell ref="BS24:CG24"/>
    <mergeCell ref="CH24:CL24"/>
    <mergeCell ref="CM24:CQ24"/>
    <mergeCell ref="CR24:CV24"/>
    <mergeCell ref="CW24:DA24"/>
    <mergeCell ref="DB24:DF24"/>
    <mergeCell ref="DG24:DK24"/>
    <mergeCell ref="DL24:DP24"/>
    <mergeCell ref="CR23:CV23"/>
    <mergeCell ref="CW23:DA23"/>
    <mergeCell ref="DB23:DF23"/>
    <mergeCell ref="DG23:DK23"/>
    <mergeCell ref="DL23:DP23"/>
    <mergeCell ref="DQ23:DU23"/>
    <mergeCell ref="AP23:AT23"/>
    <mergeCell ref="AU23:AY23"/>
    <mergeCell ref="AZ23:BD23"/>
    <mergeCell ref="BS23:CG23"/>
    <mergeCell ref="CH23:CL23"/>
    <mergeCell ref="CM23:CQ23"/>
    <mergeCell ref="DL25:DP25"/>
    <mergeCell ref="DQ25:DU25"/>
    <mergeCell ref="DV25:DZ25"/>
    <mergeCell ref="A26:P27"/>
    <mergeCell ref="Q26:U27"/>
    <mergeCell ref="V26:Z27"/>
    <mergeCell ref="AA26:AE27"/>
    <mergeCell ref="AF26:AJ27"/>
    <mergeCell ref="AK26:AO27"/>
    <mergeCell ref="AP26:AT27"/>
    <mergeCell ref="DQ24:DU24"/>
    <mergeCell ref="DV24:DZ24"/>
    <mergeCell ref="A25:BI25"/>
    <mergeCell ref="BS25:CG25"/>
    <mergeCell ref="CH25:CL25"/>
    <mergeCell ref="CM25:CQ25"/>
    <mergeCell ref="CR25:CV25"/>
    <mergeCell ref="CW25:DA25"/>
    <mergeCell ref="DB25:DF25"/>
    <mergeCell ref="DG25:DK25"/>
    <mergeCell ref="DV26:DZ26"/>
    <mergeCell ref="BS27:CG27"/>
    <mergeCell ref="CH27:CL27"/>
    <mergeCell ref="CM27:CQ27"/>
    <mergeCell ref="CR27:CV27"/>
    <mergeCell ref="CW27:DA27"/>
    <mergeCell ref="DB27:DF27"/>
    <mergeCell ref="DG27:DK27"/>
    <mergeCell ref="DL27:DP27"/>
    <mergeCell ref="DQ27:DU27"/>
    <mergeCell ref="CR26:CV26"/>
    <mergeCell ref="CW26:DA26"/>
    <mergeCell ref="DB26:DF26"/>
    <mergeCell ref="DG26:DK26"/>
    <mergeCell ref="DL26:DP26"/>
    <mergeCell ref="DQ26:DU26"/>
    <mergeCell ref="AU26:AY27"/>
    <mergeCell ref="AZ26:BD27"/>
    <mergeCell ref="BE26:BI27"/>
    <mergeCell ref="BS26:CG26"/>
    <mergeCell ref="CH26:CL26"/>
    <mergeCell ref="CM26:CQ26"/>
    <mergeCell ref="DB28:DF28"/>
    <mergeCell ref="DG28:DK28"/>
    <mergeCell ref="DL28:DP28"/>
    <mergeCell ref="DQ28:DU28"/>
    <mergeCell ref="DV28:DZ28"/>
    <mergeCell ref="B29:P29"/>
    <mergeCell ref="Q29:U29"/>
    <mergeCell ref="V29:Z29"/>
    <mergeCell ref="AA29:AE29"/>
    <mergeCell ref="AF29:AJ29"/>
    <mergeCell ref="BE28:BI28"/>
    <mergeCell ref="BS28:CG28"/>
    <mergeCell ref="CH28:CL28"/>
    <mergeCell ref="CM28:CQ28"/>
    <mergeCell ref="CR28:CV28"/>
    <mergeCell ref="CW28:DA28"/>
    <mergeCell ref="DV27:DZ27"/>
    <mergeCell ref="B28:P28"/>
    <mergeCell ref="Q28:U28"/>
    <mergeCell ref="V28:Z28"/>
    <mergeCell ref="AA28:AE28"/>
    <mergeCell ref="AF28:AJ28"/>
    <mergeCell ref="AK28:AO28"/>
    <mergeCell ref="AP28:AT28"/>
    <mergeCell ref="AU28:AY28"/>
    <mergeCell ref="AZ28:BD28"/>
    <mergeCell ref="AU30:AY30"/>
    <mergeCell ref="AZ30:BD30"/>
    <mergeCell ref="BE30:BI30"/>
    <mergeCell ref="BS30:CG30"/>
    <mergeCell ref="CH30:CL30"/>
    <mergeCell ref="CM30:CQ30"/>
    <mergeCell ref="DL29:DP29"/>
    <mergeCell ref="DQ29:DU29"/>
    <mergeCell ref="DV29:DZ29"/>
    <mergeCell ref="B30:P30"/>
    <mergeCell ref="Q30:U30"/>
    <mergeCell ref="V30:Z30"/>
    <mergeCell ref="AA30:AE30"/>
    <mergeCell ref="AF30:AJ30"/>
    <mergeCell ref="AK30:AO30"/>
    <mergeCell ref="AP30:AT30"/>
    <mergeCell ref="CH29:CL29"/>
    <mergeCell ref="CM29:CQ29"/>
    <mergeCell ref="CR29:CV29"/>
    <mergeCell ref="CW29:DA29"/>
    <mergeCell ref="DB29:DF29"/>
    <mergeCell ref="DG29:DK29"/>
    <mergeCell ref="AK29:AO29"/>
    <mergeCell ref="AP29:AT29"/>
    <mergeCell ref="AU29:AY29"/>
    <mergeCell ref="AZ29:BD29"/>
    <mergeCell ref="BE29:BI29"/>
    <mergeCell ref="BS29:CG29"/>
    <mergeCell ref="DB31:DF31"/>
    <mergeCell ref="DG31:DK31"/>
    <mergeCell ref="DL31:DP31"/>
    <mergeCell ref="DQ31:DU31"/>
    <mergeCell ref="DV31:DZ31"/>
    <mergeCell ref="B32:P32"/>
    <mergeCell ref="Q32:U32"/>
    <mergeCell ref="V32:Z32"/>
    <mergeCell ref="AA32:AE32"/>
    <mergeCell ref="AF32:AJ32"/>
    <mergeCell ref="BE31:BI31"/>
    <mergeCell ref="BS31:CG31"/>
    <mergeCell ref="CH31:CL31"/>
    <mergeCell ref="CM31:CQ31"/>
    <mergeCell ref="CR31:CV31"/>
    <mergeCell ref="CW31:DA31"/>
    <mergeCell ref="DV30:DZ30"/>
    <mergeCell ref="B31:P31"/>
    <mergeCell ref="Q31:U31"/>
    <mergeCell ref="V31:Z31"/>
    <mergeCell ref="AA31:AE31"/>
    <mergeCell ref="AF31:AJ31"/>
    <mergeCell ref="AK31:AO31"/>
    <mergeCell ref="AP31:AT31"/>
    <mergeCell ref="AU31:AY31"/>
    <mergeCell ref="AZ31:BD31"/>
    <mergeCell ref="CR30:CV30"/>
    <mergeCell ref="CW30:DA30"/>
    <mergeCell ref="DB30:DF30"/>
    <mergeCell ref="DG30:DK30"/>
    <mergeCell ref="DL30:DP30"/>
    <mergeCell ref="DQ30:DU30"/>
    <mergeCell ref="AU33:AY33"/>
    <mergeCell ref="AZ33:BD33"/>
    <mergeCell ref="BE33:BI33"/>
    <mergeCell ref="BS33:CG33"/>
    <mergeCell ref="CH33:CL33"/>
    <mergeCell ref="CM33:CQ33"/>
    <mergeCell ref="DL32:DP32"/>
    <mergeCell ref="DQ32:DU32"/>
    <mergeCell ref="DV32:DZ32"/>
    <mergeCell ref="B33:P33"/>
    <mergeCell ref="Q33:U33"/>
    <mergeCell ref="V33:Z33"/>
    <mergeCell ref="AA33:AE33"/>
    <mergeCell ref="AF33:AJ33"/>
    <mergeCell ref="AK33:AO33"/>
    <mergeCell ref="AP33:AT33"/>
    <mergeCell ref="CH32:CL32"/>
    <mergeCell ref="CM32:CQ32"/>
    <mergeCell ref="CR32:CV32"/>
    <mergeCell ref="CW32:DA32"/>
    <mergeCell ref="DB32:DF32"/>
    <mergeCell ref="DG32:DK32"/>
    <mergeCell ref="AK32:AO32"/>
    <mergeCell ref="AP32:AT32"/>
    <mergeCell ref="AU32:AY32"/>
    <mergeCell ref="AZ32:BD32"/>
    <mergeCell ref="BE32:BI32"/>
    <mergeCell ref="BS32:CG32"/>
    <mergeCell ref="DB34:DF34"/>
    <mergeCell ref="DG34:DK34"/>
    <mergeCell ref="DL34:DP34"/>
    <mergeCell ref="DQ34:DU34"/>
    <mergeCell ref="DV34:DZ34"/>
    <mergeCell ref="B35:P35"/>
    <mergeCell ref="Q35:U35"/>
    <mergeCell ref="V35:Z35"/>
    <mergeCell ref="AA35:AE35"/>
    <mergeCell ref="AF35:AJ35"/>
    <mergeCell ref="BE34:BI34"/>
    <mergeCell ref="BS34:CG34"/>
    <mergeCell ref="CH34:CL34"/>
    <mergeCell ref="CM34:CQ34"/>
    <mergeCell ref="CR34:CV34"/>
    <mergeCell ref="CW34:DA34"/>
    <mergeCell ref="DV33:DZ33"/>
    <mergeCell ref="B34:P34"/>
    <mergeCell ref="Q34:U34"/>
    <mergeCell ref="V34:Z34"/>
    <mergeCell ref="AA34:AE34"/>
    <mergeCell ref="AF34:AJ34"/>
    <mergeCell ref="AK34:AO34"/>
    <mergeCell ref="AP34:AT34"/>
    <mergeCell ref="AU34:AY34"/>
    <mergeCell ref="AZ34:BD34"/>
    <mergeCell ref="CR33:CV33"/>
    <mergeCell ref="CW33:DA33"/>
    <mergeCell ref="DB33:DF33"/>
    <mergeCell ref="DG33:DK33"/>
    <mergeCell ref="DL33:DP33"/>
    <mergeCell ref="DQ33:DU33"/>
    <mergeCell ref="AU36:AY36"/>
    <mergeCell ref="AZ36:BD36"/>
    <mergeCell ref="BE36:BI36"/>
    <mergeCell ref="BS36:CG36"/>
    <mergeCell ref="CH36:CL36"/>
    <mergeCell ref="CM36:CQ36"/>
    <mergeCell ref="DL35:DP35"/>
    <mergeCell ref="DQ35:DU35"/>
    <mergeCell ref="DV35:DZ35"/>
    <mergeCell ref="B36:P36"/>
    <mergeCell ref="Q36:U36"/>
    <mergeCell ref="V36:Z36"/>
    <mergeCell ref="AA36:AE36"/>
    <mergeCell ref="AF36:AJ36"/>
    <mergeCell ref="AK36:AO36"/>
    <mergeCell ref="AP36:AT36"/>
    <mergeCell ref="CH35:CL35"/>
    <mergeCell ref="CM35:CQ35"/>
    <mergeCell ref="CR35:CV35"/>
    <mergeCell ref="CW35:DA35"/>
    <mergeCell ref="DB35:DF35"/>
    <mergeCell ref="DG35:DK35"/>
    <mergeCell ref="AK35:AO35"/>
    <mergeCell ref="AP35:AT35"/>
    <mergeCell ref="AU35:AY35"/>
    <mergeCell ref="AZ35:BD35"/>
    <mergeCell ref="BE35:BI35"/>
    <mergeCell ref="BS35:CG35"/>
    <mergeCell ref="DB37:DF37"/>
    <mergeCell ref="DG37:DK37"/>
    <mergeCell ref="DL37:DP37"/>
    <mergeCell ref="DQ37:DU37"/>
    <mergeCell ref="DV37:DZ37"/>
    <mergeCell ref="B38:P38"/>
    <mergeCell ref="Q38:U38"/>
    <mergeCell ref="V38:Z38"/>
    <mergeCell ref="AA38:AE38"/>
    <mergeCell ref="AF38:AJ38"/>
    <mergeCell ref="BE37:BI37"/>
    <mergeCell ref="BS37:CG37"/>
    <mergeCell ref="CH37:CL37"/>
    <mergeCell ref="CM37:CQ37"/>
    <mergeCell ref="CR37:CV37"/>
    <mergeCell ref="CW37:DA37"/>
    <mergeCell ref="DV36:DZ36"/>
    <mergeCell ref="B37:P37"/>
    <mergeCell ref="Q37:U37"/>
    <mergeCell ref="V37:Z37"/>
    <mergeCell ref="AA37:AE37"/>
    <mergeCell ref="AF37:AJ37"/>
    <mergeCell ref="AK37:AO37"/>
    <mergeCell ref="AP37:AT37"/>
    <mergeCell ref="AU37:AY37"/>
    <mergeCell ref="AZ37:BD37"/>
    <mergeCell ref="CR36:CV36"/>
    <mergeCell ref="CW36:DA36"/>
    <mergeCell ref="DB36:DF36"/>
    <mergeCell ref="DG36:DK36"/>
    <mergeCell ref="DL36:DP36"/>
    <mergeCell ref="DQ36:DU36"/>
    <mergeCell ref="AU39:AY39"/>
    <mergeCell ref="AZ39:BD39"/>
    <mergeCell ref="BE39:BI39"/>
    <mergeCell ref="BS39:CG39"/>
    <mergeCell ref="CH39:CL39"/>
    <mergeCell ref="CM39:CQ39"/>
    <mergeCell ref="DL38:DP38"/>
    <mergeCell ref="DQ38:DU38"/>
    <mergeCell ref="DV38:DZ38"/>
    <mergeCell ref="B39:P39"/>
    <mergeCell ref="Q39:U39"/>
    <mergeCell ref="V39:Z39"/>
    <mergeCell ref="AA39:AE39"/>
    <mergeCell ref="AF39:AJ39"/>
    <mergeCell ref="AK39:AO39"/>
    <mergeCell ref="AP39:AT39"/>
    <mergeCell ref="CH38:CL38"/>
    <mergeCell ref="CM38:CQ38"/>
    <mergeCell ref="CR38:CV38"/>
    <mergeCell ref="CW38:DA38"/>
    <mergeCell ref="DB38:DF38"/>
    <mergeCell ref="DG38:DK38"/>
    <mergeCell ref="AK38:AO38"/>
    <mergeCell ref="AP38:AT38"/>
    <mergeCell ref="AU38:AY38"/>
    <mergeCell ref="AZ38:BD38"/>
    <mergeCell ref="BE38:BI38"/>
    <mergeCell ref="BS38:CG38"/>
    <mergeCell ref="DB40:DF40"/>
    <mergeCell ref="DG40:DK40"/>
    <mergeCell ref="DL40:DP40"/>
    <mergeCell ref="DQ40:DU40"/>
    <mergeCell ref="DV40:DZ40"/>
    <mergeCell ref="B41:P41"/>
    <mergeCell ref="Q41:U41"/>
    <mergeCell ref="V41:Z41"/>
    <mergeCell ref="AA41:AE41"/>
    <mergeCell ref="AF41:AJ41"/>
    <mergeCell ref="BE40:BI40"/>
    <mergeCell ref="BS40:CG40"/>
    <mergeCell ref="CH40:CL40"/>
    <mergeCell ref="CM40:CQ40"/>
    <mergeCell ref="CR40:CV40"/>
    <mergeCell ref="CW40:DA40"/>
    <mergeCell ref="DV39:DZ39"/>
    <mergeCell ref="B40:P40"/>
    <mergeCell ref="Q40:U40"/>
    <mergeCell ref="V40:Z40"/>
    <mergeCell ref="AA40:AE40"/>
    <mergeCell ref="AF40:AJ40"/>
    <mergeCell ref="AK40:AO40"/>
    <mergeCell ref="AP40:AT40"/>
    <mergeCell ref="AU40:AY40"/>
    <mergeCell ref="AZ40:BD40"/>
    <mergeCell ref="CR39:CV39"/>
    <mergeCell ref="CW39:DA39"/>
    <mergeCell ref="DB39:DF39"/>
    <mergeCell ref="DG39:DK39"/>
    <mergeCell ref="DL39:DP39"/>
    <mergeCell ref="DQ39:DU39"/>
    <mergeCell ref="AU42:AY42"/>
    <mergeCell ref="AZ42:BD42"/>
    <mergeCell ref="BE42:BI42"/>
    <mergeCell ref="BS42:CG42"/>
    <mergeCell ref="CH42:CL42"/>
    <mergeCell ref="CM42:CQ42"/>
    <mergeCell ref="DL41:DP41"/>
    <mergeCell ref="DQ41:DU41"/>
    <mergeCell ref="DV41:DZ41"/>
    <mergeCell ref="B42:P42"/>
    <mergeCell ref="Q42:U42"/>
    <mergeCell ref="V42:Z42"/>
    <mergeCell ref="AA42:AE42"/>
    <mergeCell ref="AF42:AJ42"/>
    <mergeCell ref="AK42:AO42"/>
    <mergeCell ref="AP42:AT42"/>
    <mergeCell ref="CH41:CL41"/>
    <mergeCell ref="CM41:CQ41"/>
    <mergeCell ref="CR41:CV41"/>
    <mergeCell ref="CW41:DA41"/>
    <mergeCell ref="DB41:DF41"/>
    <mergeCell ref="DG41:DK41"/>
    <mergeCell ref="AK41:AO41"/>
    <mergeCell ref="AP41:AT41"/>
    <mergeCell ref="AU41:AY41"/>
    <mergeCell ref="AZ41:BD41"/>
    <mergeCell ref="BE41:BI41"/>
    <mergeCell ref="BS41:CG41"/>
    <mergeCell ref="DB43:DF43"/>
    <mergeCell ref="DG43:DK43"/>
    <mergeCell ref="DL43:DP43"/>
    <mergeCell ref="DQ43:DU43"/>
    <mergeCell ref="DV43:DZ43"/>
    <mergeCell ref="B44:P44"/>
    <mergeCell ref="Q44:U44"/>
    <mergeCell ref="V44:Z44"/>
    <mergeCell ref="AA44:AE44"/>
    <mergeCell ref="AF44:AJ44"/>
    <mergeCell ref="BE43:BI43"/>
    <mergeCell ref="BS43:CG43"/>
    <mergeCell ref="CH43:CL43"/>
    <mergeCell ref="CM43:CQ43"/>
    <mergeCell ref="CR43:CV43"/>
    <mergeCell ref="CW43:DA43"/>
    <mergeCell ref="DV42:DZ42"/>
    <mergeCell ref="B43:P43"/>
    <mergeCell ref="Q43:U43"/>
    <mergeCell ref="V43:Z43"/>
    <mergeCell ref="AA43:AE43"/>
    <mergeCell ref="AF43:AJ43"/>
    <mergeCell ref="AK43:AO43"/>
    <mergeCell ref="AP43:AT43"/>
    <mergeCell ref="AU43:AY43"/>
    <mergeCell ref="AZ43:BD43"/>
    <mergeCell ref="CR42:CV42"/>
    <mergeCell ref="CW42:DA42"/>
    <mergeCell ref="DB42:DF42"/>
    <mergeCell ref="DG42:DK42"/>
    <mergeCell ref="DL42:DP42"/>
    <mergeCell ref="DQ42:DU42"/>
    <mergeCell ref="AU45:AY45"/>
    <mergeCell ref="AZ45:BD45"/>
    <mergeCell ref="BE45:BI45"/>
    <mergeCell ref="BS45:CG45"/>
    <mergeCell ref="CH45:CL45"/>
    <mergeCell ref="CM45:CQ45"/>
    <mergeCell ref="DL44:DP44"/>
    <mergeCell ref="DQ44:DU44"/>
    <mergeCell ref="DV44:DZ44"/>
    <mergeCell ref="B45:P45"/>
    <mergeCell ref="Q45:U45"/>
    <mergeCell ref="V45:Z45"/>
    <mergeCell ref="AA45:AE45"/>
    <mergeCell ref="AF45:AJ45"/>
    <mergeCell ref="AK45:AO45"/>
    <mergeCell ref="AP45:AT45"/>
    <mergeCell ref="CH44:CL44"/>
    <mergeCell ref="CM44:CQ44"/>
    <mergeCell ref="CR44:CV44"/>
    <mergeCell ref="CW44:DA44"/>
    <mergeCell ref="DB44:DF44"/>
    <mergeCell ref="DG44:DK44"/>
    <mergeCell ref="AK44:AO44"/>
    <mergeCell ref="AP44:AT44"/>
    <mergeCell ref="AU44:AY44"/>
    <mergeCell ref="AZ44:BD44"/>
    <mergeCell ref="BE44:BI44"/>
    <mergeCell ref="BS44:CG44"/>
    <mergeCell ref="DB46:DF46"/>
    <mergeCell ref="DG46:DK46"/>
    <mergeCell ref="DL46:DP46"/>
    <mergeCell ref="DQ46:DU46"/>
    <mergeCell ref="DV46:DZ46"/>
    <mergeCell ref="B47:P47"/>
    <mergeCell ref="Q47:U47"/>
    <mergeCell ref="V47:Z47"/>
    <mergeCell ref="AA47:AE47"/>
    <mergeCell ref="AF47:AJ47"/>
    <mergeCell ref="BE46:BI46"/>
    <mergeCell ref="BS46:CG46"/>
    <mergeCell ref="CH46:CL46"/>
    <mergeCell ref="CM46:CQ46"/>
    <mergeCell ref="CR46:CV46"/>
    <mergeCell ref="CW46:DA46"/>
    <mergeCell ref="DV45:DZ45"/>
    <mergeCell ref="B46:P46"/>
    <mergeCell ref="Q46:U46"/>
    <mergeCell ref="V46:Z46"/>
    <mergeCell ref="AA46:AE46"/>
    <mergeCell ref="AF46:AJ46"/>
    <mergeCell ref="AK46:AO46"/>
    <mergeCell ref="AP46:AT46"/>
    <mergeCell ref="AU46:AY46"/>
    <mergeCell ref="AZ46:BD46"/>
    <mergeCell ref="CR45:CV45"/>
    <mergeCell ref="CW45:DA45"/>
    <mergeCell ref="DB45:DF45"/>
    <mergeCell ref="DG45:DK45"/>
    <mergeCell ref="DL45:DP45"/>
    <mergeCell ref="DQ45:DU45"/>
    <mergeCell ref="AU48:AY48"/>
    <mergeCell ref="AZ48:BD48"/>
    <mergeCell ref="BE48:BI48"/>
    <mergeCell ref="BS48:CG48"/>
    <mergeCell ref="CH48:CL48"/>
    <mergeCell ref="CM48:CQ48"/>
    <mergeCell ref="DL47:DP47"/>
    <mergeCell ref="DQ47:DU47"/>
    <mergeCell ref="DV47:DZ47"/>
    <mergeCell ref="B48:P48"/>
    <mergeCell ref="Q48:U48"/>
    <mergeCell ref="V48:Z48"/>
    <mergeCell ref="AA48:AE48"/>
    <mergeCell ref="AF48:AJ48"/>
    <mergeCell ref="AK48:AO48"/>
    <mergeCell ref="AP48:AT48"/>
    <mergeCell ref="CH47:CL47"/>
    <mergeCell ref="CM47:CQ47"/>
    <mergeCell ref="CR47:CV47"/>
    <mergeCell ref="CW47:DA47"/>
    <mergeCell ref="DB47:DF47"/>
    <mergeCell ref="DG47:DK47"/>
    <mergeCell ref="AK47:AO47"/>
    <mergeCell ref="AP47:AT47"/>
    <mergeCell ref="AU47:AY47"/>
    <mergeCell ref="AZ47:BD47"/>
    <mergeCell ref="BE47:BI47"/>
    <mergeCell ref="BS47:CG47"/>
    <mergeCell ref="DB49:DF49"/>
    <mergeCell ref="DG49:DK49"/>
    <mergeCell ref="DL49:DP49"/>
    <mergeCell ref="DQ49:DU49"/>
    <mergeCell ref="DV49:DZ49"/>
    <mergeCell ref="B50:P50"/>
    <mergeCell ref="Q50:U50"/>
    <mergeCell ref="V50:Z50"/>
    <mergeCell ref="AA50:AE50"/>
    <mergeCell ref="AF50:AJ50"/>
    <mergeCell ref="BE49:BI49"/>
    <mergeCell ref="BS49:CG49"/>
    <mergeCell ref="CH49:CL49"/>
    <mergeCell ref="CM49:CQ49"/>
    <mergeCell ref="CR49:CV49"/>
    <mergeCell ref="CW49:DA49"/>
    <mergeCell ref="DV48:DZ48"/>
    <mergeCell ref="B49:P49"/>
    <mergeCell ref="Q49:U49"/>
    <mergeCell ref="V49:Z49"/>
    <mergeCell ref="AA49:AE49"/>
    <mergeCell ref="AF49:AJ49"/>
    <mergeCell ref="AK49:AO49"/>
    <mergeCell ref="AP49:AT49"/>
    <mergeCell ref="AU49:AY49"/>
    <mergeCell ref="AZ49:BD49"/>
    <mergeCell ref="CR48:CV48"/>
    <mergeCell ref="CW48:DA48"/>
    <mergeCell ref="DB48:DF48"/>
    <mergeCell ref="DG48:DK48"/>
    <mergeCell ref="DL48:DP48"/>
    <mergeCell ref="DQ48:DU48"/>
    <mergeCell ref="AU51:AY51"/>
    <mergeCell ref="AZ51:BD51"/>
    <mergeCell ref="BE51:BI51"/>
    <mergeCell ref="BS51:CG51"/>
    <mergeCell ref="CH51:CL51"/>
    <mergeCell ref="CM51:CQ51"/>
    <mergeCell ref="DL50:DP50"/>
    <mergeCell ref="DQ50:DU50"/>
    <mergeCell ref="DV50:DZ50"/>
    <mergeCell ref="B51:P51"/>
    <mergeCell ref="Q51:U51"/>
    <mergeCell ref="V51:Z51"/>
    <mergeCell ref="AA51:AE51"/>
    <mergeCell ref="AF51:AJ51"/>
    <mergeCell ref="AK51:AO51"/>
    <mergeCell ref="AP51:AT51"/>
    <mergeCell ref="CH50:CL50"/>
    <mergeCell ref="CM50:CQ50"/>
    <mergeCell ref="CR50:CV50"/>
    <mergeCell ref="CW50:DA50"/>
    <mergeCell ref="DB50:DF50"/>
    <mergeCell ref="DG50:DK50"/>
    <mergeCell ref="AK50:AO50"/>
    <mergeCell ref="AP50:AT50"/>
    <mergeCell ref="AU50:AY50"/>
    <mergeCell ref="AZ50:BD50"/>
    <mergeCell ref="BE50:BI50"/>
    <mergeCell ref="BS50:CG50"/>
    <mergeCell ref="DB52:DF52"/>
    <mergeCell ref="DG52:DK52"/>
    <mergeCell ref="DL52:DP52"/>
    <mergeCell ref="DQ52:DU52"/>
    <mergeCell ref="DV52:DZ52"/>
    <mergeCell ref="B53:P53"/>
    <mergeCell ref="Q53:U53"/>
    <mergeCell ref="V53:Z53"/>
    <mergeCell ref="AA53:AE53"/>
    <mergeCell ref="AF53:AJ53"/>
    <mergeCell ref="BE52:BI52"/>
    <mergeCell ref="BS52:CG52"/>
    <mergeCell ref="CH52:CL52"/>
    <mergeCell ref="CM52:CQ52"/>
    <mergeCell ref="CR52:CV52"/>
    <mergeCell ref="CW52:DA52"/>
    <mergeCell ref="DV51:DZ51"/>
    <mergeCell ref="B52:P52"/>
    <mergeCell ref="Q52:U52"/>
    <mergeCell ref="V52:Z52"/>
    <mergeCell ref="AA52:AE52"/>
    <mergeCell ref="AF52:AJ52"/>
    <mergeCell ref="AK52:AO52"/>
    <mergeCell ref="AP52:AT52"/>
    <mergeCell ref="AU52:AY52"/>
    <mergeCell ref="AZ52:BD52"/>
    <mergeCell ref="CR51:CV51"/>
    <mergeCell ref="CW51:DA51"/>
    <mergeCell ref="DB51:DF51"/>
    <mergeCell ref="DG51:DK51"/>
    <mergeCell ref="DL51:DP51"/>
    <mergeCell ref="DQ51:DU51"/>
    <mergeCell ref="AU54:AY54"/>
    <mergeCell ref="AZ54:BD54"/>
    <mergeCell ref="BE54:BI54"/>
    <mergeCell ref="BS54:CG54"/>
    <mergeCell ref="CH54:CL54"/>
    <mergeCell ref="CM54:CQ54"/>
    <mergeCell ref="DL53:DP53"/>
    <mergeCell ref="DQ53:DU53"/>
    <mergeCell ref="DV53:DZ53"/>
    <mergeCell ref="B54:P54"/>
    <mergeCell ref="Q54:U54"/>
    <mergeCell ref="V54:Z54"/>
    <mergeCell ref="AA54:AE54"/>
    <mergeCell ref="AF54:AJ54"/>
    <mergeCell ref="AK54:AO54"/>
    <mergeCell ref="AP54:AT54"/>
    <mergeCell ref="CH53:CL53"/>
    <mergeCell ref="CM53:CQ53"/>
    <mergeCell ref="CR53:CV53"/>
    <mergeCell ref="CW53:DA53"/>
    <mergeCell ref="DB53:DF53"/>
    <mergeCell ref="DG53:DK53"/>
    <mergeCell ref="AK53:AO53"/>
    <mergeCell ref="AP53:AT53"/>
    <mergeCell ref="AU53:AY53"/>
    <mergeCell ref="AZ53:BD53"/>
    <mergeCell ref="BE53:BI53"/>
    <mergeCell ref="BS53:CG53"/>
    <mergeCell ref="DB55:DF55"/>
    <mergeCell ref="DG55:DK55"/>
    <mergeCell ref="DL55:DP55"/>
    <mergeCell ref="DQ55:DU55"/>
    <mergeCell ref="DV55:DZ55"/>
    <mergeCell ref="B56:P56"/>
    <mergeCell ref="Q56:U56"/>
    <mergeCell ref="V56:Z56"/>
    <mergeCell ref="AA56:AE56"/>
    <mergeCell ref="AF56:AJ56"/>
    <mergeCell ref="BE55:BI55"/>
    <mergeCell ref="BS55:CG55"/>
    <mergeCell ref="CH55:CL55"/>
    <mergeCell ref="CM55:CQ55"/>
    <mergeCell ref="CR55:CV55"/>
    <mergeCell ref="CW55:DA55"/>
    <mergeCell ref="DV54:DZ54"/>
    <mergeCell ref="B55:P55"/>
    <mergeCell ref="Q55:U55"/>
    <mergeCell ref="V55:Z55"/>
    <mergeCell ref="AA55:AE55"/>
    <mergeCell ref="AF55:AJ55"/>
    <mergeCell ref="AK55:AO55"/>
    <mergeCell ref="AP55:AT55"/>
    <mergeCell ref="AU55:AY55"/>
    <mergeCell ref="AZ55:BD55"/>
    <mergeCell ref="CR54:CV54"/>
    <mergeCell ref="CW54:DA54"/>
    <mergeCell ref="DB54:DF54"/>
    <mergeCell ref="DG54:DK54"/>
    <mergeCell ref="DL54:DP54"/>
    <mergeCell ref="DQ54:DU54"/>
    <mergeCell ref="AU57:AY57"/>
    <mergeCell ref="AZ57:BD57"/>
    <mergeCell ref="BE57:BI57"/>
    <mergeCell ref="BS57:CG57"/>
    <mergeCell ref="CH57:CL57"/>
    <mergeCell ref="CM57:CQ57"/>
    <mergeCell ref="DL56:DP56"/>
    <mergeCell ref="DQ56:DU56"/>
    <mergeCell ref="DV56:DZ56"/>
    <mergeCell ref="B57:P57"/>
    <mergeCell ref="Q57:U57"/>
    <mergeCell ref="V57:Z57"/>
    <mergeCell ref="AA57:AE57"/>
    <mergeCell ref="AF57:AJ57"/>
    <mergeCell ref="AK57:AO57"/>
    <mergeCell ref="AP57:AT57"/>
    <mergeCell ref="CH56:CL56"/>
    <mergeCell ref="CM56:CQ56"/>
    <mergeCell ref="CR56:CV56"/>
    <mergeCell ref="CW56:DA56"/>
    <mergeCell ref="DB56:DF56"/>
    <mergeCell ref="DG56:DK56"/>
    <mergeCell ref="AK56:AO56"/>
    <mergeCell ref="AP56:AT56"/>
    <mergeCell ref="AU56:AY56"/>
    <mergeCell ref="AZ56:BD56"/>
    <mergeCell ref="BE56:BI56"/>
    <mergeCell ref="BS56:CG56"/>
    <mergeCell ref="DB58:DF58"/>
    <mergeCell ref="DG58:DK58"/>
    <mergeCell ref="DL58:DP58"/>
    <mergeCell ref="DQ58:DU58"/>
    <mergeCell ref="DV58:DZ58"/>
    <mergeCell ref="B59:P59"/>
    <mergeCell ref="Q59:U59"/>
    <mergeCell ref="V59:Z59"/>
    <mergeCell ref="AA59:AE59"/>
    <mergeCell ref="AF59:AJ59"/>
    <mergeCell ref="BE58:BI58"/>
    <mergeCell ref="BS58:CG58"/>
    <mergeCell ref="CH58:CL58"/>
    <mergeCell ref="CM58:CQ58"/>
    <mergeCell ref="CR58:CV58"/>
    <mergeCell ref="CW58:DA58"/>
    <mergeCell ref="DV57:DZ57"/>
    <mergeCell ref="B58:P58"/>
    <mergeCell ref="Q58:U58"/>
    <mergeCell ref="V58:Z58"/>
    <mergeCell ref="AA58:AE58"/>
    <mergeCell ref="AF58:AJ58"/>
    <mergeCell ref="AK58:AO58"/>
    <mergeCell ref="AP58:AT58"/>
    <mergeCell ref="AU58:AY58"/>
    <mergeCell ref="AZ58:BD58"/>
    <mergeCell ref="CR57:CV57"/>
    <mergeCell ref="CW57:DA57"/>
    <mergeCell ref="DB57:DF57"/>
    <mergeCell ref="DG57:DK57"/>
    <mergeCell ref="DL57:DP57"/>
    <mergeCell ref="DQ57:DU57"/>
    <mergeCell ref="AU60:AY60"/>
    <mergeCell ref="AZ60:BD60"/>
    <mergeCell ref="BE60:BI60"/>
    <mergeCell ref="BS60:CG60"/>
    <mergeCell ref="CH60:CL60"/>
    <mergeCell ref="CM60:CQ60"/>
    <mergeCell ref="DL59:DP59"/>
    <mergeCell ref="DQ59:DU59"/>
    <mergeCell ref="DV59:DZ59"/>
    <mergeCell ref="B60:P60"/>
    <mergeCell ref="Q60:U60"/>
    <mergeCell ref="V60:Z60"/>
    <mergeCell ref="AA60:AE60"/>
    <mergeCell ref="AF60:AJ60"/>
    <mergeCell ref="AK60:AO60"/>
    <mergeCell ref="AP60:AT60"/>
    <mergeCell ref="CH59:CL59"/>
    <mergeCell ref="CM59:CQ59"/>
    <mergeCell ref="CR59:CV59"/>
    <mergeCell ref="CW59:DA59"/>
    <mergeCell ref="DB59:DF59"/>
    <mergeCell ref="DG59:DK59"/>
    <mergeCell ref="AK59:AO59"/>
    <mergeCell ref="AP59:AT59"/>
    <mergeCell ref="AU59:AY59"/>
    <mergeCell ref="AZ59:BD59"/>
    <mergeCell ref="BE59:BI59"/>
    <mergeCell ref="BS59:CG59"/>
    <mergeCell ref="DB61:DF61"/>
    <mergeCell ref="DG61:DK61"/>
    <mergeCell ref="DL61:DP61"/>
    <mergeCell ref="DQ61:DU61"/>
    <mergeCell ref="DV61:DZ61"/>
    <mergeCell ref="B62:P62"/>
    <mergeCell ref="Q62:U62"/>
    <mergeCell ref="V62:Z62"/>
    <mergeCell ref="AA62:AE62"/>
    <mergeCell ref="AF62:AJ62"/>
    <mergeCell ref="BE61:BI61"/>
    <mergeCell ref="BS61:CG61"/>
    <mergeCell ref="CH61:CL61"/>
    <mergeCell ref="CM61:CQ61"/>
    <mergeCell ref="CR61:CV61"/>
    <mergeCell ref="CW61:DA61"/>
    <mergeCell ref="DV60:DZ60"/>
    <mergeCell ref="B61:P61"/>
    <mergeCell ref="Q61:U61"/>
    <mergeCell ref="V61:Z61"/>
    <mergeCell ref="AA61:AE61"/>
    <mergeCell ref="AF61:AJ61"/>
    <mergeCell ref="AK61:AO61"/>
    <mergeCell ref="AP61:AT61"/>
    <mergeCell ref="AU61:AY61"/>
    <mergeCell ref="AZ61:BD61"/>
    <mergeCell ref="CR60:CV60"/>
    <mergeCell ref="CW60:DA60"/>
    <mergeCell ref="DB60:DF60"/>
    <mergeCell ref="DG60:DK60"/>
    <mergeCell ref="DL60:DP60"/>
    <mergeCell ref="DQ60:DU60"/>
    <mergeCell ref="DG62:DK62"/>
    <mergeCell ref="DL62:DP62"/>
    <mergeCell ref="DQ62:DU62"/>
    <mergeCell ref="DV62:DZ62"/>
    <mergeCell ref="B63:P63"/>
    <mergeCell ref="Q63:U63"/>
    <mergeCell ref="V63:Z63"/>
    <mergeCell ref="AA63:AE63"/>
    <mergeCell ref="AF63:AJ63"/>
    <mergeCell ref="AK63:AO63"/>
    <mergeCell ref="BS62:CG62"/>
    <mergeCell ref="CH62:CL62"/>
    <mergeCell ref="CM62:CQ62"/>
    <mergeCell ref="CR62:CV62"/>
    <mergeCell ref="CW62:DA62"/>
    <mergeCell ref="DB62:DF62"/>
    <mergeCell ref="AK62:AO62"/>
    <mergeCell ref="AP62:AT62"/>
    <mergeCell ref="AU62:AY62"/>
    <mergeCell ref="AZ62:BD62"/>
    <mergeCell ref="BE62:BI62"/>
    <mergeCell ref="BJ62:BN62"/>
    <mergeCell ref="DL63:DP63"/>
    <mergeCell ref="DQ63:DU63"/>
    <mergeCell ref="DV63:DZ63"/>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9"/>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DG117:DK117"/>
    <mergeCell ref="DL117:DP117"/>
    <mergeCell ref="DQ117:DU117"/>
    <mergeCell ref="DV117:DZ117"/>
    <mergeCell ref="A118:Z118"/>
    <mergeCell ref="AA118:AE118"/>
    <mergeCell ref="AF118:AJ118"/>
    <mergeCell ref="AK118:AO118"/>
    <mergeCell ref="AP118:AT118"/>
    <mergeCell ref="AZ118:BP118"/>
    <mergeCell ref="AZ117:BP117"/>
    <mergeCell ref="BQ117:BU117"/>
    <mergeCell ref="BV117:BZ117"/>
    <mergeCell ref="CA117:CE117"/>
    <mergeCell ref="CF117:CJ117"/>
    <mergeCell ref="CM117:DF117"/>
    <mergeCell ref="A117:X117"/>
    <mergeCell ref="Y117:Z117"/>
    <mergeCell ref="AA117:AE117"/>
    <mergeCell ref="AF117:AJ117"/>
    <mergeCell ref="AK117:AO117"/>
    <mergeCell ref="AP117:AT117"/>
    <mergeCell ref="DL119:DP119"/>
    <mergeCell ref="DQ119:DU119"/>
    <mergeCell ref="DV119:DZ119"/>
    <mergeCell ref="C120:Z120"/>
    <mergeCell ref="AA120:AE120"/>
    <mergeCell ref="AF120:AJ120"/>
    <mergeCell ref="AK120:AO120"/>
    <mergeCell ref="AP120:AT120"/>
    <mergeCell ref="AU120:AY123"/>
    <mergeCell ref="AZ120:BP120"/>
    <mergeCell ref="BQ119:BU119"/>
    <mergeCell ref="BV119:BZ119"/>
    <mergeCell ref="CA119:CE119"/>
    <mergeCell ref="CF119:CJ119"/>
    <mergeCell ref="CM119:DF119"/>
    <mergeCell ref="DG119:DK119"/>
    <mergeCell ref="DL118:DP118"/>
    <mergeCell ref="DQ118:DU118"/>
    <mergeCell ref="DV118:DZ118"/>
    <mergeCell ref="C119:Z119"/>
    <mergeCell ref="AA119:AE119"/>
    <mergeCell ref="AF119:AJ119"/>
    <mergeCell ref="AK119:AO119"/>
    <mergeCell ref="AP119:AT119"/>
    <mergeCell ref="BO119:BP119"/>
    <mergeCell ref="BQ118:BU118"/>
    <mergeCell ref="BV118:BZ118"/>
    <mergeCell ref="CA118:CE118"/>
    <mergeCell ref="CF118:CJ118"/>
    <mergeCell ref="CM118:DF118"/>
    <mergeCell ref="DG118:DK118"/>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G122:DK122"/>
    <mergeCell ref="DL122:DP122"/>
    <mergeCell ref="DQ122:DU122"/>
    <mergeCell ref="DV122:DZ122"/>
    <mergeCell ref="C123:Z123"/>
    <mergeCell ref="AA123:AE123"/>
    <mergeCell ref="AF123:AJ123"/>
    <mergeCell ref="AK123:AO123"/>
    <mergeCell ref="AP123:AT123"/>
    <mergeCell ref="BO123:BP123"/>
    <mergeCell ref="AZ122:BP122"/>
    <mergeCell ref="BQ122:BU122"/>
    <mergeCell ref="BV122:BZ122"/>
    <mergeCell ref="CA122:CE122"/>
    <mergeCell ref="CF122:CJ122"/>
    <mergeCell ref="CP122:DF122"/>
    <mergeCell ref="CP121:DF121"/>
    <mergeCell ref="DG121:DK121"/>
    <mergeCell ref="DL121:DP121"/>
    <mergeCell ref="DQ121:DU121"/>
    <mergeCell ref="DV121:DZ121"/>
    <mergeCell ref="C122:Z122"/>
    <mergeCell ref="AA122:AE122"/>
    <mergeCell ref="AF122:AJ122"/>
    <mergeCell ref="AK122:AO122"/>
    <mergeCell ref="AP122:AT122"/>
    <mergeCell ref="DQ124:DU124"/>
    <mergeCell ref="DV124:DZ124"/>
    <mergeCell ref="C125:Z125"/>
    <mergeCell ref="AA125:AE125"/>
    <mergeCell ref="AF125:AJ125"/>
    <mergeCell ref="AK125:AO125"/>
    <mergeCell ref="AP125:AT125"/>
    <mergeCell ref="CK125:CO128"/>
    <mergeCell ref="CP125:DF125"/>
    <mergeCell ref="DG125:DK125"/>
    <mergeCell ref="BV124:BZ124"/>
    <mergeCell ref="CA124:CE124"/>
    <mergeCell ref="CF124:CJ124"/>
    <mergeCell ref="CP124:DF124"/>
    <mergeCell ref="DG124:DK124"/>
    <mergeCell ref="DL124:DP124"/>
    <mergeCell ref="DL123:DP123"/>
    <mergeCell ref="DQ123:DU123"/>
    <mergeCell ref="DV123:DZ123"/>
    <mergeCell ref="CF123:CJ123"/>
    <mergeCell ref="CP123:DF123"/>
    <mergeCell ref="DG123:DK123"/>
    <mergeCell ref="DL126:DP126"/>
    <mergeCell ref="DQ126:DU126"/>
    <mergeCell ref="DV126:DZ126"/>
    <mergeCell ref="C127:Z127"/>
    <mergeCell ref="AA127:AE127"/>
    <mergeCell ref="AF127:AJ127"/>
    <mergeCell ref="AK127:AO127"/>
    <mergeCell ref="AP127:AT127"/>
    <mergeCell ref="AX127:BE127"/>
    <mergeCell ref="BF127:BL127"/>
    <mergeCell ref="DL125:DP125"/>
    <mergeCell ref="DQ125:DU125"/>
    <mergeCell ref="DV125:DZ125"/>
    <mergeCell ref="C126:Z126"/>
    <mergeCell ref="AA126:AE126"/>
    <mergeCell ref="AF126:AJ126"/>
    <mergeCell ref="AK126:AO126"/>
    <mergeCell ref="AP126:AT126"/>
    <mergeCell ref="CP126:DF126"/>
    <mergeCell ref="DG126:DK126"/>
    <mergeCell ref="CP128:DF128"/>
    <mergeCell ref="DG128:DK128"/>
    <mergeCell ref="DL128:DP128"/>
    <mergeCell ref="DQ128:DU128"/>
    <mergeCell ref="DV128:DZ128"/>
    <mergeCell ref="DV127:DZ127"/>
    <mergeCell ref="A128:V128"/>
    <mergeCell ref="W128:Z128"/>
    <mergeCell ref="AA128:AE128"/>
    <mergeCell ref="AF128:AJ128"/>
    <mergeCell ref="AK128:AO128"/>
    <mergeCell ref="AP128:AT128"/>
    <mergeCell ref="AX128:BE128"/>
    <mergeCell ref="BF128:BL128"/>
    <mergeCell ref="BM128:BS128"/>
    <mergeCell ref="BM127:BS127"/>
    <mergeCell ref="BT127:BZ127"/>
    <mergeCell ref="CP127:DF127"/>
    <mergeCell ref="DG127:DK127"/>
    <mergeCell ref="DL127:DP127"/>
    <mergeCell ref="DQ127:DU127"/>
    <mergeCell ref="A119:B127"/>
    <mergeCell ref="C124:Z124"/>
    <mergeCell ref="AA124:AE124"/>
    <mergeCell ref="AF124:AJ124"/>
    <mergeCell ref="AK124:AO124"/>
    <mergeCell ref="AP124:AT124"/>
    <mergeCell ref="AU124:BP124"/>
    <mergeCell ref="BQ124:BU124"/>
    <mergeCell ref="BQ123:BU123"/>
    <mergeCell ref="BV123:BZ123"/>
    <mergeCell ref="CA123:CE123"/>
    <mergeCell ref="AX129:BE129"/>
    <mergeCell ref="BF129:BL129"/>
    <mergeCell ref="BM129:BS129"/>
    <mergeCell ref="BT129:BZ129"/>
    <mergeCell ref="A130:V130"/>
    <mergeCell ref="W130:Z130"/>
    <mergeCell ref="AA130:AE130"/>
    <mergeCell ref="AF130:AJ130"/>
    <mergeCell ref="AK130:AO130"/>
    <mergeCell ref="AP130:AT130"/>
    <mergeCell ref="A129:V129"/>
    <mergeCell ref="W129:Z129"/>
    <mergeCell ref="AA129:AE129"/>
    <mergeCell ref="AF129:AJ129"/>
    <mergeCell ref="AK129:AO129"/>
    <mergeCell ref="AP129:AT129"/>
    <mergeCell ref="BT128:BZ128"/>
    <mergeCell ref="V133:Z133"/>
    <mergeCell ref="AA133:AE133"/>
    <mergeCell ref="AF133:AJ133"/>
    <mergeCell ref="AK133:AO133"/>
    <mergeCell ref="AP133:AT133"/>
    <mergeCell ref="AX131:BE131"/>
    <mergeCell ref="BF131:BL131"/>
    <mergeCell ref="BM131:BS131"/>
    <mergeCell ref="BT131:BZ131"/>
    <mergeCell ref="A132:U133"/>
    <mergeCell ref="V132:Z132"/>
    <mergeCell ref="AA132:AE132"/>
    <mergeCell ref="AF132:AJ132"/>
    <mergeCell ref="AK132:AO132"/>
    <mergeCell ref="AP132:AT132"/>
    <mergeCell ref="AX130:BE130"/>
    <mergeCell ref="BF130:BL130"/>
    <mergeCell ref="BM130:BS130"/>
    <mergeCell ref="BT130:BZ130"/>
    <mergeCell ref="A131:V131"/>
    <mergeCell ref="W131:Z131"/>
    <mergeCell ref="AA131:AE131"/>
    <mergeCell ref="AF131:AJ131"/>
    <mergeCell ref="AK131:AO131"/>
    <mergeCell ref="AP131:AT131"/>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DQ105"/>
  <sheetViews>
    <sheetView showGridLines="0" view="pageBreakPreview" zoomScale="55" zoomScaleNormal="85" zoomScaleSheetLayoutView="55" workbookViewId="0">
      <selection activeCell="AX27" sqref="AX27"/>
    </sheetView>
  </sheetViews>
  <sheetFormatPr defaultColWidth="0" defaultRowHeight="13.5" customHeight="1" zeroHeight="1" x14ac:dyDescent="0.15"/>
  <cols>
    <col min="1" max="120" width="2.75" style="248" customWidth="1"/>
    <col min="121" max="121" width="0" style="247" hidden="1" customWidth="1"/>
    <col min="122" max="16384" width="9" style="247" hidden="1"/>
  </cols>
  <sheetData>
    <row r="1" spans="1:120"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row>
    <row r="2" spans="1:120" x14ac:dyDescent="0.15"/>
    <row r="3" spans="1:120" x14ac:dyDescent="0.15"/>
    <row r="4" spans="1:120" x14ac:dyDescent="0.15"/>
    <row r="5" spans="1:120" x14ac:dyDescent="0.15"/>
    <row r="6" spans="1:120" x14ac:dyDescent="0.15"/>
    <row r="7" spans="1:120" x14ac:dyDescent="0.15"/>
    <row r="8" spans="1:120" x14ac:dyDescent="0.15"/>
    <row r="9" spans="1:120" x14ac:dyDescent="0.15"/>
    <row r="10" spans="1:120" x14ac:dyDescent="0.15"/>
    <row r="11" spans="1:120" x14ac:dyDescent="0.15"/>
    <row r="12" spans="1:120" x14ac:dyDescent="0.15"/>
    <row r="13" spans="1:120" x14ac:dyDescent="0.15"/>
    <row r="14" spans="1:120" x14ac:dyDescent="0.15"/>
    <row r="15" spans="1:120" x14ac:dyDescent="0.15"/>
    <row r="16" spans="1:120" x14ac:dyDescent="0.15">
      <c r="DP16" s="247"/>
    </row>
    <row r="17" spans="119:120" x14ac:dyDescent="0.15">
      <c r="DP17" s="247"/>
    </row>
    <row r="18" spans="119:120" x14ac:dyDescent="0.15"/>
    <row r="19" spans="119:120" x14ac:dyDescent="0.15"/>
    <row r="20" spans="119:120" x14ac:dyDescent="0.15">
      <c r="DO20" s="247"/>
      <c r="DP20" s="247"/>
    </row>
    <row r="21" spans="119:120" x14ac:dyDescent="0.15">
      <c r="DP21" s="247"/>
    </row>
    <row r="22" spans="119:120" x14ac:dyDescent="0.15"/>
    <row r="23" spans="119:120" x14ac:dyDescent="0.15">
      <c r="DO23" s="247"/>
      <c r="DP23" s="247"/>
    </row>
    <row r="24" spans="119:120" x14ac:dyDescent="0.15">
      <c r="DP24" s="247"/>
    </row>
    <row r="25" spans="119:120" x14ac:dyDescent="0.15">
      <c r="DP25" s="247"/>
    </row>
    <row r="26" spans="119:120" x14ac:dyDescent="0.15">
      <c r="DO26" s="247"/>
      <c r="DP26" s="247"/>
    </row>
    <row r="27" spans="119:120" x14ac:dyDescent="0.15"/>
    <row r="28" spans="119:120" x14ac:dyDescent="0.15">
      <c r="DO28" s="247"/>
      <c r="DP28" s="247"/>
    </row>
    <row r="29" spans="119:120" x14ac:dyDescent="0.15">
      <c r="DP29" s="247"/>
    </row>
    <row r="30" spans="119:120" x14ac:dyDescent="0.15"/>
    <row r="31" spans="119:120" x14ac:dyDescent="0.15">
      <c r="DO31" s="247"/>
      <c r="DP31" s="247"/>
    </row>
    <row r="32" spans="119:120" x14ac:dyDescent="0.15"/>
    <row r="33" spans="98:120" x14ac:dyDescent="0.15">
      <c r="DO33" s="247"/>
      <c r="DP33" s="247"/>
    </row>
    <row r="34" spans="98:120" x14ac:dyDescent="0.15">
      <c r="DM34" s="247"/>
    </row>
    <row r="35" spans="98:120" x14ac:dyDescent="0.15">
      <c r="CT35" s="247"/>
      <c r="CU35" s="247"/>
      <c r="CV35" s="247"/>
      <c r="CY35" s="247"/>
      <c r="CZ35" s="247"/>
      <c r="DA35" s="247"/>
      <c r="DD35" s="247"/>
      <c r="DE35" s="247"/>
      <c r="DF35" s="247"/>
      <c r="DI35" s="247"/>
      <c r="DJ35" s="247"/>
      <c r="DK35" s="247"/>
      <c r="DM35" s="247"/>
      <c r="DN35" s="247"/>
      <c r="DO35" s="247"/>
      <c r="DP35" s="247"/>
    </row>
    <row r="36" spans="98:120" x14ac:dyDescent="0.15"/>
    <row r="37" spans="98:120" x14ac:dyDescent="0.15">
      <c r="CW37" s="247"/>
      <c r="DB37" s="247"/>
      <c r="DG37" s="247"/>
      <c r="DL37" s="247"/>
      <c r="DP37" s="247"/>
    </row>
    <row r="38" spans="98:120" x14ac:dyDescent="0.15">
      <c r="CT38" s="247"/>
      <c r="CU38" s="247"/>
      <c r="CV38" s="247"/>
      <c r="CW38" s="247"/>
      <c r="CY38" s="247"/>
      <c r="CZ38" s="247"/>
      <c r="DA38" s="247"/>
      <c r="DB38" s="247"/>
      <c r="DD38" s="247"/>
      <c r="DE38" s="247"/>
      <c r="DF38" s="247"/>
      <c r="DG38" s="247"/>
      <c r="DI38" s="247"/>
      <c r="DJ38" s="247"/>
      <c r="DK38" s="247"/>
      <c r="DL38" s="247"/>
      <c r="DN38" s="247"/>
      <c r="DO38" s="247"/>
      <c r="DP38" s="247"/>
    </row>
    <row r="39" spans="98:120" x14ac:dyDescent="0.15"/>
    <row r="40" spans="98:120" x14ac:dyDescent="0.15"/>
    <row r="41" spans="98:120" x14ac:dyDescent="0.15"/>
    <row r="42" spans="98:120" x14ac:dyDescent="0.15"/>
    <row r="43" spans="98:120" x14ac:dyDescent="0.15"/>
    <row r="44" spans="98:120" x14ac:dyDescent="0.15"/>
    <row r="45" spans="98:120" x14ac:dyDescent="0.15"/>
    <row r="46" spans="98:120" x14ac:dyDescent="0.15"/>
    <row r="47" spans="98:120" x14ac:dyDescent="0.15"/>
    <row r="48" spans="98:120" x14ac:dyDescent="0.15"/>
    <row r="49" spans="22:120" x14ac:dyDescent="0.15">
      <c r="DN49" s="247"/>
      <c r="DO49" s="247"/>
      <c r="DP49" s="247"/>
    </row>
    <row r="50" spans="22:120" x14ac:dyDescent="0.15"/>
    <row r="51" spans="22:120" x14ac:dyDescent="0.15"/>
    <row r="52" spans="22:120" x14ac:dyDescent="0.15"/>
    <row r="53" spans="22:120" x14ac:dyDescent="0.15"/>
    <row r="54" spans="22:120" x14ac:dyDescent="0.15"/>
    <row r="55" spans="22:120" x14ac:dyDescent="0.15"/>
    <row r="56" spans="22:120" x14ac:dyDescent="0.15"/>
    <row r="57" spans="22:120" x14ac:dyDescent="0.15"/>
    <row r="58" spans="22:120" x14ac:dyDescent="0.15"/>
    <row r="59" spans="22:120" x14ac:dyDescent="0.15"/>
    <row r="60" spans="22:120" x14ac:dyDescent="0.15"/>
    <row r="61" spans="22:120" x14ac:dyDescent="0.15"/>
    <row r="62" spans="22:120" x14ac:dyDescent="0.15"/>
    <row r="63" spans="22:120" x14ac:dyDescent="0.15">
      <c r="W63" s="247"/>
      <c r="CS63" s="247"/>
      <c r="CX63" s="247"/>
      <c r="DC63" s="247"/>
      <c r="DH63" s="247"/>
    </row>
    <row r="64" spans="22:120" x14ac:dyDescent="0.15">
      <c r="V64" s="247"/>
    </row>
    <row r="65" spans="15:120" x14ac:dyDescent="0.15">
      <c r="X65" s="247"/>
      <c r="Z65" s="247"/>
      <c r="AA65" s="247"/>
      <c r="AB65" s="247"/>
      <c r="AC65" s="247"/>
      <c r="AD65" s="247"/>
      <c r="AE65" s="247"/>
      <c r="AF65" s="247"/>
      <c r="AG65" s="247"/>
      <c r="AH65" s="247"/>
      <c r="AI65" s="247"/>
      <c r="AJ65" s="247"/>
      <c r="AK65" s="247"/>
      <c r="AL65" s="247"/>
      <c r="AM65" s="247"/>
      <c r="AN65" s="247"/>
      <c r="AO65" s="247"/>
      <c r="AP65" s="247"/>
      <c r="AQ65" s="247"/>
      <c r="AR65" s="247"/>
      <c r="AS65" s="247"/>
      <c r="AT65" s="247"/>
      <c r="AU65" s="247"/>
      <c r="AV65" s="247"/>
      <c r="AW65" s="247"/>
      <c r="AX65" s="247"/>
      <c r="AY65" s="247"/>
      <c r="AZ65" s="247"/>
      <c r="BA65" s="247"/>
      <c r="BB65" s="247"/>
      <c r="BC65" s="247"/>
      <c r="BD65" s="247"/>
      <c r="BE65" s="247"/>
      <c r="BF65" s="247"/>
      <c r="BG65" s="247"/>
      <c r="BH65" s="247"/>
      <c r="BI65" s="247"/>
      <c r="BJ65" s="247"/>
      <c r="BK65" s="247"/>
      <c r="BL65" s="247"/>
      <c r="BM65" s="247"/>
      <c r="BN65" s="247"/>
      <c r="BO65" s="247"/>
      <c r="BP65" s="247"/>
      <c r="BQ65" s="247"/>
      <c r="BR65" s="247"/>
      <c r="BS65" s="247"/>
      <c r="BT65" s="247"/>
      <c r="BU65" s="247"/>
      <c r="BV65" s="247"/>
      <c r="BW65" s="247"/>
      <c r="BX65" s="247"/>
      <c r="BY65" s="247"/>
      <c r="BZ65" s="247"/>
      <c r="CA65" s="247"/>
      <c r="CB65" s="247"/>
      <c r="CC65" s="247"/>
      <c r="CD65" s="247"/>
      <c r="CE65" s="247"/>
      <c r="CF65" s="247"/>
      <c r="CG65" s="247"/>
      <c r="CH65" s="247"/>
      <c r="CI65" s="247"/>
      <c r="CJ65" s="247"/>
      <c r="CK65" s="247"/>
      <c r="CL65" s="247"/>
      <c r="CM65" s="247"/>
      <c r="CN65" s="247"/>
      <c r="CO65" s="247"/>
      <c r="CP65" s="247"/>
      <c r="CQ65" s="247"/>
      <c r="CR65" s="247"/>
      <c r="CU65" s="247"/>
      <c r="CZ65" s="247"/>
      <c r="DE65" s="247"/>
      <c r="DJ65" s="247"/>
    </row>
    <row r="66" spans="15:120" x14ac:dyDescent="0.15">
      <c r="Q66" s="247"/>
      <c r="S66" s="247"/>
      <c r="U66" s="247"/>
      <c r="DM66" s="247"/>
    </row>
    <row r="67" spans="15:120" x14ac:dyDescent="0.15">
      <c r="O67" s="247"/>
      <c r="P67" s="247"/>
      <c r="R67" s="247"/>
      <c r="T67" s="247"/>
      <c r="Y67" s="247"/>
      <c r="CT67" s="247"/>
      <c r="CV67" s="247"/>
      <c r="CW67" s="247"/>
      <c r="CY67" s="247"/>
      <c r="DA67" s="247"/>
      <c r="DB67" s="247"/>
      <c r="DD67" s="247"/>
      <c r="DF67" s="247"/>
      <c r="DG67" s="247"/>
      <c r="DI67" s="247"/>
      <c r="DK67" s="247"/>
      <c r="DL67" s="247"/>
      <c r="DN67" s="247"/>
      <c r="DO67" s="247"/>
      <c r="DP67" s="247"/>
    </row>
    <row r="68" spans="15:120" x14ac:dyDescent="0.15"/>
    <row r="69" spans="15:120" x14ac:dyDescent="0.15"/>
    <row r="70" spans="15:120" x14ac:dyDescent="0.15"/>
    <row r="71" spans="15:120" x14ac:dyDescent="0.15"/>
    <row r="72" spans="15:120" x14ac:dyDescent="0.15">
      <c r="DP72" s="247"/>
    </row>
    <row r="73" spans="15:120" x14ac:dyDescent="0.15">
      <c r="DP73" s="247"/>
    </row>
    <row r="74" spans="15:120" x14ac:dyDescent="0.15"/>
    <row r="75" spans="15:120" x14ac:dyDescent="0.15"/>
    <row r="76" spans="15:120" x14ac:dyDescent="0.15"/>
    <row r="77" spans="15:120" x14ac:dyDescent="0.15"/>
    <row r="78" spans="15:120" x14ac:dyDescent="0.15"/>
    <row r="79" spans="15:120" x14ac:dyDescent="0.15"/>
    <row r="80" spans="15:120" x14ac:dyDescent="0.15"/>
    <row r="81" spans="97:112" x14ac:dyDescent="0.15"/>
    <row r="82" spans="97:112" x14ac:dyDescent="0.15"/>
    <row r="83" spans="97:112" x14ac:dyDescent="0.15"/>
    <row r="84" spans="97:112" x14ac:dyDescent="0.15"/>
    <row r="85" spans="97:112" x14ac:dyDescent="0.15"/>
    <row r="86" spans="97:112" x14ac:dyDescent="0.15"/>
    <row r="87" spans="97:112" x14ac:dyDescent="0.15"/>
    <row r="88" spans="97:112" x14ac:dyDescent="0.15"/>
    <row r="89" spans="97:112" x14ac:dyDescent="0.15"/>
    <row r="90" spans="97:112" x14ac:dyDescent="0.15"/>
    <row r="91" spans="97:112" x14ac:dyDescent="0.15"/>
    <row r="92" spans="97:112" x14ac:dyDescent="0.15"/>
    <row r="93" spans="97:112" x14ac:dyDescent="0.15"/>
    <row r="94" spans="97:112" x14ac:dyDescent="0.15"/>
    <row r="95" spans="97:112" x14ac:dyDescent="0.15"/>
    <row r="96" spans="97:112" x14ac:dyDescent="0.15">
      <c r="CS96" s="247"/>
      <c r="CX96" s="247"/>
      <c r="DC96" s="247"/>
      <c r="DH96" s="247"/>
    </row>
    <row r="97" spans="24:120" x14ac:dyDescent="0.15">
      <c r="CS97" s="247"/>
      <c r="CX97" s="247"/>
      <c r="DC97" s="247"/>
      <c r="DH97" s="247"/>
      <c r="DP97" s="248" t="s">
        <v>481</v>
      </c>
    </row>
    <row r="98" spans="24:120" hidden="1" x14ac:dyDescent="0.15">
      <c r="CS98" s="247"/>
      <c r="CX98" s="247"/>
      <c r="DC98" s="247"/>
      <c r="DH98" s="247"/>
    </row>
    <row r="99" spans="24:120" hidden="1" x14ac:dyDescent="0.15">
      <c r="CS99" s="247"/>
      <c r="CX99" s="247"/>
      <c r="DC99" s="247"/>
      <c r="DH99" s="247"/>
    </row>
    <row r="101" spans="24:120" ht="12" hidden="1" customHeight="1" x14ac:dyDescent="0.15">
      <c r="X101" s="247"/>
      <c r="Y101" s="247"/>
      <c r="Z101" s="247"/>
      <c r="AA101" s="247"/>
      <c r="AB101" s="247"/>
      <c r="AC101" s="247"/>
      <c r="AD101" s="247"/>
      <c r="AE101" s="247"/>
      <c r="AF101" s="247"/>
      <c r="AG101" s="247"/>
      <c r="AH101" s="247"/>
      <c r="AI101" s="247"/>
      <c r="AJ101" s="247"/>
      <c r="AK101" s="247"/>
      <c r="AL101" s="247"/>
      <c r="AM101" s="247"/>
      <c r="AN101" s="247"/>
      <c r="AO101" s="247"/>
      <c r="AP101" s="247"/>
      <c r="AQ101" s="247"/>
      <c r="AR101" s="247"/>
      <c r="AS101" s="247"/>
      <c r="AT101" s="247"/>
      <c r="AU101" s="247"/>
      <c r="AV101" s="247"/>
      <c r="AW101" s="247"/>
      <c r="AX101" s="247"/>
      <c r="AY101" s="247"/>
      <c r="AZ101" s="247"/>
      <c r="BA101" s="247"/>
      <c r="BB101" s="247"/>
      <c r="BC101" s="247"/>
      <c r="BD101" s="247"/>
      <c r="BE101" s="247"/>
      <c r="BF101" s="247"/>
      <c r="BG101" s="247"/>
      <c r="BH101" s="247"/>
      <c r="BI101" s="247"/>
      <c r="BJ101" s="247"/>
      <c r="BK101" s="247"/>
      <c r="BL101" s="247"/>
      <c r="BM101" s="247"/>
      <c r="BN101" s="247"/>
      <c r="BO101" s="247"/>
      <c r="BP101" s="247"/>
      <c r="BQ101" s="247"/>
      <c r="BR101" s="247"/>
      <c r="BS101" s="247"/>
      <c r="BT101" s="247"/>
      <c r="BU101" s="247"/>
      <c r="BV101" s="247"/>
      <c r="BW101" s="247"/>
      <c r="BX101" s="247"/>
      <c r="BY101" s="247"/>
      <c r="BZ101" s="247"/>
      <c r="CA101" s="247"/>
      <c r="CB101" s="247"/>
      <c r="CC101" s="247"/>
      <c r="CD101" s="247"/>
      <c r="CE101" s="247"/>
      <c r="CF101" s="247"/>
      <c r="CG101" s="247"/>
      <c r="CH101" s="247"/>
      <c r="CI101" s="247"/>
      <c r="CJ101" s="247"/>
      <c r="CK101" s="247"/>
      <c r="CL101" s="247"/>
      <c r="CM101" s="247"/>
      <c r="CN101" s="247"/>
      <c r="CO101" s="247"/>
      <c r="CP101" s="247"/>
      <c r="CQ101" s="247"/>
      <c r="CR101" s="247"/>
      <c r="CU101" s="247"/>
      <c r="CZ101" s="247"/>
      <c r="DE101" s="247"/>
      <c r="DJ101" s="247"/>
    </row>
    <row r="102" spans="24:120" ht="1.5" hidden="1" customHeight="1" x14ac:dyDescent="0.15">
      <c r="CU102" s="247"/>
      <c r="CZ102" s="247"/>
      <c r="DE102" s="247"/>
      <c r="DJ102" s="247"/>
      <c r="DM102" s="247"/>
    </row>
    <row r="103" spans="24:120" hidden="1" x14ac:dyDescent="0.15">
      <c r="CT103" s="247"/>
      <c r="CV103" s="247"/>
      <c r="CW103" s="247"/>
      <c r="CY103" s="247"/>
      <c r="DA103" s="247"/>
      <c r="DB103" s="247"/>
      <c r="DD103" s="247"/>
      <c r="DF103" s="247"/>
      <c r="DG103" s="247"/>
      <c r="DI103" s="247"/>
      <c r="DK103" s="247"/>
      <c r="DL103" s="247"/>
      <c r="DM103" s="247"/>
      <c r="DN103" s="247"/>
      <c r="DO103" s="247"/>
      <c r="DP103" s="247"/>
    </row>
    <row r="104" spans="24:120" hidden="1" x14ac:dyDescent="0.15">
      <c r="CV104" s="247"/>
      <c r="CW104" s="247"/>
      <c r="DA104" s="247"/>
      <c r="DB104" s="247"/>
      <c r="DF104" s="247"/>
      <c r="DG104" s="247"/>
      <c r="DK104" s="247"/>
      <c r="DL104" s="247"/>
      <c r="DN104" s="247"/>
      <c r="DO104" s="247"/>
      <c r="DP104" s="247"/>
    </row>
    <row r="105" spans="24:120" ht="12.75" hidden="1" customHeight="1" x14ac:dyDescent="0.15"/>
  </sheetData>
  <sheetProtection algorithmName="SHA-512" hashValue="5JsSwWIrlKCQDeQOtFYqjt+duR8C67pUtdHJ6vwFnexzNAzqbtAfz3S1yhotYzbkugopl67Z6Lk6oGUHlUjc2g==" saltValue="3+hdfT/xnh3dZVZNeAg/Sw==" spinCount="100000" sheet="1" objects="1" scenarios="1"/>
  <dataConsolidate/>
  <phoneticPr fontId="2"/>
  <printOptions horizontalCentered="1" verticalCentered="1"/>
  <pageMargins left="0" right="0" top="0" bottom="0" header="0" footer="0"/>
  <pageSetup paperSize="9" scale="44"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DL89"/>
  <sheetViews>
    <sheetView showGridLines="0" topLeftCell="A34" zoomScale="70" zoomScaleNormal="70" zoomScaleSheetLayoutView="55" workbookViewId="0"/>
  </sheetViews>
  <sheetFormatPr defaultColWidth="0" defaultRowHeight="13.5" customHeight="1" zeroHeight="1" x14ac:dyDescent="0.15"/>
  <cols>
    <col min="1" max="116" width="2.625" style="248" customWidth="1"/>
    <col min="117" max="16384" width="9" style="247" hidden="1"/>
  </cols>
  <sheetData>
    <row r="1" spans="2:116"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row>
    <row r="2" spans="2:116" x14ac:dyDescent="0.15"/>
    <row r="3" spans="2:116" x14ac:dyDescent="0.15"/>
    <row r="4" spans="2:116" x14ac:dyDescent="0.15">
      <c r="R4" s="247"/>
      <c r="S4" s="247"/>
      <c r="T4" s="247"/>
      <c r="U4" s="247"/>
      <c r="V4" s="247"/>
      <c r="W4" s="247"/>
      <c r="X4" s="247"/>
      <c r="Y4" s="247"/>
      <c r="Z4" s="247"/>
      <c r="AA4" s="247"/>
      <c r="AB4" s="247"/>
      <c r="AC4" s="247"/>
      <c r="AD4" s="247"/>
      <c r="AE4" s="247"/>
      <c r="AF4" s="247"/>
      <c r="AG4" s="247"/>
      <c r="AH4" s="247"/>
      <c r="AI4" s="247"/>
      <c r="AJ4" s="247"/>
      <c r="AK4" s="247"/>
      <c r="AL4" s="247"/>
      <c r="AM4" s="247"/>
      <c r="AN4" s="247"/>
      <c r="AO4" s="247"/>
      <c r="AP4" s="247"/>
      <c r="AQ4" s="247"/>
      <c r="AR4" s="247"/>
      <c r="AS4" s="247"/>
      <c r="AT4" s="247"/>
      <c r="AU4" s="247"/>
      <c r="AV4" s="247"/>
      <c r="AW4" s="247"/>
      <c r="AX4" s="247"/>
      <c r="AY4" s="247"/>
      <c r="AZ4" s="247"/>
      <c r="BA4" s="247"/>
      <c r="BB4" s="247"/>
      <c r="BC4" s="247"/>
      <c r="BD4" s="247"/>
      <c r="BE4" s="247"/>
      <c r="BF4" s="247"/>
      <c r="BG4" s="247"/>
      <c r="BH4" s="247"/>
      <c r="BI4" s="247"/>
      <c r="BJ4" s="247"/>
      <c r="BK4" s="247"/>
      <c r="BL4" s="247"/>
      <c r="BM4" s="247"/>
      <c r="BN4" s="247"/>
      <c r="BO4" s="247"/>
      <c r="BP4" s="247"/>
      <c r="BQ4" s="247"/>
      <c r="BR4" s="247"/>
      <c r="BS4" s="247"/>
      <c r="BT4" s="247"/>
      <c r="BU4" s="247"/>
      <c r="BV4" s="247"/>
      <c r="BW4" s="247"/>
      <c r="BX4" s="247"/>
      <c r="BY4" s="247"/>
      <c r="BZ4" s="247"/>
      <c r="CA4" s="247"/>
      <c r="CB4" s="247"/>
      <c r="CC4" s="247"/>
      <c r="CD4" s="247"/>
      <c r="CE4" s="247"/>
      <c r="CF4" s="247"/>
      <c r="CG4" s="247"/>
      <c r="CH4" s="247"/>
      <c r="CI4" s="247"/>
      <c r="CJ4" s="247"/>
      <c r="CK4" s="247"/>
      <c r="CL4" s="247"/>
      <c r="CM4" s="247"/>
      <c r="CN4" s="247"/>
      <c r="CO4" s="247"/>
      <c r="CP4" s="247"/>
      <c r="CQ4" s="247"/>
      <c r="CR4" s="247"/>
      <c r="CS4" s="247"/>
      <c r="CT4" s="247"/>
      <c r="CU4" s="247"/>
      <c r="CV4" s="247"/>
      <c r="CW4" s="247"/>
      <c r="CX4" s="247"/>
      <c r="CY4" s="247"/>
      <c r="CZ4" s="247"/>
      <c r="DA4" s="247"/>
      <c r="DB4" s="247"/>
      <c r="DC4" s="247"/>
      <c r="DD4" s="247"/>
      <c r="DE4" s="247"/>
      <c r="DF4" s="247"/>
      <c r="DG4" s="247"/>
      <c r="DH4" s="247"/>
      <c r="DI4" s="247"/>
      <c r="DJ4" s="247"/>
      <c r="DK4" s="247"/>
      <c r="DL4" s="247"/>
    </row>
    <row r="5" spans="2:116" x14ac:dyDescent="0.15">
      <c r="R5" s="247"/>
      <c r="S5" s="247"/>
      <c r="T5" s="247"/>
      <c r="U5" s="247"/>
      <c r="V5" s="247"/>
      <c r="W5" s="247"/>
      <c r="X5" s="247"/>
      <c r="Y5" s="247"/>
      <c r="Z5" s="247"/>
      <c r="AA5" s="247"/>
      <c r="AB5" s="247"/>
      <c r="AC5" s="247"/>
      <c r="AD5" s="247"/>
      <c r="AE5" s="247"/>
      <c r="AF5" s="247"/>
      <c r="AG5" s="247"/>
      <c r="AH5" s="247"/>
      <c r="AI5" s="247"/>
      <c r="AJ5" s="247"/>
      <c r="AK5" s="247"/>
      <c r="AL5" s="247"/>
      <c r="AM5" s="247"/>
      <c r="AN5" s="247"/>
      <c r="AO5" s="247"/>
      <c r="AP5" s="247"/>
      <c r="AQ5" s="247"/>
      <c r="AR5" s="247"/>
      <c r="AS5" s="247"/>
      <c r="AT5" s="247"/>
      <c r="AU5" s="247"/>
      <c r="AV5" s="247"/>
      <c r="AW5" s="247"/>
      <c r="AX5" s="247"/>
      <c r="AY5" s="247"/>
      <c r="AZ5" s="247"/>
      <c r="BA5" s="247"/>
      <c r="BB5" s="247"/>
      <c r="BC5" s="247"/>
      <c r="BD5" s="247"/>
      <c r="BE5" s="247"/>
      <c r="BF5" s="247"/>
      <c r="BG5" s="247"/>
      <c r="BH5" s="247"/>
      <c r="BI5" s="247"/>
      <c r="BJ5" s="247"/>
      <c r="BK5" s="247"/>
      <c r="BL5" s="247"/>
      <c r="BM5" s="247"/>
      <c r="BN5" s="247"/>
      <c r="BO5" s="247"/>
      <c r="BP5" s="247"/>
      <c r="BQ5" s="247"/>
      <c r="BR5" s="247"/>
      <c r="BS5" s="247"/>
      <c r="BT5" s="247"/>
      <c r="BU5" s="247"/>
      <c r="BV5" s="247"/>
      <c r="BW5" s="247"/>
      <c r="BX5" s="247"/>
      <c r="BY5" s="247"/>
      <c r="BZ5" s="247"/>
      <c r="CA5" s="247"/>
      <c r="CB5" s="247"/>
      <c r="CC5" s="247"/>
      <c r="CD5" s="247"/>
      <c r="CE5" s="247"/>
      <c r="CF5" s="247"/>
      <c r="CG5" s="247"/>
      <c r="CH5" s="247"/>
      <c r="CI5" s="247"/>
      <c r="CJ5" s="247"/>
      <c r="CK5" s="247"/>
      <c r="CL5" s="247"/>
      <c r="CM5" s="247"/>
      <c r="CN5" s="247"/>
      <c r="CO5" s="247"/>
      <c r="CP5" s="247"/>
      <c r="CQ5" s="247"/>
      <c r="CR5" s="247"/>
      <c r="CS5" s="247"/>
      <c r="CT5" s="247"/>
      <c r="CU5" s="247"/>
      <c r="CV5" s="247"/>
      <c r="CW5" s="247"/>
      <c r="CX5" s="247"/>
      <c r="CY5" s="247"/>
      <c r="CZ5" s="247"/>
      <c r="DA5" s="247"/>
      <c r="DB5" s="247"/>
      <c r="DC5" s="247"/>
      <c r="DD5" s="247"/>
      <c r="DE5" s="247"/>
      <c r="DF5" s="247"/>
      <c r="DG5" s="247"/>
      <c r="DH5" s="247"/>
      <c r="DI5" s="247"/>
      <c r="DJ5" s="247"/>
      <c r="DK5" s="247"/>
      <c r="DL5" s="247"/>
    </row>
    <row r="6" spans="2:116" x14ac:dyDescent="0.15"/>
    <row r="7" spans="2:116" x14ac:dyDescent="0.15"/>
    <row r="8" spans="2:116" x14ac:dyDescent="0.15"/>
    <row r="9" spans="2:116" x14ac:dyDescent="0.15"/>
    <row r="10" spans="2:116" x14ac:dyDescent="0.15"/>
    <row r="11" spans="2:116" x14ac:dyDescent="0.15"/>
    <row r="12" spans="2:116" x14ac:dyDescent="0.15"/>
    <row r="13" spans="2:116" x14ac:dyDescent="0.15"/>
    <row r="14" spans="2:116" x14ac:dyDescent="0.15"/>
    <row r="15" spans="2:116" x14ac:dyDescent="0.15"/>
    <row r="16" spans="2:116" x14ac:dyDescent="0.15"/>
    <row r="17" spans="9:116" x14ac:dyDescent="0.15"/>
    <row r="18" spans="9:116" x14ac:dyDescent="0.15">
      <c r="I18" s="247"/>
      <c r="J18" s="247"/>
      <c r="K18" s="247"/>
      <c r="L18" s="247"/>
      <c r="M18" s="247"/>
      <c r="N18" s="247"/>
      <c r="O18" s="247"/>
      <c r="P18" s="247"/>
      <c r="Q18" s="247"/>
      <c r="R18" s="247"/>
      <c r="S18" s="247"/>
      <c r="T18" s="247"/>
      <c r="U18" s="247"/>
      <c r="V18" s="247"/>
      <c r="W18" s="247"/>
      <c r="X18" s="247"/>
      <c r="Y18" s="247"/>
      <c r="Z18" s="247"/>
      <c r="AA18" s="247"/>
      <c r="AB18" s="247"/>
      <c r="AC18" s="247"/>
      <c r="AD18" s="247"/>
      <c r="AE18" s="247"/>
      <c r="AF18" s="247"/>
      <c r="AG18" s="247"/>
      <c r="AH18" s="247"/>
      <c r="AI18" s="247"/>
      <c r="AJ18" s="247"/>
      <c r="AK18" s="247"/>
      <c r="AL18" s="247"/>
      <c r="AM18" s="247"/>
      <c r="AN18" s="247"/>
      <c r="AO18" s="247"/>
      <c r="AP18" s="247"/>
      <c r="AQ18" s="247"/>
      <c r="AR18" s="247"/>
      <c r="AS18" s="247"/>
      <c r="AT18" s="247"/>
      <c r="AU18" s="247"/>
      <c r="AV18" s="247"/>
      <c r="AW18" s="247"/>
      <c r="AX18" s="247"/>
      <c r="AY18" s="247"/>
      <c r="AZ18" s="247"/>
      <c r="BA18" s="247"/>
      <c r="BB18" s="247"/>
      <c r="BC18" s="247"/>
      <c r="BD18" s="247"/>
      <c r="BE18" s="247"/>
      <c r="BF18" s="247"/>
      <c r="BG18" s="247"/>
      <c r="BH18" s="247"/>
      <c r="BI18" s="247"/>
      <c r="BJ18" s="247"/>
      <c r="BK18" s="247"/>
      <c r="BL18" s="247"/>
      <c r="BM18" s="247"/>
      <c r="BN18" s="247"/>
      <c r="BO18" s="247"/>
      <c r="BP18" s="247"/>
      <c r="BQ18" s="247"/>
      <c r="BR18" s="247"/>
      <c r="BS18" s="247"/>
      <c r="BT18" s="247"/>
      <c r="BU18" s="247"/>
      <c r="BV18" s="247"/>
      <c r="BW18" s="247"/>
      <c r="BX18" s="247"/>
      <c r="BY18" s="247"/>
      <c r="BZ18" s="247"/>
      <c r="CA18" s="247"/>
      <c r="CB18" s="247"/>
      <c r="CC18" s="247"/>
      <c r="CD18" s="247"/>
      <c r="CE18" s="247"/>
      <c r="CF18" s="247"/>
      <c r="CG18" s="247"/>
      <c r="CH18" s="247"/>
      <c r="CI18" s="247"/>
      <c r="CJ18" s="247"/>
      <c r="CK18" s="247"/>
      <c r="CL18" s="247"/>
      <c r="CM18" s="247"/>
      <c r="CN18" s="247"/>
      <c r="CO18" s="247"/>
      <c r="CP18" s="247"/>
      <c r="CQ18" s="247"/>
      <c r="CR18" s="247"/>
      <c r="CS18" s="247"/>
      <c r="CT18" s="247"/>
      <c r="CU18" s="247"/>
      <c r="CV18" s="247"/>
      <c r="CW18" s="247"/>
      <c r="CX18" s="247"/>
      <c r="CY18" s="247"/>
      <c r="CZ18" s="247"/>
      <c r="DA18" s="247"/>
      <c r="DB18" s="247"/>
      <c r="DC18" s="247"/>
      <c r="DD18" s="247"/>
      <c r="DE18" s="247"/>
      <c r="DF18" s="247"/>
      <c r="DG18" s="247"/>
      <c r="DH18" s="247"/>
      <c r="DI18" s="247"/>
      <c r="DJ18" s="247"/>
      <c r="DK18" s="247"/>
      <c r="DL18" s="247"/>
    </row>
    <row r="19" spans="9:116" x14ac:dyDescent="0.15"/>
    <row r="20" spans="9:116" x14ac:dyDescent="0.15"/>
    <row r="21" spans="9:116" x14ac:dyDescent="0.15">
      <c r="DL21" s="247"/>
    </row>
    <row r="22" spans="9:116" x14ac:dyDescent="0.15">
      <c r="DI22" s="247"/>
      <c r="DJ22" s="247"/>
      <c r="DK22" s="247"/>
      <c r="DL22" s="247"/>
    </row>
    <row r="23" spans="9:116" x14ac:dyDescent="0.15">
      <c r="CY23" s="247"/>
      <c r="CZ23" s="247"/>
      <c r="DA23" s="247"/>
      <c r="DB23" s="247"/>
      <c r="DC23" s="247"/>
      <c r="DD23" s="247"/>
      <c r="DE23" s="247"/>
      <c r="DF23" s="247"/>
      <c r="DG23" s="247"/>
      <c r="DH23" s="247"/>
      <c r="DI23" s="247"/>
      <c r="DJ23" s="247"/>
      <c r="DK23" s="247"/>
      <c r="DL23" s="247"/>
    </row>
    <row r="24" spans="9:116" x14ac:dyDescent="0.15"/>
    <row r="25" spans="9:116" x14ac:dyDescent="0.15"/>
    <row r="26" spans="9:116" x14ac:dyDescent="0.15"/>
    <row r="27" spans="9:116" x14ac:dyDescent="0.15"/>
    <row r="28" spans="9:116" x14ac:dyDescent="0.15"/>
    <row r="29" spans="9:116" x14ac:dyDescent="0.15"/>
    <row r="30" spans="9:116" x14ac:dyDescent="0.15"/>
    <row r="31" spans="9:116" x14ac:dyDescent="0.15"/>
    <row r="32" spans="9:116" x14ac:dyDescent="0.15"/>
    <row r="33" spans="15:116" x14ac:dyDescent="0.15"/>
    <row r="34" spans="15:116" x14ac:dyDescent="0.15"/>
    <row r="35" spans="15:116" x14ac:dyDescent="0.15">
      <c r="CZ35" s="247"/>
      <c r="DA35" s="247"/>
      <c r="DB35" s="247"/>
      <c r="DC35" s="247"/>
      <c r="DD35" s="247"/>
      <c r="DE35" s="247"/>
      <c r="DF35" s="247"/>
      <c r="DG35" s="247"/>
      <c r="DH35" s="247"/>
      <c r="DI35" s="247"/>
      <c r="DJ35" s="247"/>
      <c r="DK35" s="247"/>
      <c r="DL35" s="247"/>
    </row>
    <row r="36" spans="15:116" x14ac:dyDescent="0.15"/>
    <row r="37" spans="15:116" x14ac:dyDescent="0.15">
      <c r="DL37" s="247"/>
    </row>
    <row r="38" spans="15:116" x14ac:dyDescent="0.15">
      <c r="DI38" s="247"/>
      <c r="DJ38" s="247"/>
      <c r="DK38" s="247"/>
      <c r="DL38" s="247"/>
    </row>
    <row r="39" spans="15:116" x14ac:dyDescent="0.15"/>
    <row r="40" spans="15:116" x14ac:dyDescent="0.15"/>
    <row r="41" spans="15:116" x14ac:dyDescent="0.15"/>
    <row r="42" spans="15:116" x14ac:dyDescent="0.15"/>
    <row r="43" spans="15:116" x14ac:dyDescent="0.15">
      <c r="O43" s="247"/>
      <c r="P43" s="247"/>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E43" s="247"/>
      <c r="DF43" s="247"/>
      <c r="DG43" s="247"/>
      <c r="DH43" s="247"/>
      <c r="DI43" s="247"/>
      <c r="DJ43" s="247"/>
      <c r="DK43" s="247"/>
      <c r="DL43" s="247"/>
    </row>
    <row r="44" spans="15:116" x14ac:dyDescent="0.15">
      <c r="DL44" s="247"/>
    </row>
    <row r="45" spans="15:116" x14ac:dyDescent="0.15"/>
    <row r="46" spans="15:116" x14ac:dyDescent="0.15">
      <c r="DA46" s="247"/>
      <c r="DB46" s="247"/>
      <c r="DC46" s="247"/>
      <c r="DD46" s="247"/>
      <c r="DE46" s="247"/>
      <c r="DF46" s="247"/>
      <c r="DG46" s="247"/>
      <c r="DH46" s="247"/>
      <c r="DI46" s="247"/>
      <c r="DJ46" s="247"/>
      <c r="DK46" s="247"/>
      <c r="DL46" s="247"/>
    </row>
    <row r="47" spans="15:116" x14ac:dyDescent="0.15"/>
    <row r="48" spans="15:116" x14ac:dyDescent="0.15"/>
    <row r="49" spans="104:116" x14ac:dyDescent="0.15"/>
    <row r="50" spans="104:116" x14ac:dyDescent="0.15">
      <c r="CZ50" s="247"/>
      <c r="DA50" s="247"/>
      <c r="DB50" s="247"/>
      <c r="DC50" s="247"/>
      <c r="DD50" s="247"/>
      <c r="DE50" s="247"/>
      <c r="DF50" s="247"/>
      <c r="DG50" s="247"/>
      <c r="DH50" s="247"/>
      <c r="DI50" s="247"/>
      <c r="DJ50" s="247"/>
      <c r="DK50" s="247"/>
      <c r="DL50" s="247"/>
    </row>
    <row r="51" spans="104:116" x14ac:dyDescent="0.15"/>
    <row r="52" spans="104:116" x14ac:dyDescent="0.15"/>
    <row r="53" spans="104:116" x14ac:dyDescent="0.15">
      <c r="DL53" s="247"/>
    </row>
    <row r="54" spans="104:116" x14ac:dyDescent="0.15"/>
    <row r="55" spans="104:116" x14ac:dyDescent="0.15"/>
    <row r="56" spans="104:116" x14ac:dyDescent="0.15"/>
    <row r="57" spans="104:116" x14ac:dyDescent="0.15"/>
    <row r="58" spans="104:116" x14ac:dyDescent="0.15"/>
    <row r="59" spans="104:116" x14ac:dyDescent="0.15"/>
    <row r="60" spans="104:116" x14ac:dyDescent="0.15"/>
    <row r="61" spans="104:116" x14ac:dyDescent="0.15"/>
    <row r="62" spans="104:116" x14ac:dyDescent="0.15"/>
    <row r="63" spans="104:116" x14ac:dyDescent="0.15"/>
    <row r="64" spans="104:116" x14ac:dyDescent="0.15"/>
    <row r="65" spans="107:116" x14ac:dyDescent="0.15"/>
    <row r="66" spans="107:116" x14ac:dyDescent="0.15"/>
    <row r="67" spans="107:116" x14ac:dyDescent="0.15">
      <c r="DC67" s="247"/>
      <c r="DD67" s="247"/>
      <c r="DE67" s="247"/>
      <c r="DF67" s="247"/>
      <c r="DG67" s="247"/>
      <c r="DH67" s="247"/>
      <c r="DI67" s="247"/>
      <c r="DJ67" s="247"/>
      <c r="DK67" s="247"/>
      <c r="DL67" s="247"/>
    </row>
    <row r="68" spans="107:116" x14ac:dyDescent="0.15"/>
    <row r="69" spans="107:116" x14ac:dyDescent="0.15"/>
    <row r="70" spans="107:116" x14ac:dyDescent="0.15"/>
    <row r="71" spans="107:116" x14ac:dyDescent="0.15"/>
    <row r="72" spans="107:116" x14ac:dyDescent="0.15"/>
    <row r="73" spans="107:116" x14ac:dyDescent="0.15"/>
    <row r="74" spans="107:116" x14ac:dyDescent="0.15"/>
    <row r="75" spans="107:116" x14ac:dyDescent="0.15"/>
    <row r="76" spans="107:116" x14ac:dyDescent="0.15"/>
    <row r="77" spans="107:116" x14ac:dyDescent="0.15"/>
    <row r="78" spans="107:116" x14ac:dyDescent="0.15"/>
    <row r="79" spans="107:116" x14ac:dyDescent="0.15"/>
    <row r="80" spans="107:116" x14ac:dyDescent="0.15"/>
    <row r="81" x14ac:dyDescent="0.15"/>
    <row r="82" x14ac:dyDescent="0.15"/>
    <row r="83" x14ac:dyDescent="0.15"/>
    <row r="84" x14ac:dyDescent="0.15"/>
    <row r="85" x14ac:dyDescent="0.15"/>
    <row r="86" x14ac:dyDescent="0.15"/>
    <row r="87" x14ac:dyDescent="0.15"/>
    <row r="88" x14ac:dyDescent="0.15"/>
    <row r="89" x14ac:dyDescent="0.15"/>
  </sheetData>
  <sheetProtection algorithmName="SHA-512" hashValue="Gr13C4+ilLL1HPktveToV9S1ORzMkjaX3UAjXxKfMccJQfp0OYLYW5CrK4OaOQKn+AU2n8furVvhnvdtKi1OJg==" saltValue="xd/3OFSceJqWX0GJsvspOg==" spinCount="100000" sheet="1" objects="1" scenarios="1"/>
  <dataConsolidate/>
  <phoneticPr fontId="2"/>
  <printOptions horizontalCentered="1" verticalCentered="1"/>
  <pageMargins left="0" right="0" top="0" bottom="0" header="0" footer="0"/>
  <pageSetup paperSize="9" scale="48" orientation="landscape"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pageSetUpPr fitToPage="1"/>
  </sheetPr>
  <dimension ref="A1:AZ73"/>
  <sheetViews>
    <sheetView showGridLines="0" view="pageBreakPreview" topLeftCell="A34" workbookViewId="0"/>
  </sheetViews>
  <sheetFormatPr defaultColWidth="0" defaultRowHeight="13.5" customHeight="1" zeroHeight="1" x14ac:dyDescent="0.15"/>
  <cols>
    <col min="1" max="36" width="2.5" style="249" customWidth="1"/>
    <col min="37" max="44" width="17" style="249" customWidth="1"/>
    <col min="45" max="45" width="6.125" style="256" customWidth="1"/>
    <col min="46" max="46" width="3" style="254" customWidth="1"/>
    <col min="47" max="47" width="19.125" style="249" hidden="1" customWidth="1"/>
    <col min="48" max="52" width="12.625" style="249" hidden="1" customWidth="1"/>
    <col min="53" max="16384" width="8.625" style="249" hidden="1"/>
  </cols>
  <sheetData>
    <row r="1" spans="1:46" x14ac:dyDescent="0.15">
      <c r="AS1" s="250"/>
      <c r="AT1" s="250"/>
    </row>
    <row r="2" spans="1:46" x14ac:dyDescent="0.15">
      <c r="AS2" s="250"/>
      <c r="AT2" s="250"/>
    </row>
    <row r="3" spans="1:46" x14ac:dyDescent="0.15">
      <c r="AS3" s="250"/>
      <c r="AT3" s="250"/>
    </row>
    <row r="4" spans="1:46" x14ac:dyDescent="0.15">
      <c r="AS4" s="250"/>
      <c r="AT4" s="250"/>
    </row>
    <row r="5" spans="1:46" ht="17.25" x14ac:dyDescent="0.15">
      <c r="A5" s="251" t="s">
        <v>482</v>
      </c>
      <c r="B5" s="252"/>
      <c r="C5" s="252"/>
      <c r="D5" s="252"/>
      <c r="E5" s="252"/>
      <c r="F5" s="252"/>
      <c r="G5" s="252"/>
      <c r="H5" s="252"/>
      <c r="I5" s="252"/>
      <c r="J5" s="252"/>
      <c r="K5" s="252"/>
      <c r="L5" s="252"/>
      <c r="M5" s="252"/>
      <c r="N5" s="252"/>
      <c r="O5" s="252"/>
      <c r="P5" s="252"/>
      <c r="Q5" s="252"/>
      <c r="R5" s="252"/>
      <c r="S5" s="252"/>
      <c r="T5" s="252"/>
      <c r="U5" s="252"/>
      <c r="V5" s="252"/>
      <c r="W5" s="252"/>
      <c r="X5" s="252"/>
      <c r="Y5" s="252"/>
      <c r="Z5" s="252"/>
      <c r="AA5" s="252"/>
      <c r="AB5" s="252"/>
      <c r="AC5" s="252"/>
      <c r="AD5" s="252"/>
      <c r="AE5" s="252"/>
      <c r="AF5" s="252"/>
      <c r="AG5" s="252"/>
      <c r="AH5" s="252"/>
      <c r="AI5" s="252"/>
      <c r="AJ5" s="252"/>
      <c r="AK5" s="252"/>
      <c r="AL5" s="252"/>
      <c r="AM5" s="252"/>
      <c r="AN5" s="252"/>
      <c r="AO5" s="252"/>
      <c r="AP5" s="252"/>
      <c r="AQ5" s="252"/>
      <c r="AR5" s="252"/>
      <c r="AS5" s="253"/>
    </row>
    <row r="6" spans="1:46" x14ac:dyDescent="0.15">
      <c r="A6" s="254"/>
      <c r="B6" s="250"/>
      <c r="C6" s="250"/>
      <c r="D6" s="250"/>
      <c r="E6" s="250"/>
      <c r="F6" s="250"/>
      <c r="G6" s="250"/>
      <c r="H6" s="250"/>
      <c r="I6" s="250"/>
      <c r="J6" s="250"/>
      <c r="K6" s="250"/>
      <c r="L6" s="250"/>
      <c r="M6" s="250"/>
      <c r="N6" s="250"/>
      <c r="O6" s="250"/>
      <c r="P6" s="250"/>
      <c r="Q6" s="250"/>
      <c r="R6" s="250"/>
      <c r="S6" s="250"/>
      <c r="T6" s="250"/>
      <c r="U6" s="250"/>
      <c r="V6" s="250"/>
      <c r="W6" s="250"/>
      <c r="X6" s="250"/>
      <c r="Y6" s="250"/>
      <c r="Z6" s="250"/>
      <c r="AA6" s="250"/>
      <c r="AB6" s="250"/>
      <c r="AC6" s="250"/>
      <c r="AD6" s="250"/>
      <c r="AE6" s="250"/>
      <c r="AF6" s="250"/>
      <c r="AG6" s="250"/>
      <c r="AH6" s="250"/>
      <c r="AI6" s="250"/>
      <c r="AJ6" s="250"/>
      <c r="AK6" s="255" t="s">
        <v>483</v>
      </c>
      <c r="AL6" s="255"/>
      <c r="AM6" s="255"/>
      <c r="AN6" s="255"/>
      <c r="AO6" s="250"/>
      <c r="AP6" s="250"/>
      <c r="AQ6" s="250"/>
      <c r="AR6" s="250"/>
    </row>
    <row r="7" spans="1:46" ht="13.5" customHeight="1" x14ac:dyDescent="0.15">
      <c r="A7" s="254"/>
      <c r="B7" s="250"/>
      <c r="C7" s="250"/>
      <c r="D7" s="250"/>
      <c r="E7" s="250"/>
      <c r="F7" s="250"/>
      <c r="G7" s="250"/>
      <c r="H7" s="250"/>
      <c r="I7" s="250"/>
      <c r="J7" s="250"/>
      <c r="K7" s="250"/>
      <c r="L7" s="250"/>
      <c r="M7" s="250"/>
      <c r="N7" s="250"/>
      <c r="O7" s="250"/>
      <c r="P7" s="250"/>
      <c r="Q7" s="250"/>
      <c r="R7" s="250"/>
      <c r="S7" s="250"/>
      <c r="T7" s="250"/>
      <c r="U7" s="250"/>
      <c r="V7" s="250"/>
      <c r="W7" s="250"/>
      <c r="X7" s="250"/>
      <c r="Y7" s="250"/>
      <c r="Z7" s="250"/>
      <c r="AA7" s="250"/>
      <c r="AB7" s="250"/>
      <c r="AC7" s="250"/>
      <c r="AD7" s="250"/>
      <c r="AE7" s="250"/>
      <c r="AF7" s="250"/>
      <c r="AG7" s="250"/>
      <c r="AH7" s="250"/>
      <c r="AI7" s="250"/>
      <c r="AJ7" s="250"/>
      <c r="AK7" s="257"/>
      <c r="AL7" s="258"/>
      <c r="AM7" s="258"/>
      <c r="AN7" s="259"/>
      <c r="AO7" s="1154" t="s">
        <v>484</v>
      </c>
      <c r="AP7" s="260"/>
      <c r="AQ7" s="261" t="s">
        <v>485</v>
      </c>
      <c r="AR7" s="262"/>
    </row>
    <row r="8" spans="1:46" x14ac:dyDescent="0.15">
      <c r="A8" s="254"/>
      <c r="B8" s="250"/>
      <c r="C8" s="250"/>
      <c r="D8" s="250"/>
      <c r="E8" s="250"/>
      <c r="F8" s="250"/>
      <c r="G8" s="250"/>
      <c r="H8" s="250"/>
      <c r="I8" s="250"/>
      <c r="J8" s="250"/>
      <c r="K8" s="250"/>
      <c r="L8" s="250"/>
      <c r="M8" s="250"/>
      <c r="N8" s="250"/>
      <c r="O8" s="250"/>
      <c r="P8" s="250"/>
      <c r="Q8" s="250"/>
      <c r="R8" s="250"/>
      <c r="S8" s="250"/>
      <c r="T8" s="250"/>
      <c r="U8" s="250"/>
      <c r="V8" s="250"/>
      <c r="W8" s="250"/>
      <c r="X8" s="250"/>
      <c r="Y8" s="250"/>
      <c r="Z8" s="250"/>
      <c r="AA8" s="250"/>
      <c r="AB8" s="250"/>
      <c r="AC8" s="250"/>
      <c r="AD8" s="250"/>
      <c r="AE8" s="250"/>
      <c r="AF8" s="250"/>
      <c r="AG8" s="250"/>
      <c r="AH8" s="250"/>
      <c r="AI8" s="250"/>
      <c r="AJ8" s="250"/>
      <c r="AK8" s="263"/>
      <c r="AL8" s="264"/>
      <c r="AM8" s="264"/>
      <c r="AN8" s="265"/>
      <c r="AO8" s="1155"/>
      <c r="AP8" s="266" t="s">
        <v>486</v>
      </c>
      <c r="AQ8" s="267" t="s">
        <v>487</v>
      </c>
      <c r="AR8" s="268" t="s">
        <v>488</v>
      </c>
    </row>
    <row r="9" spans="1:46" x14ac:dyDescent="0.15">
      <c r="A9" s="254"/>
      <c r="B9" s="250"/>
      <c r="C9" s="250"/>
      <c r="D9" s="250"/>
      <c r="E9" s="250"/>
      <c r="F9" s="250"/>
      <c r="G9" s="250"/>
      <c r="H9" s="250"/>
      <c r="I9" s="250"/>
      <c r="J9" s="250"/>
      <c r="K9" s="250"/>
      <c r="L9" s="250"/>
      <c r="M9" s="250"/>
      <c r="N9" s="250"/>
      <c r="O9" s="250"/>
      <c r="P9" s="250"/>
      <c r="Q9" s="250"/>
      <c r="R9" s="250"/>
      <c r="S9" s="250"/>
      <c r="T9" s="250"/>
      <c r="U9" s="250"/>
      <c r="V9" s="250"/>
      <c r="W9" s="250"/>
      <c r="X9" s="250"/>
      <c r="Y9" s="250"/>
      <c r="Z9" s="250"/>
      <c r="AA9" s="250"/>
      <c r="AB9" s="250"/>
      <c r="AC9" s="250"/>
      <c r="AD9" s="250"/>
      <c r="AE9" s="250"/>
      <c r="AF9" s="250"/>
      <c r="AG9" s="250"/>
      <c r="AH9" s="250"/>
      <c r="AI9" s="250"/>
      <c r="AJ9" s="250"/>
      <c r="AK9" s="1166" t="s">
        <v>489</v>
      </c>
      <c r="AL9" s="1167"/>
      <c r="AM9" s="1167"/>
      <c r="AN9" s="1168"/>
      <c r="AO9" s="269">
        <v>4496278</v>
      </c>
      <c r="AP9" s="269">
        <v>72229</v>
      </c>
      <c r="AQ9" s="270">
        <v>95899</v>
      </c>
      <c r="AR9" s="271">
        <v>-24.7</v>
      </c>
    </row>
    <row r="10" spans="1:46" ht="13.5" customHeight="1" x14ac:dyDescent="0.15">
      <c r="A10" s="254"/>
      <c r="B10" s="250"/>
      <c r="C10" s="250"/>
      <c r="D10" s="250"/>
      <c r="E10" s="250"/>
      <c r="F10" s="250"/>
      <c r="G10" s="250"/>
      <c r="H10" s="250"/>
      <c r="I10" s="250"/>
      <c r="J10" s="250"/>
      <c r="K10" s="250"/>
      <c r="L10" s="250"/>
      <c r="M10" s="250"/>
      <c r="N10" s="250"/>
      <c r="O10" s="250"/>
      <c r="P10" s="250"/>
      <c r="Q10" s="250"/>
      <c r="R10" s="250"/>
      <c r="S10" s="250"/>
      <c r="T10" s="250"/>
      <c r="U10" s="250"/>
      <c r="V10" s="250"/>
      <c r="W10" s="250"/>
      <c r="X10" s="250"/>
      <c r="Y10" s="250"/>
      <c r="Z10" s="250"/>
      <c r="AA10" s="250"/>
      <c r="AB10" s="250"/>
      <c r="AC10" s="250"/>
      <c r="AD10" s="250"/>
      <c r="AE10" s="250"/>
      <c r="AF10" s="250"/>
      <c r="AG10" s="250"/>
      <c r="AH10" s="250"/>
      <c r="AI10" s="250"/>
      <c r="AJ10" s="250"/>
      <c r="AK10" s="1166" t="s">
        <v>490</v>
      </c>
      <c r="AL10" s="1167"/>
      <c r="AM10" s="1167"/>
      <c r="AN10" s="1168"/>
      <c r="AO10" s="272">
        <v>60349</v>
      </c>
      <c r="AP10" s="272">
        <v>969</v>
      </c>
      <c r="AQ10" s="273">
        <v>7418</v>
      </c>
      <c r="AR10" s="274">
        <v>-86.9</v>
      </c>
    </row>
    <row r="11" spans="1:46" ht="13.5" customHeight="1" x14ac:dyDescent="0.15">
      <c r="A11" s="254"/>
      <c r="B11" s="250"/>
      <c r="C11" s="250"/>
      <c r="D11" s="250"/>
      <c r="E11" s="250"/>
      <c r="F11" s="250"/>
      <c r="G11" s="250"/>
      <c r="H11" s="250"/>
      <c r="I11" s="250"/>
      <c r="J11" s="250"/>
      <c r="K11" s="250"/>
      <c r="L11" s="250"/>
      <c r="M11" s="250"/>
      <c r="N11" s="250"/>
      <c r="O11" s="250"/>
      <c r="P11" s="250"/>
      <c r="Q11" s="250"/>
      <c r="R11" s="250"/>
      <c r="S11" s="250"/>
      <c r="T11" s="250"/>
      <c r="U11" s="250"/>
      <c r="V11" s="250"/>
      <c r="W11" s="250"/>
      <c r="X11" s="250"/>
      <c r="Y11" s="250"/>
      <c r="Z11" s="250"/>
      <c r="AA11" s="250"/>
      <c r="AB11" s="250"/>
      <c r="AC11" s="250"/>
      <c r="AD11" s="250"/>
      <c r="AE11" s="250"/>
      <c r="AF11" s="250"/>
      <c r="AG11" s="250"/>
      <c r="AH11" s="250"/>
      <c r="AI11" s="250"/>
      <c r="AJ11" s="250"/>
      <c r="AK11" s="1166" t="s">
        <v>491</v>
      </c>
      <c r="AL11" s="1167"/>
      <c r="AM11" s="1167"/>
      <c r="AN11" s="1168"/>
      <c r="AO11" s="272">
        <v>64686</v>
      </c>
      <c r="AP11" s="272">
        <v>1039</v>
      </c>
      <c r="AQ11" s="273">
        <v>1842</v>
      </c>
      <c r="AR11" s="274">
        <v>-43.6</v>
      </c>
    </row>
    <row r="12" spans="1:46" ht="13.5" customHeight="1" x14ac:dyDescent="0.15">
      <c r="A12" s="254"/>
      <c r="B12" s="250"/>
      <c r="C12" s="250"/>
      <c r="D12" s="250"/>
      <c r="E12" s="250"/>
      <c r="F12" s="250"/>
      <c r="G12" s="250"/>
      <c r="H12" s="250"/>
      <c r="I12" s="250"/>
      <c r="J12" s="250"/>
      <c r="K12" s="250"/>
      <c r="L12" s="250"/>
      <c r="M12" s="250"/>
      <c r="N12" s="250"/>
      <c r="O12" s="250"/>
      <c r="P12" s="250"/>
      <c r="Q12" s="250"/>
      <c r="R12" s="250"/>
      <c r="S12" s="250"/>
      <c r="T12" s="250"/>
      <c r="U12" s="250"/>
      <c r="V12" s="250"/>
      <c r="W12" s="250"/>
      <c r="X12" s="250"/>
      <c r="Y12" s="250"/>
      <c r="Z12" s="250"/>
      <c r="AA12" s="250"/>
      <c r="AB12" s="250"/>
      <c r="AC12" s="250"/>
      <c r="AD12" s="250"/>
      <c r="AE12" s="250"/>
      <c r="AF12" s="250"/>
      <c r="AG12" s="250"/>
      <c r="AH12" s="250"/>
      <c r="AI12" s="250"/>
      <c r="AJ12" s="250"/>
      <c r="AK12" s="1166" t="s">
        <v>492</v>
      </c>
      <c r="AL12" s="1167"/>
      <c r="AM12" s="1167"/>
      <c r="AN12" s="1168"/>
      <c r="AO12" s="272" t="s">
        <v>493</v>
      </c>
      <c r="AP12" s="272" t="s">
        <v>493</v>
      </c>
      <c r="AQ12" s="273">
        <v>18</v>
      </c>
      <c r="AR12" s="274" t="s">
        <v>493</v>
      </c>
    </row>
    <row r="13" spans="1:46" ht="13.5" customHeight="1" x14ac:dyDescent="0.15">
      <c r="A13" s="254"/>
      <c r="B13" s="250"/>
      <c r="C13" s="250"/>
      <c r="D13" s="250"/>
      <c r="E13" s="250"/>
      <c r="F13" s="250"/>
      <c r="G13" s="250"/>
      <c r="H13" s="250"/>
      <c r="I13" s="250"/>
      <c r="J13" s="250"/>
      <c r="K13" s="250"/>
      <c r="L13" s="250"/>
      <c r="M13" s="250"/>
      <c r="N13" s="250"/>
      <c r="O13" s="250"/>
      <c r="P13" s="250"/>
      <c r="Q13" s="250"/>
      <c r="R13" s="250"/>
      <c r="S13" s="250"/>
      <c r="T13" s="250"/>
      <c r="U13" s="250"/>
      <c r="V13" s="250"/>
      <c r="W13" s="250"/>
      <c r="X13" s="250"/>
      <c r="Y13" s="250"/>
      <c r="Z13" s="250"/>
      <c r="AA13" s="250"/>
      <c r="AB13" s="250"/>
      <c r="AC13" s="250"/>
      <c r="AD13" s="250"/>
      <c r="AE13" s="250"/>
      <c r="AF13" s="250"/>
      <c r="AG13" s="250"/>
      <c r="AH13" s="250"/>
      <c r="AI13" s="250"/>
      <c r="AJ13" s="250"/>
      <c r="AK13" s="1166" t="s">
        <v>494</v>
      </c>
      <c r="AL13" s="1167"/>
      <c r="AM13" s="1167"/>
      <c r="AN13" s="1168"/>
      <c r="AO13" s="272">
        <v>258464</v>
      </c>
      <c r="AP13" s="272">
        <v>4152</v>
      </c>
      <c r="AQ13" s="273">
        <v>3674</v>
      </c>
      <c r="AR13" s="274">
        <v>13</v>
      </c>
    </row>
    <row r="14" spans="1:46" ht="13.5" customHeight="1" x14ac:dyDescent="0.15">
      <c r="A14" s="254"/>
      <c r="B14" s="250"/>
      <c r="C14" s="250"/>
      <c r="D14" s="250"/>
      <c r="E14" s="250"/>
      <c r="F14" s="250"/>
      <c r="G14" s="250"/>
      <c r="H14" s="250"/>
      <c r="I14" s="250"/>
      <c r="J14" s="250"/>
      <c r="K14" s="250"/>
      <c r="L14" s="250"/>
      <c r="M14" s="250"/>
      <c r="N14" s="250"/>
      <c r="O14" s="250"/>
      <c r="P14" s="250"/>
      <c r="Q14" s="250"/>
      <c r="R14" s="250"/>
      <c r="S14" s="250"/>
      <c r="T14" s="250"/>
      <c r="U14" s="250"/>
      <c r="V14" s="250"/>
      <c r="W14" s="250"/>
      <c r="X14" s="250"/>
      <c r="Y14" s="250"/>
      <c r="Z14" s="250"/>
      <c r="AA14" s="250"/>
      <c r="AB14" s="250"/>
      <c r="AC14" s="250"/>
      <c r="AD14" s="250"/>
      <c r="AE14" s="250"/>
      <c r="AF14" s="250"/>
      <c r="AG14" s="250"/>
      <c r="AH14" s="250"/>
      <c r="AI14" s="250"/>
      <c r="AJ14" s="250"/>
      <c r="AK14" s="1166" t="s">
        <v>495</v>
      </c>
      <c r="AL14" s="1167"/>
      <c r="AM14" s="1167"/>
      <c r="AN14" s="1168"/>
      <c r="AO14" s="272">
        <v>6182</v>
      </c>
      <c r="AP14" s="272">
        <v>99</v>
      </c>
      <c r="AQ14" s="273">
        <v>2040</v>
      </c>
      <c r="AR14" s="274">
        <v>-95.1</v>
      </c>
    </row>
    <row r="15" spans="1:46" ht="13.5" customHeight="1" x14ac:dyDescent="0.15">
      <c r="A15" s="254"/>
      <c r="B15" s="250"/>
      <c r="C15" s="250"/>
      <c r="D15" s="250"/>
      <c r="E15" s="250"/>
      <c r="F15" s="250"/>
      <c r="G15" s="250"/>
      <c r="H15" s="250"/>
      <c r="I15" s="250"/>
      <c r="J15" s="250"/>
      <c r="K15" s="250"/>
      <c r="L15" s="250"/>
      <c r="M15" s="250"/>
      <c r="N15" s="250"/>
      <c r="O15" s="250"/>
      <c r="P15" s="250"/>
      <c r="Q15" s="250"/>
      <c r="R15" s="250"/>
      <c r="S15" s="250"/>
      <c r="T15" s="250"/>
      <c r="U15" s="250"/>
      <c r="V15" s="250"/>
      <c r="W15" s="250"/>
      <c r="X15" s="250"/>
      <c r="Y15" s="250"/>
      <c r="Z15" s="250"/>
      <c r="AA15" s="250"/>
      <c r="AB15" s="250"/>
      <c r="AC15" s="250"/>
      <c r="AD15" s="250"/>
      <c r="AE15" s="250"/>
      <c r="AF15" s="250"/>
      <c r="AG15" s="250"/>
      <c r="AH15" s="250"/>
      <c r="AI15" s="250"/>
      <c r="AJ15" s="250"/>
      <c r="AK15" s="1169" t="s">
        <v>496</v>
      </c>
      <c r="AL15" s="1170"/>
      <c r="AM15" s="1170"/>
      <c r="AN15" s="1171"/>
      <c r="AO15" s="272">
        <v>-212344</v>
      </c>
      <c r="AP15" s="272">
        <v>-3411</v>
      </c>
      <c r="AQ15" s="273">
        <v>-5724</v>
      </c>
      <c r="AR15" s="274">
        <v>-40.4</v>
      </c>
    </row>
    <row r="16" spans="1:46" x14ac:dyDescent="0.15">
      <c r="A16" s="254"/>
      <c r="B16" s="250"/>
      <c r="C16" s="250"/>
      <c r="D16" s="250"/>
      <c r="E16" s="250"/>
      <c r="F16" s="250"/>
      <c r="G16" s="250"/>
      <c r="H16" s="250"/>
      <c r="I16" s="250"/>
      <c r="J16" s="250"/>
      <c r="K16" s="250"/>
      <c r="L16" s="250"/>
      <c r="M16" s="250"/>
      <c r="N16" s="250"/>
      <c r="O16" s="250"/>
      <c r="P16" s="250"/>
      <c r="Q16" s="250"/>
      <c r="R16" s="250"/>
      <c r="S16" s="250"/>
      <c r="T16" s="250"/>
      <c r="U16" s="250"/>
      <c r="V16" s="250"/>
      <c r="W16" s="250"/>
      <c r="X16" s="250"/>
      <c r="Y16" s="250"/>
      <c r="Z16" s="250"/>
      <c r="AA16" s="250"/>
      <c r="AB16" s="250"/>
      <c r="AC16" s="250"/>
      <c r="AD16" s="250"/>
      <c r="AE16" s="250"/>
      <c r="AF16" s="250"/>
      <c r="AG16" s="250"/>
      <c r="AH16" s="250"/>
      <c r="AI16" s="250"/>
      <c r="AJ16" s="250"/>
      <c r="AK16" s="1169" t="s">
        <v>177</v>
      </c>
      <c r="AL16" s="1170"/>
      <c r="AM16" s="1170"/>
      <c r="AN16" s="1171"/>
      <c r="AO16" s="272">
        <v>4673615</v>
      </c>
      <c r="AP16" s="272">
        <v>75078</v>
      </c>
      <c r="AQ16" s="273">
        <v>105167</v>
      </c>
      <c r="AR16" s="274">
        <v>-28.6</v>
      </c>
    </row>
    <row r="17" spans="1:46" x14ac:dyDescent="0.15">
      <c r="A17" s="254"/>
      <c r="B17" s="250"/>
      <c r="C17" s="250"/>
      <c r="D17" s="250"/>
      <c r="E17" s="250"/>
      <c r="F17" s="250"/>
      <c r="G17" s="250"/>
      <c r="H17" s="250"/>
      <c r="I17" s="250"/>
      <c r="J17" s="250"/>
      <c r="K17" s="250"/>
      <c r="L17" s="250"/>
      <c r="M17" s="250"/>
      <c r="N17" s="250"/>
      <c r="O17" s="250"/>
      <c r="P17" s="250"/>
      <c r="Q17" s="250"/>
      <c r="R17" s="250"/>
      <c r="S17" s="250"/>
      <c r="T17" s="250"/>
      <c r="U17" s="250"/>
      <c r="V17" s="250"/>
      <c r="W17" s="250"/>
      <c r="X17" s="250"/>
      <c r="Y17" s="250"/>
      <c r="Z17" s="250"/>
      <c r="AA17" s="250"/>
      <c r="AB17" s="250"/>
      <c r="AC17" s="250"/>
      <c r="AD17" s="250"/>
      <c r="AE17" s="250"/>
      <c r="AF17" s="250"/>
      <c r="AG17" s="250"/>
      <c r="AH17" s="250"/>
      <c r="AI17" s="250"/>
      <c r="AJ17" s="250"/>
      <c r="AK17" s="250"/>
      <c r="AL17" s="250"/>
      <c r="AM17" s="250"/>
      <c r="AN17" s="250"/>
      <c r="AO17" s="250"/>
      <c r="AP17" s="250"/>
      <c r="AQ17" s="250"/>
      <c r="AR17" s="275"/>
    </row>
    <row r="18" spans="1:46" x14ac:dyDescent="0.15">
      <c r="A18" s="254"/>
      <c r="B18" s="250"/>
      <c r="C18" s="250"/>
      <c r="D18" s="250"/>
      <c r="E18" s="250"/>
      <c r="F18" s="250"/>
      <c r="G18" s="250"/>
      <c r="H18" s="250"/>
      <c r="I18" s="250"/>
      <c r="J18" s="250"/>
      <c r="K18" s="250"/>
      <c r="L18" s="250"/>
      <c r="M18" s="250"/>
      <c r="N18" s="250"/>
      <c r="O18" s="250"/>
      <c r="P18" s="250"/>
      <c r="Q18" s="250"/>
      <c r="R18" s="250"/>
      <c r="S18" s="250"/>
      <c r="T18" s="250"/>
      <c r="U18" s="250"/>
      <c r="V18" s="250"/>
      <c r="W18" s="250"/>
      <c r="X18" s="250"/>
      <c r="Y18" s="250"/>
      <c r="Z18" s="250"/>
      <c r="AA18" s="250"/>
      <c r="AB18" s="250"/>
      <c r="AC18" s="250"/>
      <c r="AD18" s="250"/>
      <c r="AE18" s="250"/>
      <c r="AF18" s="250"/>
      <c r="AG18" s="250"/>
      <c r="AH18" s="250"/>
      <c r="AI18" s="250"/>
      <c r="AJ18" s="250"/>
      <c r="AK18" s="250"/>
      <c r="AL18" s="250"/>
      <c r="AM18" s="250"/>
      <c r="AN18" s="250"/>
      <c r="AO18" s="250"/>
      <c r="AP18" s="250"/>
      <c r="AQ18" s="276"/>
      <c r="AR18" s="276"/>
    </row>
    <row r="19" spans="1:46" x14ac:dyDescent="0.15">
      <c r="A19" s="254"/>
      <c r="B19" s="250"/>
      <c r="C19" s="250"/>
      <c r="D19" s="250"/>
      <c r="E19" s="250"/>
      <c r="F19" s="250"/>
      <c r="G19" s="250"/>
      <c r="H19" s="250"/>
      <c r="I19" s="250"/>
      <c r="J19" s="250"/>
      <c r="K19" s="250"/>
      <c r="L19" s="250"/>
      <c r="M19" s="250"/>
      <c r="N19" s="250"/>
      <c r="O19" s="250"/>
      <c r="P19" s="250"/>
      <c r="Q19" s="250"/>
      <c r="R19" s="250"/>
      <c r="S19" s="250"/>
      <c r="T19" s="250"/>
      <c r="U19" s="250"/>
      <c r="V19" s="250"/>
      <c r="W19" s="250"/>
      <c r="X19" s="250"/>
      <c r="Y19" s="250"/>
      <c r="Z19" s="250"/>
      <c r="AA19" s="250"/>
      <c r="AB19" s="250"/>
      <c r="AC19" s="250"/>
      <c r="AD19" s="250"/>
      <c r="AE19" s="250"/>
      <c r="AF19" s="250"/>
      <c r="AG19" s="250"/>
      <c r="AH19" s="250"/>
      <c r="AI19" s="250"/>
      <c r="AJ19" s="250"/>
      <c r="AK19" s="250" t="s">
        <v>497</v>
      </c>
      <c r="AL19" s="250"/>
      <c r="AM19" s="250"/>
      <c r="AN19" s="250"/>
      <c r="AO19" s="250"/>
      <c r="AP19" s="250"/>
      <c r="AQ19" s="250"/>
      <c r="AR19" s="250"/>
    </row>
    <row r="20" spans="1:46" x14ac:dyDescent="0.15">
      <c r="A20" s="254"/>
      <c r="B20" s="250"/>
      <c r="C20" s="250"/>
      <c r="D20" s="250"/>
      <c r="E20" s="250"/>
      <c r="F20" s="250"/>
      <c r="G20" s="250"/>
      <c r="H20" s="250"/>
      <c r="I20" s="250"/>
      <c r="J20" s="250"/>
      <c r="K20" s="250"/>
      <c r="L20" s="250"/>
      <c r="M20" s="250"/>
      <c r="N20" s="250"/>
      <c r="O20" s="250"/>
      <c r="P20" s="250"/>
      <c r="Q20" s="250"/>
      <c r="R20" s="250"/>
      <c r="S20" s="250"/>
      <c r="T20" s="250"/>
      <c r="U20" s="250"/>
      <c r="V20" s="250"/>
      <c r="W20" s="250"/>
      <c r="X20" s="250"/>
      <c r="Y20" s="250"/>
      <c r="Z20" s="250"/>
      <c r="AA20" s="250"/>
      <c r="AB20" s="250"/>
      <c r="AC20" s="250"/>
      <c r="AD20" s="250"/>
      <c r="AE20" s="250"/>
      <c r="AF20" s="250"/>
      <c r="AG20" s="250"/>
      <c r="AH20" s="250"/>
      <c r="AI20" s="250"/>
      <c r="AJ20" s="250"/>
      <c r="AK20" s="277"/>
      <c r="AL20" s="278"/>
      <c r="AM20" s="278"/>
      <c r="AN20" s="279"/>
      <c r="AO20" s="280" t="s">
        <v>498</v>
      </c>
      <c r="AP20" s="281" t="s">
        <v>499</v>
      </c>
      <c r="AQ20" s="282" t="s">
        <v>500</v>
      </c>
      <c r="AR20" s="283"/>
    </row>
    <row r="21" spans="1:46" s="289" customFormat="1" x14ac:dyDescent="0.15">
      <c r="A21" s="284"/>
      <c r="B21" s="255"/>
      <c r="C21" s="255"/>
      <c r="D21" s="255"/>
      <c r="E21" s="255"/>
      <c r="F21" s="255"/>
      <c r="G21" s="255"/>
      <c r="H21" s="255"/>
      <c r="I21" s="255"/>
      <c r="J21" s="255"/>
      <c r="K21" s="255"/>
      <c r="L21" s="255"/>
      <c r="M21" s="255"/>
      <c r="N21" s="255"/>
      <c r="O21" s="255"/>
      <c r="P21" s="255"/>
      <c r="Q21" s="255"/>
      <c r="R21" s="255"/>
      <c r="S21" s="255"/>
      <c r="T21" s="255"/>
      <c r="U21" s="255"/>
      <c r="V21" s="255"/>
      <c r="W21" s="255"/>
      <c r="X21" s="255"/>
      <c r="Y21" s="255"/>
      <c r="Z21" s="255"/>
      <c r="AA21" s="255"/>
      <c r="AB21" s="255"/>
      <c r="AC21" s="255"/>
      <c r="AD21" s="255"/>
      <c r="AE21" s="255"/>
      <c r="AF21" s="255"/>
      <c r="AG21" s="255"/>
      <c r="AH21" s="255"/>
      <c r="AI21" s="255"/>
      <c r="AJ21" s="255"/>
      <c r="AK21" s="1172" t="s">
        <v>501</v>
      </c>
      <c r="AL21" s="1173"/>
      <c r="AM21" s="1173"/>
      <c r="AN21" s="1174"/>
      <c r="AO21" s="285">
        <v>6.78</v>
      </c>
      <c r="AP21" s="286">
        <v>8.91</v>
      </c>
      <c r="AQ21" s="287">
        <v>-2.13</v>
      </c>
      <c r="AR21" s="255"/>
      <c r="AS21" s="288"/>
      <c r="AT21" s="284"/>
    </row>
    <row r="22" spans="1:46" s="289" customFormat="1" x14ac:dyDescent="0.15">
      <c r="A22" s="284"/>
      <c r="B22" s="255"/>
      <c r="C22" s="255"/>
      <c r="D22" s="255"/>
      <c r="E22" s="255"/>
      <c r="F22" s="255"/>
      <c r="G22" s="255"/>
      <c r="H22" s="255"/>
      <c r="I22" s="255"/>
      <c r="J22" s="255"/>
      <c r="K22" s="255"/>
      <c r="L22" s="255"/>
      <c r="M22" s="255"/>
      <c r="N22" s="255"/>
      <c r="O22" s="255"/>
      <c r="P22" s="255"/>
      <c r="Q22" s="255"/>
      <c r="R22" s="255"/>
      <c r="S22" s="255"/>
      <c r="T22" s="255"/>
      <c r="U22" s="255"/>
      <c r="V22" s="255"/>
      <c r="W22" s="255"/>
      <c r="X22" s="255"/>
      <c r="Y22" s="255"/>
      <c r="Z22" s="255"/>
      <c r="AA22" s="255"/>
      <c r="AB22" s="255"/>
      <c r="AC22" s="255"/>
      <c r="AD22" s="255"/>
      <c r="AE22" s="255"/>
      <c r="AF22" s="255"/>
      <c r="AG22" s="255"/>
      <c r="AH22" s="255"/>
      <c r="AI22" s="255"/>
      <c r="AJ22" s="255"/>
      <c r="AK22" s="1172" t="s">
        <v>502</v>
      </c>
      <c r="AL22" s="1173"/>
      <c r="AM22" s="1173"/>
      <c r="AN22" s="1174"/>
      <c r="AO22" s="290">
        <v>94.9</v>
      </c>
      <c r="AP22" s="291">
        <v>97.6</v>
      </c>
      <c r="AQ22" s="292">
        <v>-2.7</v>
      </c>
      <c r="AR22" s="276"/>
      <c r="AS22" s="288"/>
      <c r="AT22" s="284"/>
    </row>
    <row r="23" spans="1:46" s="289" customFormat="1" x14ac:dyDescent="0.15">
      <c r="A23" s="284"/>
      <c r="B23" s="255"/>
      <c r="C23" s="255"/>
      <c r="D23" s="255"/>
      <c r="E23" s="255"/>
      <c r="F23" s="255"/>
      <c r="G23" s="255"/>
      <c r="H23" s="255"/>
      <c r="I23" s="255"/>
      <c r="J23" s="255"/>
      <c r="K23" s="255"/>
      <c r="L23" s="255"/>
      <c r="M23" s="255"/>
      <c r="N23" s="255"/>
      <c r="O23" s="255"/>
      <c r="P23" s="255"/>
      <c r="Q23" s="255"/>
      <c r="R23" s="255"/>
      <c r="S23" s="255"/>
      <c r="T23" s="255"/>
      <c r="U23" s="255"/>
      <c r="V23" s="255"/>
      <c r="W23" s="255"/>
      <c r="X23" s="255"/>
      <c r="Y23" s="255"/>
      <c r="Z23" s="255"/>
      <c r="AA23" s="255"/>
      <c r="AB23" s="255"/>
      <c r="AC23" s="255"/>
      <c r="AD23" s="255"/>
      <c r="AE23" s="255"/>
      <c r="AF23" s="255"/>
      <c r="AG23" s="255"/>
      <c r="AH23" s="255"/>
      <c r="AI23" s="255"/>
      <c r="AJ23" s="255"/>
      <c r="AK23" s="255"/>
      <c r="AL23" s="255"/>
      <c r="AM23" s="255"/>
      <c r="AN23" s="255"/>
      <c r="AO23" s="255"/>
      <c r="AP23" s="276"/>
      <c r="AQ23" s="276"/>
      <c r="AR23" s="276"/>
      <c r="AS23" s="288"/>
      <c r="AT23" s="284"/>
    </row>
    <row r="24" spans="1:46" s="289" customFormat="1" x14ac:dyDescent="0.15">
      <c r="A24" s="284"/>
      <c r="B24" s="255"/>
      <c r="C24" s="255"/>
      <c r="D24" s="255"/>
      <c r="E24" s="255"/>
      <c r="F24" s="255"/>
      <c r="G24" s="255"/>
      <c r="H24" s="255"/>
      <c r="I24" s="255"/>
      <c r="J24" s="255"/>
      <c r="K24" s="255"/>
      <c r="L24" s="255"/>
      <c r="M24" s="255"/>
      <c r="N24" s="255"/>
      <c r="O24" s="255"/>
      <c r="P24" s="255"/>
      <c r="Q24" s="255"/>
      <c r="R24" s="255"/>
      <c r="S24" s="255"/>
      <c r="T24" s="255"/>
      <c r="U24" s="255"/>
      <c r="V24" s="255"/>
      <c r="W24" s="255"/>
      <c r="X24" s="255"/>
      <c r="Y24" s="255"/>
      <c r="Z24" s="255"/>
      <c r="AA24" s="255"/>
      <c r="AB24" s="255"/>
      <c r="AC24" s="255"/>
      <c r="AD24" s="255"/>
      <c r="AE24" s="255"/>
      <c r="AF24" s="255"/>
      <c r="AG24" s="255"/>
      <c r="AH24" s="255"/>
      <c r="AI24" s="255"/>
      <c r="AJ24" s="255"/>
      <c r="AK24" s="255"/>
      <c r="AL24" s="255"/>
      <c r="AM24" s="255"/>
      <c r="AN24" s="255"/>
      <c r="AO24" s="255"/>
      <c r="AP24" s="276"/>
      <c r="AQ24" s="276"/>
      <c r="AR24" s="276"/>
      <c r="AS24" s="288"/>
      <c r="AT24" s="284"/>
    </row>
    <row r="25" spans="1:46" s="289" customFormat="1" x14ac:dyDescent="0.15">
      <c r="A25" s="293"/>
      <c r="B25" s="294"/>
      <c r="C25" s="294"/>
      <c r="D25" s="294"/>
      <c r="E25" s="294"/>
      <c r="F25" s="294"/>
      <c r="G25" s="294"/>
      <c r="H25" s="294"/>
      <c r="I25" s="294"/>
      <c r="J25" s="294"/>
      <c r="K25" s="294"/>
      <c r="L25" s="294"/>
      <c r="M25" s="294"/>
      <c r="N25" s="294"/>
      <c r="O25" s="294"/>
      <c r="P25" s="294"/>
      <c r="Q25" s="294"/>
      <c r="R25" s="294"/>
      <c r="S25" s="294"/>
      <c r="T25" s="294"/>
      <c r="U25" s="294"/>
      <c r="V25" s="294"/>
      <c r="W25" s="294"/>
      <c r="X25" s="294"/>
      <c r="Y25" s="294"/>
      <c r="Z25" s="294"/>
      <c r="AA25" s="294"/>
      <c r="AB25" s="294"/>
      <c r="AC25" s="294"/>
      <c r="AD25" s="294"/>
      <c r="AE25" s="294"/>
      <c r="AF25" s="294"/>
      <c r="AG25" s="294"/>
      <c r="AH25" s="294"/>
      <c r="AI25" s="294"/>
      <c r="AJ25" s="294"/>
      <c r="AK25" s="294"/>
      <c r="AL25" s="294"/>
      <c r="AM25" s="294"/>
      <c r="AN25" s="294"/>
      <c r="AO25" s="294"/>
      <c r="AP25" s="295"/>
      <c r="AQ25" s="295"/>
      <c r="AR25" s="295"/>
      <c r="AS25" s="296"/>
      <c r="AT25" s="284"/>
    </row>
    <row r="26" spans="1:46" s="289" customFormat="1" x14ac:dyDescent="0.15">
      <c r="A26" s="1165" t="s">
        <v>503</v>
      </c>
      <c r="B26" s="1165"/>
      <c r="C26" s="1165"/>
      <c r="D26" s="1165"/>
      <c r="E26" s="1165"/>
      <c r="F26" s="1165"/>
      <c r="G26" s="1165"/>
      <c r="H26" s="1165"/>
      <c r="I26" s="1165"/>
      <c r="J26" s="1165"/>
      <c r="K26" s="1165"/>
      <c r="L26" s="1165"/>
      <c r="M26" s="1165"/>
      <c r="N26" s="1165"/>
      <c r="O26" s="1165"/>
      <c r="P26" s="1165"/>
      <c r="Q26" s="1165"/>
      <c r="R26" s="1165"/>
      <c r="S26" s="1165"/>
      <c r="T26" s="1165"/>
      <c r="U26" s="1165"/>
      <c r="V26" s="1165"/>
      <c r="W26" s="1165"/>
      <c r="X26" s="1165"/>
      <c r="Y26" s="1165"/>
      <c r="Z26" s="1165"/>
      <c r="AA26" s="1165"/>
      <c r="AB26" s="1165"/>
      <c r="AC26" s="1165"/>
      <c r="AD26" s="1165"/>
      <c r="AE26" s="1165"/>
      <c r="AF26" s="1165"/>
      <c r="AG26" s="1165"/>
      <c r="AH26" s="1165"/>
      <c r="AI26" s="1165"/>
      <c r="AJ26" s="1165"/>
      <c r="AK26" s="1165"/>
      <c r="AL26" s="1165"/>
      <c r="AM26" s="1165"/>
      <c r="AN26" s="1165"/>
      <c r="AO26" s="1165"/>
      <c r="AP26" s="1165"/>
      <c r="AQ26" s="1165"/>
      <c r="AR26" s="1165"/>
      <c r="AS26" s="1165"/>
      <c r="AT26" s="255"/>
    </row>
    <row r="27" spans="1:46" x14ac:dyDescent="0.15">
      <c r="A27" s="297"/>
      <c r="AO27" s="250"/>
      <c r="AP27" s="250"/>
      <c r="AQ27" s="250"/>
      <c r="AR27" s="250"/>
      <c r="AS27" s="250"/>
      <c r="AT27" s="250"/>
    </row>
    <row r="28" spans="1:46" ht="17.25" x14ac:dyDescent="0.15">
      <c r="A28" s="251" t="s">
        <v>504</v>
      </c>
      <c r="B28" s="252"/>
      <c r="C28" s="252"/>
      <c r="D28" s="252"/>
      <c r="E28" s="252"/>
      <c r="F28" s="252"/>
      <c r="G28" s="252"/>
      <c r="H28" s="252"/>
      <c r="I28" s="252"/>
      <c r="J28" s="252"/>
      <c r="K28" s="252"/>
      <c r="L28" s="252"/>
      <c r="M28" s="252"/>
      <c r="N28" s="252"/>
      <c r="O28" s="252"/>
      <c r="P28" s="252"/>
      <c r="Q28" s="252"/>
      <c r="R28" s="252"/>
      <c r="S28" s="252"/>
      <c r="T28" s="252"/>
      <c r="U28" s="252"/>
      <c r="V28" s="252"/>
      <c r="W28" s="252"/>
      <c r="X28" s="252"/>
      <c r="Y28" s="252"/>
      <c r="Z28" s="252"/>
      <c r="AA28" s="252"/>
      <c r="AB28" s="252"/>
      <c r="AC28" s="252"/>
      <c r="AD28" s="252"/>
      <c r="AE28" s="252"/>
      <c r="AF28" s="252"/>
      <c r="AG28" s="252"/>
      <c r="AH28" s="252"/>
      <c r="AI28" s="252"/>
      <c r="AJ28" s="252"/>
      <c r="AK28" s="252"/>
      <c r="AL28" s="252"/>
      <c r="AM28" s="252"/>
      <c r="AN28" s="252"/>
      <c r="AO28" s="252"/>
      <c r="AP28" s="252"/>
      <c r="AQ28" s="252"/>
      <c r="AR28" s="252"/>
      <c r="AS28" s="298"/>
    </row>
    <row r="29" spans="1:46" x14ac:dyDescent="0.15">
      <c r="A29" s="254"/>
      <c r="B29" s="250"/>
      <c r="C29" s="250"/>
      <c r="D29" s="250"/>
      <c r="E29" s="250"/>
      <c r="F29" s="250"/>
      <c r="G29" s="250"/>
      <c r="H29" s="250"/>
      <c r="I29" s="250"/>
      <c r="J29" s="250"/>
      <c r="K29" s="250"/>
      <c r="L29" s="250"/>
      <c r="M29" s="250"/>
      <c r="N29" s="250"/>
      <c r="O29" s="250"/>
      <c r="P29" s="250"/>
      <c r="Q29" s="250"/>
      <c r="R29" s="250"/>
      <c r="S29" s="250"/>
      <c r="T29" s="250"/>
      <c r="U29" s="250"/>
      <c r="V29" s="250"/>
      <c r="W29" s="250"/>
      <c r="X29" s="250"/>
      <c r="Y29" s="250"/>
      <c r="Z29" s="250"/>
      <c r="AA29" s="250"/>
      <c r="AB29" s="250"/>
      <c r="AC29" s="250"/>
      <c r="AD29" s="250"/>
      <c r="AE29" s="250"/>
      <c r="AF29" s="250"/>
      <c r="AG29" s="250"/>
      <c r="AH29" s="250"/>
      <c r="AI29" s="250"/>
      <c r="AJ29" s="250"/>
      <c r="AK29" s="255" t="s">
        <v>505</v>
      </c>
      <c r="AL29" s="255"/>
      <c r="AM29" s="255"/>
      <c r="AN29" s="255"/>
      <c r="AO29" s="250"/>
      <c r="AP29" s="250"/>
      <c r="AQ29" s="250"/>
      <c r="AR29" s="250"/>
      <c r="AS29" s="299"/>
    </row>
    <row r="30" spans="1:46" ht="13.5" customHeight="1" x14ac:dyDescent="0.15">
      <c r="A30" s="254"/>
      <c r="B30" s="250"/>
      <c r="C30" s="250"/>
      <c r="D30" s="250"/>
      <c r="E30" s="250"/>
      <c r="F30" s="250"/>
      <c r="G30" s="250"/>
      <c r="H30" s="250"/>
      <c r="I30" s="250"/>
      <c r="J30" s="250"/>
      <c r="K30" s="250"/>
      <c r="L30" s="250"/>
      <c r="M30" s="250"/>
      <c r="N30" s="250"/>
      <c r="O30" s="250"/>
      <c r="P30" s="250"/>
      <c r="Q30" s="250"/>
      <c r="R30" s="250"/>
      <c r="S30" s="250"/>
      <c r="T30" s="250"/>
      <c r="U30" s="250"/>
      <c r="V30" s="250"/>
      <c r="W30" s="250"/>
      <c r="X30" s="250"/>
      <c r="Y30" s="250"/>
      <c r="Z30" s="250"/>
      <c r="AA30" s="250"/>
      <c r="AB30" s="250"/>
      <c r="AC30" s="250"/>
      <c r="AD30" s="250"/>
      <c r="AE30" s="250"/>
      <c r="AF30" s="250"/>
      <c r="AG30" s="250"/>
      <c r="AH30" s="250"/>
      <c r="AI30" s="250"/>
      <c r="AJ30" s="250"/>
      <c r="AK30" s="257"/>
      <c r="AL30" s="258"/>
      <c r="AM30" s="258"/>
      <c r="AN30" s="259"/>
      <c r="AO30" s="1154" t="s">
        <v>484</v>
      </c>
      <c r="AP30" s="260"/>
      <c r="AQ30" s="261" t="s">
        <v>485</v>
      </c>
      <c r="AR30" s="262"/>
    </row>
    <row r="31" spans="1:46" x14ac:dyDescent="0.15">
      <c r="A31" s="254"/>
      <c r="B31" s="250"/>
      <c r="C31" s="250"/>
      <c r="D31" s="250"/>
      <c r="E31" s="250"/>
      <c r="F31" s="250"/>
      <c r="G31" s="250"/>
      <c r="H31" s="250"/>
      <c r="I31" s="250"/>
      <c r="J31" s="250"/>
      <c r="K31" s="250"/>
      <c r="L31" s="250"/>
      <c r="M31" s="250"/>
      <c r="N31" s="250"/>
      <c r="O31" s="250"/>
      <c r="P31" s="250"/>
      <c r="Q31" s="250"/>
      <c r="R31" s="250"/>
      <c r="S31" s="250"/>
      <c r="T31" s="250"/>
      <c r="U31" s="250"/>
      <c r="V31" s="250"/>
      <c r="W31" s="250"/>
      <c r="X31" s="250"/>
      <c r="Y31" s="250"/>
      <c r="Z31" s="250"/>
      <c r="AA31" s="250"/>
      <c r="AB31" s="250"/>
      <c r="AC31" s="250"/>
      <c r="AD31" s="250"/>
      <c r="AE31" s="250"/>
      <c r="AF31" s="250"/>
      <c r="AG31" s="250"/>
      <c r="AH31" s="250"/>
      <c r="AI31" s="250"/>
      <c r="AJ31" s="250"/>
      <c r="AK31" s="263"/>
      <c r="AL31" s="264"/>
      <c r="AM31" s="264"/>
      <c r="AN31" s="265"/>
      <c r="AO31" s="1155"/>
      <c r="AP31" s="266" t="s">
        <v>486</v>
      </c>
      <c r="AQ31" s="267" t="s">
        <v>487</v>
      </c>
      <c r="AR31" s="268" t="s">
        <v>488</v>
      </c>
    </row>
    <row r="32" spans="1:46" ht="27" customHeight="1" x14ac:dyDescent="0.15">
      <c r="A32" s="254"/>
      <c r="B32" s="250"/>
      <c r="C32" s="250"/>
      <c r="D32" s="250"/>
      <c r="E32" s="250"/>
      <c r="F32" s="250"/>
      <c r="G32" s="250"/>
      <c r="H32" s="250"/>
      <c r="I32" s="250"/>
      <c r="J32" s="250"/>
      <c r="K32" s="250"/>
      <c r="L32" s="250"/>
      <c r="M32" s="250"/>
      <c r="N32" s="250"/>
      <c r="O32" s="250"/>
      <c r="P32" s="250"/>
      <c r="Q32" s="250"/>
      <c r="R32" s="250"/>
      <c r="S32" s="250"/>
      <c r="T32" s="250"/>
      <c r="U32" s="250"/>
      <c r="V32" s="250"/>
      <c r="W32" s="250"/>
      <c r="X32" s="250"/>
      <c r="Y32" s="250"/>
      <c r="Z32" s="250"/>
      <c r="AA32" s="250"/>
      <c r="AB32" s="250"/>
      <c r="AC32" s="250"/>
      <c r="AD32" s="250"/>
      <c r="AE32" s="250"/>
      <c r="AF32" s="250"/>
      <c r="AG32" s="250"/>
      <c r="AH32" s="250"/>
      <c r="AI32" s="250"/>
      <c r="AJ32" s="250"/>
      <c r="AK32" s="1156" t="s">
        <v>506</v>
      </c>
      <c r="AL32" s="1157"/>
      <c r="AM32" s="1157"/>
      <c r="AN32" s="1158"/>
      <c r="AO32" s="300">
        <v>1844545</v>
      </c>
      <c r="AP32" s="300">
        <v>29631</v>
      </c>
      <c r="AQ32" s="301">
        <v>63956</v>
      </c>
      <c r="AR32" s="302">
        <v>-53.7</v>
      </c>
    </row>
    <row r="33" spans="1:46" ht="13.5" customHeight="1" x14ac:dyDescent="0.15">
      <c r="A33" s="254"/>
      <c r="B33" s="250"/>
      <c r="C33" s="250"/>
      <c r="D33" s="250"/>
      <c r="E33" s="250"/>
      <c r="F33" s="250"/>
      <c r="G33" s="250"/>
      <c r="H33" s="250"/>
      <c r="I33" s="250"/>
      <c r="J33" s="250"/>
      <c r="K33" s="250"/>
      <c r="L33" s="250"/>
      <c r="M33" s="250"/>
      <c r="N33" s="250"/>
      <c r="O33" s="250"/>
      <c r="P33" s="250"/>
      <c r="Q33" s="250"/>
      <c r="R33" s="250"/>
      <c r="S33" s="250"/>
      <c r="T33" s="250"/>
      <c r="U33" s="250"/>
      <c r="V33" s="250"/>
      <c r="W33" s="250"/>
      <c r="X33" s="250"/>
      <c r="Y33" s="250"/>
      <c r="Z33" s="250"/>
      <c r="AA33" s="250"/>
      <c r="AB33" s="250"/>
      <c r="AC33" s="250"/>
      <c r="AD33" s="250"/>
      <c r="AE33" s="250"/>
      <c r="AF33" s="250"/>
      <c r="AG33" s="250"/>
      <c r="AH33" s="250"/>
      <c r="AI33" s="250"/>
      <c r="AJ33" s="250"/>
      <c r="AK33" s="1156" t="s">
        <v>507</v>
      </c>
      <c r="AL33" s="1157"/>
      <c r="AM33" s="1157"/>
      <c r="AN33" s="1158"/>
      <c r="AO33" s="300" t="s">
        <v>493</v>
      </c>
      <c r="AP33" s="300" t="s">
        <v>493</v>
      </c>
      <c r="AQ33" s="301" t="s">
        <v>493</v>
      </c>
      <c r="AR33" s="302" t="s">
        <v>493</v>
      </c>
    </row>
    <row r="34" spans="1:46" ht="27" customHeight="1" x14ac:dyDescent="0.15">
      <c r="A34" s="254"/>
      <c r="B34" s="250"/>
      <c r="C34" s="250"/>
      <c r="D34" s="250"/>
      <c r="E34" s="250"/>
      <c r="F34" s="250"/>
      <c r="G34" s="250"/>
      <c r="H34" s="250"/>
      <c r="I34" s="250"/>
      <c r="J34" s="250"/>
      <c r="K34" s="250"/>
      <c r="L34" s="250"/>
      <c r="M34" s="250"/>
      <c r="N34" s="250"/>
      <c r="O34" s="250"/>
      <c r="P34" s="250"/>
      <c r="Q34" s="250"/>
      <c r="R34" s="250"/>
      <c r="S34" s="250"/>
      <c r="T34" s="250"/>
      <c r="U34" s="250"/>
      <c r="V34" s="250"/>
      <c r="W34" s="250"/>
      <c r="X34" s="250"/>
      <c r="Y34" s="250"/>
      <c r="Z34" s="250"/>
      <c r="AA34" s="250"/>
      <c r="AB34" s="250"/>
      <c r="AC34" s="250"/>
      <c r="AD34" s="250"/>
      <c r="AE34" s="250"/>
      <c r="AF34" s="250"/>
      <c r="AG34" s="250"/>
      <c r="AH34" s="250"/>
      <c r="AI34" s="250"/>
      <c r="AJ34" s="250"/>
      <c r="AK34" s="1156" t="s">
        <v>508</v>
      </c>
      <c r="AL34" s="1157"/>
      <c r="AM34" s="1157"/>
      <c r="AN34" s="1158"/>
      <c r="AO34" s="300" t="s">
        <v>493</v>
      </c>
      <c r="AP34" s="300" t="s">
        <v>493</v>
      </c>
      <c r="AQ34" s="301">
        <v>4</v>
      </c>
      <c r="AR34" s="302" t="s">
        <v>493</v>
      </c>
    </row>
    <row r="35" spans="1:46" ht="27" customHeight="1" x14ac:dyDescent="0.15">
      <c r="A35" s="254"/>
      <c r="B35" s="250"/>
      <c r="C35" s="250"/>
      <c r="D35" s="250"/>
      <c r="E35" s="250"/>
      <c r="F35" s="250"/>
      <c r="G35" s="250"/>
      <c r="H35" s="250"/>
      <c r="I35" s="250"/>
      <c r="J35" s="250"/>
      <c r="K35" s="250"/>
      <c r="L35" s="250"/>
      <c r="M35" s="250"/>
      <c r="N35" s="250"/>
      <c r="O35" s="250"/>
      <c r="P35" s="250"/>
      <c r="Q35" s="250"/>
      <c r="R35" s="250"/>
      <c r="S35" s="250"/>
      <c r="T35" s="250"/>
      <c r="U35" s="250"/>
      <c r="V35" s="250"/>
      <c r="W35" s="250"/>
      <c r="X35" s="250"/>
      <c r="Y35" s="250"/>
      <c r="Z35" s="250"/>
      <c r="AA35" s="250"/>
      <c r="AB35" s="250"/>
      <c r="AC35" s="250"/>
      <c r="AD35" s="250"/>
      <c r="AE35" s="250"/>
      <c r="AF35" s="250"/>
      <c r="AG35" s="250"/>
      <c r="AH35" s="250"/>
      <c r="AI35" s="250"/>
      <c r="AJ35" s="250"/>
      <c r="AK35" s="1156" t="s">
        <v>509</v>
      </c>
      <c r="AL35" s="1157"/>
      <c r="AM35" s="1157"/>
      <c r="AN35" s="1158"/>
      <c r="AO35" s="300">
        <v>375688</v>
      </c>
      <c r="AP35" s="300">
        <v>6035</v>
      </c>
      <c r="AQ35" s="301">
        <v>14498</v>
      </c>
      <c r="AR35" s="302">
        <v>-58.4</v>
      </c>
    </row>
    <row r="36" spans="1:46" ht="27" customHeight="1" x14ac:dyDescent="0.15">
      <c r="A36" s="254"/>
      <c r="B36" s="250"/>
      <c r="C36" s="250"/>
      <c r="D36" s="250"/>
      <c r="E36" s="250"/>
      <c r="F36" s="250"/>
      <c r="G36" s="250"/>
      <c r="H36" s="250"/>
      <c r="I36" s="250"/>
      <c r="J36" s="250"/>
      <c r="K36" s="250"/>
      <c r="L36" s="250"/>
      <c r="M36" s="250"/>
      <c r="N36" s="250"/>
      <c r="O36" s="250"/>
      <c r="P36" s="250"/>
      <c r="Q36" s="250"/>
      <c r="R36" s="250"/>
      <c r="S36" s="250"/>
      <c r="T36" s="250"/>
      <c r="U36" s="250"/>
      <c r="V36" s="250"/>
      <c r="W36" s="250"/>
      <c r="X36" s="250"/>
      <c r="Y36" s="250"/>
      <c r="Z36" s="250"/>
      <c r="AA36" s="250"/>
      <c r="AB36" s="250"/>
      <c r="AC36" s="250"/>
      <c r="AD36" s="250"/>
      <c r="AE36" s="250"/>
      <c r="AF36" s="250"/>
      <c r="AG36" s="250"/>
      <c r="AH36" s="250"/>
      <c r="AI36" s="250"/>
      <c r="AJ36" s="250"/>
      <c r="AK36" s="1156" t="s">
        <v>510</v>
      </c>
      <c r="AL36" s="1157"/>
      <c r="AM36" s="1157"/>
      <c r="AN36" s="1158"/>
      <c r="AO36" s="300">
        <v>99969</v>
      </c>
      <c r="AP36" s="300">
        <v>1606</v>
      </c>
      <c r="AQ36" s="301">
        <v>1993</v>
      </c>
      <c r="AR36" s="302">
        <v>-19.399999999999999</v>
      </c>
    </row>
    <row r="37" spans="1:46" ht="13.5" customHeight="1" x14ac:dyDescent="0.15">
      <c r="A37" s="254"/>
      <c r="B37" s="250"/>
      <c r="C37" s="250"/>
      <c r="D37" s="250"/>
      <c r="E37" s="250"/>
      <c r="F37" s="250"/>
      <c r="G37" s="250"/>
      <c r="H37" s="250"/>
      <c r="I37" s="250"/>
      <c r="J37" s="250"/>
      <c r="K37" s="250"/>
      <c r="L37" s="250"/>
      <c r="M37" s="250"/>
      <c r="N37" s="250"/>
      <c r="O37" s="250"/>
      <c r="P37" s="250"/>
      <c r="Q37" s="250"/>
      <c r="R37" s="250"/>
      <c r="S37" s="250"/>
      <c r="T37" s="250"/>
      <c r="U37" s="250"/>
      <c r="V37" s="250"/>
      <c r="W37" s="250"/>
      <c r="X37" s="250"/>
      <c r="Y37" s="250"/>
      <c r="Z37" s="250"/>
      <c r="AA37" s="250"/>
      <c r="AB37" s="250"/>
      <c r="AC37" s="250"/>
      <c r="AD37" s="250"/>
      <c r="AE37" s="250"/>
      <c r="AF37" s="250"/>
      <c r="AG37" s="250"/>
      <c r="AH37" s="250"/>
      <c r="AI37" s="250"/>
      <c r="AJ37" s="250"/>
      <c r="AK37" s="1156" t="s">
        <v>511</v>
      </c>
      <c r="AL37" s="1157"/>
      <c r="AM37" s="1157"/>
      <c r="AN37" s="1158"/>
      <c r="AO37" s="300" t="s">
        <v>493</v>
      </c>
      <c r="AP37" s="300" t="s">
        <v>493</v>
      </c>
      <c r="AQ37" s="301">
        <v>407</v>
      </c>
      <c r="AR37" s="302" t="s">
        <v>493</v>
      </c>
    </row>
    <row r="38" spans="1:46" ht="27" customHeight="1" x14ac:dyDescent="0.15">
      <c r="A38" s="254"/>
      <c r="B38" s="250"/>
      <c r="C38" s="250"/>
      <c r="D38" s="250"/>
      <c r="E38" s="250"/>
      <c r="F38" s="250"/>
      <c r="G38" s="250"/>
      <c r="H38" s="250"/>
      <c r="I38" s="250"/>
      <c r="J38" s="250"/>
      <c r="K38" s="250"/>
      <c r="L38" s="250"/>
      <c r="M38" s="250"/>
      <c r="N38" s="250"/>
      <c r="O38" s="250"/>
      <c r="P38" s="250"/>
      <c r="Q38" s="250"/>
      <c r="R38" s="250"/>
      <c r="S38" s="250"/>
      <c r="T38" s="250"/>
      <c r="U38" s="250"/>
      <c r="V38" s="250"/>
      <c r="W38" s="250"/>
      <c r="X38" s="250"/>
      <c r="Y38" s="250"/>
      <c r="Z38" s="250"/>
      <c r="AA38" s="250"/>
      <c r="AB38" s="250"/>
      <c r="AC38" s="250"/>
      <c r="AD38" s="250"/>
      <c r="AE38" s="250"/>
      <c r="AF38" s="250"/>
      <c r="AG38" s="250"/>
      <c r="AH38" s="250"/>
      <c r="AI38" s="250"/>
      <c r="AJ38" s="250"/>
      <c r="AK38" s="1159" t="s">
        <v>512</v>
      </c>
      <c r="AL38" s="1160"/>
      <c r="AM38" s="1160"/>
      <c r="AN38" s="1161"/>
      <c r="AO38" s="303">
        <v>764</v>
      </c>
      <c r="AP38" s="303">
        <v>12</v>
      </c>
      <c r="AQ38" s="304">
        <v>1</v>
      </c>
      <c r="AR38" s="292">
        <v>1100</v>
      </c>
      <c r="AS38" s="299"/>
    </row>
    <row r="39" spans="1:46" x14ac:dyDescent="0.15">
      <c r="A39" s="254"/>
      <c r="B39" s="250"/>
      <c r="C39" s="250"/>
      <c r="D39" s="250"/>
      <c r="E39" s="250"/>
      <c r="F39" s="250"/>
      <c r="G39" s="250"/>
      <c r="H39" s="250"/>
      <c r="I39" s="250"/>
      <c r="J39" s="250"/>
      <c r="K39" s="250"/>
      <c r="L39" s="250"/>
      <c r="M39" s="250"/>
      <c r="N39" s="250"/>
      <c r="O39" s="250"/>
      <c r="P39" s="250"/>
      <c r="Q39" s="250"/>
      <c r="R39" s="250"/>
      <c r="S39" s="250"/>
      <c r="T39" s="250"/>
      <c r="U39" s="250"/>
      <c r="V39" s="250"/>
      <c r="W39" s="250"/>
      <c r="X39" s="250"/>
      <c r="Y39" s="250"/>
      <c r="Z39" s="250"/>
      <c r="AA39" s="250"/>
      <c r="AB39" s="250"/>
      <c r="AC39" s="250"/>
      <c r="AD39" s="250"/>
      <c r="AE39" s="250"/>
      <c r="AF39" s="250"/>
      <c r="AG39" s="250"/>
      <c r="AH39" s="250"/>
      <c r="AI39" s="250"/>
      <c r="AJ39" s="250"/>
      <c r="AK39" s="1159" t="s">
        <v>513</v>
      </c>
      <c r="AL39" s="1160"/>
      <c r="AM39" s="1160"/>
      <c r="AN39" s="1161"/>
      <c r="AO39" s="300">
        <v>-14125</v>
      </c>
      <c r="AP39" s="300">
        <v>-227</v>
      </c>
      <c r="AQ39" s="301">
        <v>-3355</v>
      </c>
      <c r="AR39" s="302">
        <v>-93.2</v>
      </c>
      <c r="AS39" s="299"/>
    </row>
    <row r="40" spans="1:46" ht="27" customHeight="1" x14ac:dyDescent="0.15">
      <c r="A40" s="254"/>
      <c r="B40" s="250"/>
      <c r="C40" s="250"/>
      <c r="D40" s="250"/>
      <c r="E40" s="250"/>
      <c r="F40" s="250"/>
      <c r="G40" s="250"/>
      <c r="H40" s="250"/>
      <c r="I40" s="250"/>
      <c r="J40" s="250"/>
      <c r="K40" s="250"/>
      <c r="L40" s="250"/>
      <c r="M40" s="250"/>
      <c r="N40" s="250"/>
      <c r="O40" s="250"/>
      <c r="P40" s="250"/>
      <c r="Q40" s="250"/>
      <c r="R40" s="250"/>
      <c r="S40" s="250"/>
      <c r="T40" s="250"/>
      <c r="U40" s="250"/>
      <c r="V40" s="250"/>
      <c r="W40" s="250"/>
      <c r="X40" s="250"/>
      <c r="Y40" s="250"/>
      <c r="Z40" s="250"/>
      <c r="AA40" s="250"/>
      <c r="AB40" s="250"/>
      <c r="AC40" s="250"/>
      <c r="AD40" s="250"/>
      <c r="AE40" s="250"/>
      <c r="AF40" s="250"/>
      <c r="AG40" s="250"/>
      <c r="AH40" s="250"/>
      <c r="AI40" s="250"/>
      <c r="AJ40" s="250"/>
      <c r="AK40" s="1156" t="s">
        <v>514</v>
      </c>
      <c r="AL40" s="1157"/>
      <c r="AM40" s="1157"/>
      <c r="AN40" s="1158"/>
      <c r="AO40" s="300">
        <v>-1120387</v>
      </c>
      <c r="AP40" s="300">
        <v>-17998</v>
      </c>
      <c r="AQ40" s="301">
        <v>-53996</v>
      </c>
      <c r="AR40" s="302">
        <v>-66.7</v>
      </c>
      <c r="AS40" s="299"/>
    </row>
    <row r="41" spans="1:46" x14ac:dyDescent="0.15">
      <c r="A41" s="254"/>
      <c r="B41" s="250"/>
      <c r="C41" s="250"/>
      <c r="D41" s="250"/>
      <c r="E41" s="250"/>
      <c r="F41" s="250"/>
      <c r="G41" s="250"/>
      <c r="H41" s="250"/>
      <c r="I41" s="250"/>
      <c r="J41" s="250"/>
      <c r="K41" s="250"/>
      <c r="L41" s="250"/>
      <c r="M41" s="250"/>
      <c r="N41" s="250"/>
      <c r="O41" s="250"/>
      <c r="P41" s="250"/>
      <c r="Q41" s="250"/>
      <c r="R41" s="250"/>
      <c r="S41" s="250"/>
      <c r="T41" s="250"/>
      <c r="U41" s="250"/>
      <c r="V41" s="250"/>
      <c r="W41" s="250"/>
      <c r="X41" s="250"/>
      <c r="Y41" s="250"/>
      <c r="Z41" s="250"/>
      <c r="AA41" s="250"/>
      <c r="AB41" s="250"/>
      <c r="AC41" s="250"/>
      <c r="AD41" s="250"/>
      <c r="AE41" s="250"/>
      <c r="AF41" s="250"/>
      <c r="AG41" s="250"/>
      <c r="AH41" s="250"/>
      <c r="AI41" s="250"/>
      <c r="AJ41" s="250"/>
      <c r="AK41" s="1162" t="s">
        <v>287</v>
      </c>
      <c r="AL41" s="1163"/>
      <c r="AM41" s="1163"/>
      <c r="AN41" s="1164"/>
      <c r="AO41" s="300">
        <v>1186454</v>
      </c>
      <c r="AP41" s="300">
        <v>19060</v>
      </c>
      <c r="AQ41" s="301">
        <v>23508</v>
      </c>
      <c r="AR41" s="302">
        <v>-18.899999999999999</v>
      </c>
      <c r="AS41" s="299"/>
    </row>
    <row r="42" spans="1:46" x14ac:dyDescent="0.15">
      <c r="A42" s="254"/>
      <c r="B42" s="250"/>
      <c r="C42" s="250"/>
      <c r="D42" s="250"/>
      <c r="E42" s="250"/>
      <c r="F42" s="250"/>
      <c r="G42" s="250"/>
      <c r="H42" s="250"/>
      <c r="I42" s="250"/>
      <c r="J42" s="250"/>
      <c r="K42" s="250"/>
      <c r="L42" s="250"/>
      <c r="M42" s="250"/>
      <c r="N42" s="250"/>
      <c r="O42" s="250"/>
      <c r="P42" s="250"/>
      <c r="Q42" s="250"/>
      <c r="R42" s="250"/>
      <c r="S42" s="250"/>
      <c r="T42" s="250"/>
      <c r="U42" s="250"/>
      <c r="V42" s="250"/>
      <c r="W42" s="250"/>
      <c r="X42" s="250"/>
      <c r="Y42" s="250"/>
      <c r="Z42" s="250"/>
      <c r="AA42" s="250"/>
      <c r="AB42" s="250"/>
      <c r="AC42" s="250"/>
      <c r="AD42" s="250"/>
      <c r="AE42" s="250"/>
      <c r="AF42" s="250"/>
      <c r="AG42" s="250"/>
      <c r="AH42" s="250"/>
      <c r="AI42" s="250"/>
      <c r="AJ42" s="250"/>
      <c r="AK42" s="305"/>
      <c r="AL42" s="250"/>
      <c r="AM42" s="250"/>
      <c r="AN42" s="250"/>
      <c r="AO42" s="250"/>
      <c r="AP42" s="250"/>
      <c r="AQ42" s="276"/>
      <c r="AR42" s="276"/>
      <c r="AS42" s="299"/>
    </row>
    <row r="43" spans="1:46" x14ac:dyDescent="0.15">
      <c r="A43" s="254"/>
      <c r="B43" s="250"/>
      <c r="C43" s="250"/>
      <c r="D43" s="250"/>
      <c r="E43" s="250"/>
      <c r="F43" s="250"/>
      <c r="G43" s="250"/>
      <c r="H43" s="250"/>
      <c r="I43" s="250"/>
      <c r="J43" s="250"/>
      <c r="K43" s="250"/>
      <c r="L43" s="250"/>
      <c r="M43" s="250"/>
      <c r="N43" s="250"/>
      <c r="O43" s="250"/>
      <c r="P43" s="250"/>
      <c r="Q43" s="250"/>
      <c r="R43" s="250"/>
      <c r="S43" s="250"/>
      <c r="T43" s="250"/>
      <c r="U43" s="250"/>
      <c r="V43" s="250"/>
      <c r="W43" s="250"/>
      <c r="X43" s="250"/>
      <c r="Y43" s="250"/>
      <c r="Z43" s="250"/>
      <c r="AA43" s="250"/>
      <c r="AB43" s="250"/>
      <c r="AC43" s="250"/>
      <c r="AD43" s="250"/>
      <c r="AE43" s="250"/>
      <c r="AF43" s="250"/>
      <c r="AG43" s="250"/>
      <c r="AH43" s="250"/>
      <c r="AI43" s="250"/>
      <c r="AJ43" s="250"/>
      <c r="AK43" s="250"/>
      <c r="AL43" s="250"/>
      <c r="AM43" s="250"/>
      <c r="AN43" s="250"/>
      <c r="AO43" s="250"/>
      <c r="AP43" s="306"/>
      <c r="AQ43" s="276"/>
      <c r="AR43" s="250"/>
      <c r="AS43" s="299"/>
    </row>
    <row r="44" spans="1:46" x14ac:dyDescent="0.15">
      <c r="A44" s="254"/>
      <c r="B44" s="250"/>
      <c r="C44" s="250"/>
      <c r="D44" s="250"/>
      <c r="E44" s="250"/>
      <c r="F44" s="250"/>
      <c r="G44" s="250"/>
      <c r="H44" s="250"/>
      <c r="I44" s="250"/>
      <c r="J44" s="250"/>
      <c r="K44" s="250"/>
      <c r="L44" s="250"/>
      <c r="M44" s="250"/>
      <c r="N44" s="250"/>
      <c r="O44" s="250"/>
      <c r="P44" s="250"/>
      <c r="Q44" s="250"/>
      <c r="R44" s="250"/>
      <c r="S44" s="250"/>
      <c r="T44" s="250"/>
      <c r="U44" s="250"/>
      <c r="V44" s="250"/>
      <c r="W44" s="250"/>
      <c r="X44" s="250"/>
      <c r="Y44" s="250"/>
      <c r="Z44" s="250"/>
      <c r="AA44" s="250"/>
      <c r="AB44" s="250"/>
      <c r="AC44" s="250"/>
      <c r="AD44" s="250"/>
      <c r="AE44" s="250"/>
      <c r="AF44" s="250"/>
      <c r="AG44" s="250"/>
      <c r="AH44" s="250"/>
      <c r="AI44" s="250"/>
      <c r="AJ44" s="250"/>
      <c r="AK44" s="250"/>
      <c r="AL44" s="250"/>
      <c r="AM44" s="250"/>
      <c r="AN44" s="250"/>
      <c r="AO44" s="250"/>
      <c r="AP44" s="250"/>
      <c r="AQ44" s="276"/>
      <c r="AR44" s="250"/>
    </row>
    <row r="45" spans="1:46" x14ac:dyDescent="0.15">
      <c r="A45" s="252"/>
      <c r="B45" s="252"/>
      <c r="C45" s="252"/>
      <c r="D45" s="252"/>
      <c r="E45" s="252"/>
      <c r="F45" s="252"/>
      <c r="G45" s="252"/>
      <c r="H45" s="252"/>
      <c r="I45" s="252"/>
      <c r="J45" s="252"/>
      <c r="K45" s="252"/>
      <c r="L45" s="252"/>
      <c r="M45" s="252"/>
      <c r="N45" s="252"/>
      <c r="O45" s="252"/>
      <c r="P45" s="252"/>
      <c r="Q45" s="252"/>
      <c r="R45" s="252"/>
      <c r="S45" s="252"/>
      <c r="T45" s="252"/>
      <c r="U45" s="252"/>
      <c r="V45" s="252"/>
      <c r="W45" s="252"/>
      <c r="X45" s="252"/>
      <c r="Y45" s="252"/>
      <c r="Z45" s="252"/>
      <c r="AA45" s="252"/>
      <c r="AB45" s="252"/>
      <c r="AC45" s="252"/>
      <c r="AD45" s="252"/>
      <c r="AE45" s="252"/>
      <c r="AF45" s="252"/>
      <c r="AG45" s="252"/>
      <c r="AH45" s="252"/>
      <c r="AI45" s="252"/>
      <c r="AJ45" s="252"/>
      <c r="AK45" s="252"/>
      <c r="AL45" s="252"/>
      <c r="AM45" s="252"/>
      <c r="AN45" s="252"/>
      <c r="AO45" s="252"/>
      <c r="AP45" s="252"/>
      <c r="AQ45" s="307"/>
      <c r="AR45" s="252"/>
      <c r="AS45" s="252"/>
      <c r="AT45" s="250"/>
    </row>
    <row r="46" spans="1:46" x14ac:dyDescent="0.15">
      <c r="A46" s="308"/>
      <c r="B46" s="308"/>
      <c r="C46" s="308"/>
      <c r="D46" s="308"/>
      <c r="E46" s="308"/>
      <c r="F46" s="308"/>
      <c r="G46" s="308"/>
      <c r="H46" s="308"/>
      <c r="I46" s="308"/>
      <c r="J46" s="308"/>
      <c r="K46" s="308"/>
      <c r="L46" s="308"/>
      <c r="M46" s="308"/>
      <c r="N46" s="308"/>
      <c r="O46" s="308"/>
      <c r="P46" s="308"/>
      <c r="Q46" s="308"/>
      <c r="R46" s="308"/>
      <c r="S46" s="308"/>
      <c r="T46" s="308"/>
      <c r="U46" s="308"/>
      <c r="V46" s="308"/>
      <c r="W46" s="308"/>
      <c r="X46" s="308"/>
      <c r="Y46" s="308"/>
      <c r="Z46" s="308"/>
      <c r="AA46" s="308"/>
      <c r="AB46" s="308"/>
      <c r="AC46" s="308"/>
      <c r="AD46" s="308"/>
      <c r="AE46" s="308"/>
      <c r="AF46" s="308"/>
      <c r="AG46" s="308"/>
      <c r="AH46" s="308"/>
      <c r="AI46" s="308"/>
      <c r="AJ46" s="308"/>
      <c r="AK46" s="308"/>
      <c r="AL46" s="308"/>
      <c r="AM46" s="308"/>
      <c r="AN46" s="308"/>
      <c r="AO46" s="308"/>
      <c r="AP46" s="308"/>
      <c r="AQ46" s="308"/>
      <c r="AR46" s="308"/>
      <c r="AS46" s="308"/>
      <c r="AT46" s="250"/>
    </row>
    <row r="47" spans="1:46" ht="17.25" customHeight="1" x14ac:dyDescent="0.15">
      <c r="A47" s="309" t="s">
        <v>515</v>
      </c>
      <c r="B47" s="250"/>
      <c r="C47" s="250"/>
      <c r="D47" s="250"/>
      <c r="E47" s="250"/>
      <c r="F47" s="250"/>
      <c r="G47" s="250"/>
      <c r="H47" s="250"/>
      <c r="I47" s="250"/>
      <c r="J47" s="250"/>
      <c r="K47" s="250"/>
      <c r="L47" s="250"/>
      <c r="M47" s="250"/>
      <c r="N47" s="250"/>
      <c r="O47" s="250"/>
      <c r="P47" s="250"/>
      <c r="Q47" s="250"/>
      <c r="R47" s="250"/>
      <c r="S47" s="250"/>
      <c r="T47" s="250"/>
      <c r="U47" s="250"/>
      <c r="V47" s="250"/>
      <c r="W47" s="250"/>
      <c r="X47" s="250"/>
      <c r="Y47" s="250"/>
      <c r="Z47" s="250"/>
      <c r="AA47" s="250"/>
      <c r="AB47" s="250"/>
      <c r="AC47" s="250"/>
      <c r="AD47" s="250"/>
      <c r="AE47" s="250"/>
      <c r="AF47" s="250"/>
      <c r="AG47" s="250"/>
      <c r="AH47" s="250"/>
      <c r="AI47" s="250"/>
      <c r="AJ47" s="250"/>
      <c r="AK47" s="250"/>
      <c r="AL47" s="250"/>
      <c r="AM47" s="250"/>
      <c r="AN47" s="250"/>
      <c r="AO47" s="250"/>
      <c r="AP47" s="250"/>
      <c r="AQ47" s="250"/>
      <c r="AR47" s="250"/>
    </row>
    <row r="48" spans="1:46" x14ac:dyDescent="0.15">
      <c r="A48" s="254"/>
      <c r="B48" s="250"/>
      <c r="C48" s="250"/>
      <c r="D48" s="250"/>
      <c r="E48" s="250"/>
      <c r="F48" s="250"/>
      <c r="G48" s="250"/>
      <c r="H48" s="250"/>
      <c r="I48" s="250"/>
      <c r="J48" s="250"/>
      <c r="K48" s="250"/>
      <c r="L48" s="250"/>
      <c r="M48" s="250"/>
      <c r="N48" s="250"/>
      <c r="O48" s="250"/>
      <c r="P48" s="250"/>
      <c r="Q48" s="250"/>
      <c r="R48" s="250"/>
      <c r="S48" s="250"/>
      <c r="T48" s="250"/>
      <c r="U48" s="250"/>
      <c r="V48" s="250"/>
      <c r="W48" s="250"/>
      <c r="X48" s="250"/>
      <c r="Y48" s="250"/>
      <c r="Z48" s="250"/>
      <c r="AA48" s="250"/>
      <c r="AB48" s="250"/>
      <c r="AC48" s="250"/>
      <c r="AD48" s="250"/>
      <c r="AE48" s="250"/>
      <c r="AF48" s="250"/>
      <c r="AG48" s="250"/>
      <c r="AH48" s="250"/>
      <c r="AI48" s="250"/>
      <c r="AJ48" s="250"/>
      <c r="AK48" s="310" t="s">
        <v>516</v>
      </c>
      <c r="AL48" s="310"/>
      <c r="AM48" s="310"/>
      <c r="AN48" s="310"/>
      <c r="AO48" s="310"/>
      <c r="AP48" s="310"/>
      <c r="AQ48" s="311"/>
      <c r="AR48" s="310"/>
    </row>
    <row r="49" spans="1:44" ht="13.5" customHeight="1" x14ac:dyDescent="0.15">
      <c r="A49" s="254"/>
      <c r="B49" s="250"/>
      <c r="C49" s="250"/>
      <c r="D49" s="250"/>
      <c r="E49" s="250"/>
      <c r="F49" s="250"/>
      <c r="G49" s="250"/>
      <c r="H49" s="250"/>
      <c r="I49" s="250"/>
      <c r="J49" s="250"/>
      <c r="K49" s="250"/>
      <c r="L49" s="250"/>
      <c r="M49" s="250"/>
      <c r="N49" s="250"/>
      <c r="O49" s="250"/>
      <c r="P49" s="250"/>
      <c r="Q49" s="250"/>
      <c r="R49" s="250"/>
      <c r="S49" s="250"/>
      <c r="T49" s="250"/>
      <c r="U49" s="250"/>
      <c r="V49" s="250"/>
      <c r="W49" s="250"/>
      <c r="X49" s="250"/>
      <c r="Y49" s="250"/>
      <c r="Z49" s="250"/>
      <c r="AA49" s="250"/>
      <c r="AB49" s="250"/>
      <c r="AC49" s="250"/>
      <c r="AD49" s="250"/>
      <c r="AE49" s="250"/>
      <c r="AF49" s="250"/>
      <c r="AG49" s="250"/>
      <c r="AH49" s="250"/>
      <c r="AI49" s="250"/>
      <c r="AJ49" s="250"/>
      <c r="AK49" s="312"/>
      <c r="AL49" s="313"/>
      <c r="AM49" s="1149" t="s">
        <v>484</v>
      </c>
      <c r="AN49" s="1151" t="s">
        <v>517</v>
      </c>
      <c r="AO49" s="1152"/>
      <c r="AP49" s="1152"/>
      <c r="AQ49" s="1152"/>
      <c r="AR49" s="1153"/>
    </row>
    <row r="50" spans="1:44" x14ac:dyDescent="0.15">
      <c r="A50" s="254"/>
      <c r="B50" s="250"/>
      <c r="C50" s="250"/>
      <c r="D50" s="250"/>
      <c r="E50" s="250"/>
      <c r="F50" s="250"/>
      <c r="G50" s="250"/>
      <c r="H50" s="250"/>
      <c r="I50" s="250"/>
      <c r="J50" s="250"/>
      <c r="K50" s="250"/>
      <c r="L50" s="250"/>
      <c r="M50" s="250"/>
      <c r="N50" s="250"/>
      <c r="O50" s="250"/>
      <c r="P50" s="250"/>
      <c r="Q50" s="250"/>
      <c r="R50" s="250"/>
      <c r="S50" s="250"/>
      <c r="T50" s="250"/>
      <c r="U50" s="250"/>
      <c r="V50" s="250"/>
      <c r="W50" s="250"/>
      <c r="X50" s="250"/>
      <c r="Y50" s="250"/>
      <c r="Z50" s="250"/>
      <c r="AA50" s="250"/>
      <c r="AB50" s="250"/>
      <c r="AC50" s="250"/>
      <c r="AD50" s="250"/>
      <c r="AE50" s="250"/>
      <c r="AF50" s="250"/>
      <c r="AG50" s="250"/>
      <c r="AH50" s="250"/>
      <c r="AI50" s="250"/>
      <c r="AJ50" s="250"/>
      <c r="AK50" s="314"/>
      <c r="AL50" s="315"/>
      <c r="AM50" s="1150"/>
      <c r="AN50" s="316" t="s">
        <v>518</v>
      </c>
      <c r="AO50" s="317" t="s">
        <v>519</v>
      </c>
      <c r="AP50" s="318" t="s">
        <v>520</v>
      </c>
      <c r="AQ50" s="319" t="s">
        <v>521</v>
      </c>
      <c r="AR50" s="320" t="s">
        <v>522</v>
      </c>
    </row>
    <row r="51" spans="1:44" x14ac:dyDescent="0.15">
      <c r="A51" s="254"/>
      <c r="B51" s="250"/>
      <c r="C51" s="250"/>
      <c r="D51" s="250"/>
      <c r="E51" s="250"/>
      <c r="F51" s="250"/>
      <c r="G51" s="250"/>
      <c r="H51" s="250"/>
      <c r="I51" s="250"/>
      <c r="J51" s="250"/>
      <c r="K51" s="250"/>
      <c r="L51" s="250"/>
      <c r="M51" s="250"/>
      <c r="N51" s="250"/>
      <c r="O51" s="250"/>
      <c r="P51" s="250"/>
      <c r="Q51" s="250"/>
      <c r="R51" s="250"/>
      <c r="S51" s="250"/>
      <c r="T51" s="250"/>
      <c r="U51" s="250"/>
      <c r="V51" s="250"/>
      <c r="W51" s="250"/>
      <c r="X51" s="250"/>
      <c r="Y51" s="250"/>
      <c r="Z51" s="250"/>
      <c r="AA51" s="250"/>
      <c r="AB51" s="250"/>
      <c r="AC51" s="250"/>
      <c r="AD51" s="250"/>
      <c r="AE51" s="250"/>
      <c r="AF51" s="250"/>
      <c r="AG51" s="250"/>
      <c r="AH51" s="250"/>
      <c r="AI51" s="250"/>
      <c r="AJ51" s="250"/>
      <c r="AK51" s="312" t="s">
        <v>523</v>
      </c>
      <c r="AL51" s="313"/>
      <c r="AM51" s="321">
        <v>4601814</v>
      </c>
      <c r="AN51" s="322">
        <v>73807</v>
      </c>
      <c r="AO51" s="323">
        <v>15.7</v>
      </c>
      <c r="AP51" s="324">
        <v>45483</v>
      </c>
      <c r="AQ51" s="325">
        <v>-0.2</v>
      </c>
      <c r="AR51" s="326">
        <v>15.9</v>
      </c>
    </row>
    <row r="52" spans="1:44" x14ac:dyDescent="0.15">
      <c r="A52" s="254"/>
      <c r="B52" s="250"/>
      <c r="C52" s="250"/>
      <c r="D52" s="250"/>
      <c r="E52" s="250"/>
      <c r="F52" s="250"/>
      <c r="G52" s="250"/>
      <c r="H52" s="250"/>
      <c r="I52" s="250"/>
      <c r="J52" s="250"/>
      <c r="K52" s="250"/>
      <c r="L52" s="250"/>
      <c r="M52" s="250"/>
      <c r="N52" s="250"/>
      <c r="O52" s="250"/>
      <c r="P52" s="250"/>
      <c r="Q52" s="250"/>
      <c r="R52" s="250"/>
      <c r="S52" s="250"/>
      <c r="T52" s="250"/>
      <c r="U52" s="250"/>
      <c r="V52" s="250"/>
      <c r="W52" s="250"/>
      <c r="X52" s="250"/>
      <c r="Y52" s="250"/>
      <c r="Z52" s="250"/>
      <c r="AA52" s="250"/>
      <c r="AB52" s="250"/>
      <c r="AC52" s="250"/>
      <c r="AD52" s="250"/>
      <c r="AE52" s="250"/>
      <c r="AF52" s="250"/>
      <c r="AG52" s="250"/>
      <c r="AH52" s="250"/>
      <c r="AI52" s="250"/>
      <c r="AJ52" s="250"/>
      <c r="AK52" s="327"/>
      <c r="AL52" s="328" t="s">
        <v>524</v>
      </c>
      <c r="AM52" s="329">
        <v>552301</v>
      </c>
      <c r="AN52" s="330">
        <v>8858</v>
      </c>
      <c r="AO52" s="331">
        <v>31.6</v>
      </c>
      <c r="AP52" s="332">
        <v>24241</v>
      </c>
      <c r="AQ52" s="333">
        <v>0.4</v>
      </c>
      <c r="AR52" s="334">
        <v>31.2</v>
      </c>
    </row>
    <row r="53" spans="1:44" x14ac:dyDescent="0.15">
      <c r="A53" s="254"/>
      <c r="B53" s="250"/>
      <c r="C53" s="250"/>
      <c r="D53" s="250"/>
      <c r="E53" s="250"/>
      <c r="F53" s="250"/>
      <c r="G53" s="250"/>
      <c r="H53" s="250"/>
      <c r="I53" s="250"/>
      <c r="J53" s="250"/>
      <c r="K53" s="250"/>
      <c r="L53" s="250"/>
      <c r="M53" s="250"/>
      <c r="N53" s="250"/>
      <c r="O53" s="250"/>
      <c r="P53" s="250"/>
      <c r="Q53" s="250"/>
      <c r="R53" s="250"/>
      <c r="S53" s="250"/>
      <c r="T53" s="250"/>
      <c r="U53" s="250"/>
      <c r="V53" s="250"/>
      <c r="W53" s="250"/>
      <c r="X53" s="250"/>
      <c r="Y53" s="250"/>
      <c r="Z53" s="250"/>
      <c r="AA53" s="250"/>
      <c r="AB53" s="250"/>
      <c r="AC53" s="250"/>
      <c r="AD53" s="250"/>
      <c r="AE53" s="250"/>
      <c r="AF53" s="250"/>
      <c r="AG53" s="250"/>
      <c r="AH53" s="250"/>
      <c r="AI53" s="250"/>
      <c r="AJ53" s="250"/>
      <c r="AK53" s="312" t="s">
        <v>525</v>
      </c>
      <c r="AL53" s="313"/>
      <c r="AM53" s="321">
        <v>4093911</v>
      </c>
      <c r="AN53" s="322">
        <v>65634</v>
      </c>
      <c r="AO53" s="323">
        <v>-11.1</v>
      </c>
      <c r="AP53" s="324">
        <v>71871</v>
      </c>
      <c r="AQ53" s="325">
        <v>58</v>
      </c>
      <c r="AR53" s="326">
        <v>-69.099999999999994</v>
      </c>
    </row>
    <row r="54" spans="1:44" x14ac:dyDescent="0.15">
      <c r="A54" s="254"/>
      <c r="B54" s="250"/>
      <c r="C54" s="250"/>
      <c r="D54" s="250"/>
      <c r="E54" s="250"/>
      <c r="F54" s="250"/>
      <c r="G54" s="250"/>
      <c r="H54" s="250"/>
      <c r="I54" s="250"/>
      <c r="J54" s="250"/>
      <c r="K54" s="250"/>
      <c r="L54" s="250"/>
      <c r="M54" s="250"/>
      <c r="N54" s="250"/>
      <c r="O54" s="250"/>
      <c r="P54" s="250"/>
      <c r="Q54" s="250"/>
      <c r="R54" s="250"/>
      <c r="S54" s="250"/>
      <c r="T54" s="250"/>
      <c r="U54" s="250"/>
      <c r="V54" s="250"/>
      <c r="W54" s="250"/>
      <c r="X54" s="250"/>
      <c r="Y54" s="250"/>
      <c r="Z54" s="250"/>
      <c r="AA54" s="250"/>
      <c r="AB54" s="250"/>
      <c r="AC54" s="250"/>
      <c r="AD54" s="250"/>
      <c r="AE54" s="250"/>
      <c r="AF54" s="250"/>
      <c r="AG54" s="250"/>
      <c r="AH54" s="250"/>
      <c r="AI54" s="250"/>
      <c r="AJ54" s="250"/>
      <c r="AK54" s="327"/>
      <c r="AL54" s="328" t="s">
        <v>524</v>
      </c>
      <c r="AM54" s="329">
        <v>737859</v>
      </c>
      <c r="AN54" s="330">
        <v>11829</v>
      </c>
      <c r="AO54" s="331">
        <v>33.5</v>
      </c>
      <c r="AP54" s="332">
        <v>38232</v>
      </c>
      <c r="AQ54" s="333">
        <v>57.7</v>
      </c>
      <c r="AR54" s="334">
        <v>-24.2</v>
      </c>
    </row>
    <row r="55" spans="1:44" x14ac:dyDescent="0.15">
      <c r="A55" s="254"/>
      <c r="B55" s="250"/>
      <c r="C55" s="250"/>
      <c r="D55" s="250"/>
      <c r="E55" s="250"/>
      <c r="F55" s="250"/>
      <c r="G55" s="250"/>
      <c r="H55" s="250"/>
      <c r="I55" s="250"/>
      <c r="J55" s="250"/>
      <c r="K55" s="250"/>
      <c r="L55" s="250"/>
      <c r="M55" s="250"/>
      <c r="N55" s="250"/>
      <c r="O55" s="250"/>
      <c r="P55" s="250"/>
      <c r="Q55" s="250"/>
      <c r="R55" s="250"/>
      <c r="S55" s="250"/>
      <c r="T55" s="250"/>
      <c r="U55" s="250"/>
      <c r="V55" s="250"/>
      <c r="W55" s="250"/>
      <c r="X55" s="250"/>
      <c r="Y55" s="250"/>
      <c r="Z55" s="250"/>
      <c r="AA55" s="250"/>
      <c r="AB55" s="250"/>
      <c r="AC55" s="250"/>
      <c r="AD55" s="250"/>
      <c r="AE55" s="250"/>
      <c r="AF55" s="250"/>
      <c r="AG55" s="250"/>
      <c r="AH55" s="250"/>
      <c r="AI55" s="250"/>
      <c r="AJ55" s="250"/>
      <c r="AK55" s="312" t="s">
        <v>526</v>
      </c>
      <c r="AL55" s="313"/>
      <c r="AM55" s="321">
        <v>2838485</v>
      </c>
      <c r="AN55" s="322">
        <v>45366</v>
      </c>
      <c r="AO55" s="323">
        <v>-30.9</v>
      </c>
      <c r="AP55" s="324">
        <v>71807</v>
      </c>
      <c r="AQ55" s="325">
        <v>-0.1</v>
      </c>
      <c r="AR55" s="326">
        <v>-30.8</v>
      </c>
    </row>
    <row r="56" spans="1:44" x14ac:dyDescent="0.15">
      <c r="A56" s="254"/>
      <c r="B56" s="250"/>
      <c r="C56" s="250"/>
      <c r="D56" s="250"/>
      <c r="E56" s="250"/>
      <c r="F56" s="250"/>
      <c r="G56" s="250"/>
      <c r="H56" s="250"/>
      <c r="I56" s="250"/>
      <c r="J56" s="250"/>
      <c r="K56" s="250"/>
      <c r="L56" s="250"/>
      <c r="M56" s="250"/>
      <c r="N56" s="250"/>
      <c r="O56" s="250"/>
      <c r="P56" s="250"/>
      <c r="Q56" s="250"/>
      <c r="R56" s="250"/>
      <c r="S56" s="250"/>
      <c r="T56" s="250"/>
      <c r="U56" s="250"/>
      <c r="V56" s="250"/>
      <c r="W56" s="250"/>
      <c r="X56" s="250"/>
      <c r="Y56" s="250"/>
      <c r="Z56" s="250"/>
      <c r="AA56" s="250"/>
      <c r="AB56" s="250"/>
      <c r="AC56" s="250"/>
      <c r="AD56" s="250"/>
      <c r="AE56" s="250"/>
      <c r="AF56" s="250"/>
      <c r="AG56" s="250"/>
      <c r="AH56" s="250"/>
      <c r="AI56" s="250"/>
      <c r="AJ56" s="250"/>
      <c r="AK56" s="327"/>
      <c r="AL56" s="328" t="s">
        <v>524</v>
      </c>
      <c r="AM56" s="329">
        <v>754791</v>
      </c>
      <c r="AN56" s="330">
        <v>12063</v>
      </c>
      <c r="AO56" s="331">
        <v>2</v>
      </c>
      <c r="AP56" s="332">
        <v>37333</v>
      </c>
      <c r="AQ56" s="333">
        <v>-2.4</v>
      </c>
      <c r="AR56" s="334">
        <v>4.4000000000000004</v>
      </c>
    </row>
    <row r="57" spans="1:44" x14ac:dyDescent="0.15">
      <c r="A57" s="254"/>
      <c r="B57" s="250"/>
      <c r="C57" s="250"/>
      <c r="D57" s="250"/>
      <c r="E57" s="250"/>
      <c r="F57" s="250"/>
      <c r="G57" s="250"/>
      <c r="H57" s="250"/>
      <c r="I57" s="250"/>
      <c r="J57" s="250"/>
      <c r="K57" s="250"/>
      <c r="L57" s="250"/>
      <c r="M57" s="250"/>
      <c r="N57" s="250"/>
      <c r="O57" s="250"/>
      <c r="P57" s="250"/>
      <c r="Q57" s="250"/>
      <c r="R57" s="250"/>
      <c r="S57" s="250"/>
      <c r="T57" s="250"/>
      <c r="U57" s="250"/>
      <c r="V57" s="250"/>
      <c r="W57" s="250"/>
      <c r="X57" s="250"/>
      <c r="Y57" s="250"/>
      <c r="Z57" s="250"/>
      <c r="AA57" s="250"/>
      <c r="AB57" s="250"/>
      <c r="AC57" s="250"/>
      <c r="AD57" s="250"/>
      <c r="AE57" s="250"/>
      <c r="AF57" s="250"/>
      <c r="AG57" s="250"/>
      <c r="AH57" s="250"/>
      <c r="AI57" s="250"/>
      <c r="AJ57" s="250"/>
      <c r="AK57" s="312" t="s">
        <v>527</v>
      </c>
      <c r="AL57" s="313"/>
      <c r="AM57" s="321">
        <v>3197964</v>
      </c>
      <c r="AN57" s="322">
        <v>51080</v>
      </c>
      <c r="AO57" s="323">
        <v>12.6</v>
      </c>
      <c r="AP57" s="324">
        <v>80821</v>
      </c>
      <c r="AQ57" s="325">
        <v>12.6</v>
      </c>
      <c r="AR57" s="326">
        <v>0</v>
      </c>
    </row>
    <row r="58" spans="1:44" x14ac:dyDescent="0.15">
      <c r="A58" s="254"/>
      <c r="B58" s="250"/>
      <c r="C58" s="250"/>
      <c r="D58" s="250"/>
      <c r="E58" s="250"/>
      <c r="F58" s="250"/>
      <c r="G58" s="250"/>
      <c r="H58" s="250"/>
      <c r="I58" s="250"/>
      <c r="J58" s="250"/>
      <c r="K58" s="250"/>
      <c r="L58" s="250"/>
      <c r="M58" s="250"/>
      <c r="N58" s="250"/>
      <c r="O58" s="250"/>
      <c r="P58" s="250"/>
      <c r="Q58" s="250"/>
      <c r="R58" s="250"/>
      <c r="S58" s="250"/>
      <c r="T58" s="250"/>
      <c r="U58" s="250"/>
      <c r="V58" s="250"/>
      <c r="W58" s="250"/>
      <c r="X58" s="250"/>
      <c r="Y58" s="250"/>
      <c r="Z58" s="250"/>
      <c r="AA58" s="250"/>
      <c r="AB58" s="250"/>
      <c r="AC58" s="250"/>
      <c r="AD58" s="250"/>
      <c r="AE58" s="250"/>
      <c r="AF58" s="250"/>
      <c r="AG58" s="250"/>
      <c r="AH58" s="250"/>
      <c r="AI58" s="250"/>
      <c r="AJ58" s="250"/>
      <c r="AK58" s="327"/>
      <c r="AL58" s="328" t="s">
        <v>524</v>
      </c>
      <c r="AM58" s="329">
        <v>533008</v>
      </c>
      <c r="AN58" s="330">
        <v>8514</v>
      </c>
      <c r="AO58" s="331">
        <v>-29.4</v>
      </c>
      <c r="AP58" s="332">
        <v>49586</v>
      </c>
      <c r="AQ58" s="333">
        <v>32.799999999999997</v>
      </c>
      <c r="AR58" s="334">
        <v>-62.2</v>
      </c>
    </row>
    <row r="59" spans="1:44" x14ac:dyDescent="0.15">
      <c r="A59" s="254"/>
      <c r="B59" s="250"/>
      <c r="C59" s="250"/>
      <c r="D59" s="250"/>
      <c r="E59" s="250"/>
      <c r="F59" s="250"/>
      <c r="G59" s="250"/>
      <c r="H59" s="250"/>
      <c r="I59" s="250"/>
      <c r="J59" s="250"/>
      <c r="K59" s="250"/>
      <c r="L59" s="250"/>
      <c r="M59" s="250"/>
      <c r="N59" s="250"/>
      <c r="O59" s="250"/>
      <c r="P59" s="250"/>
      <c r="Q59" s="250"/>
      <c r="R59" s="250"/>
      <c r="S59" s="250"/>
      <c r="T59" s="250"/>
      <c r="U59" s="250"/>
      <c r="V59" s="250"/>
      <c r="W59" s="250"/>
      <c r="X59" s="250"/>
      <c r="Y59" s="250"/>
      <c r="Z59" s="250"/>
      <c r="AA59" s="250"/>
      <c r="AB59" s="250"/>
      <c r="AC59" s="250"/>
      <c r="AD59" s="250"/>
      <c r="AE59" s="250"/>
      <c r="AF59" s="250"/>
      <c r="AG59" s="250"/>
      <c r="AH59" s="250"/>
      <c r="AI59" s="250"/>
      <c r="AJ59" s="250"/>
      <c r="AK59" s="312" t="s">
        <v>528</v>
      </c>
      <c r="AL59" s="313"/>
      <c r="AM59" s="321">
        <v>4344657</v>
      </c>
      <c r="AN59" s="322">
        <v>69794</v>
      </c>
      <c r="AO59" s="323">
        <v>36.6</v>
      </c>
      <c r="AP59" s="324">
        <v>79840</v>
      </c>
      <c r="AQ59" s="325">
        <v>-1.2</v>
      </c>
      <c r="AR59" s="326">
        <v>37.799999999999997</v>
      </c>
    </row>
    <row r="60" spans="1:44" x14ac:dyDescent="0.15">
      <c r="A60" s="254"/>
      <c r="B60" s="250"/>
      <c r="C60" s="250"/>
      <c r="D60" s="250"/>
      <c r="E60" s="250"/>
      <c r="F60" s="250"/>
      <c r="G60" s="250"/>
      <c r="H60" s="250"/>
      <c r="I60" s="250"/>
      <c r="J60" s="250"/>
      <c r="K60" s="250"/>
      <c r="L60" s="250"/>
      <c r="M60" s="250"/>
      <c r="N60" s="250"/>
      <c r="O60" s="250"/>
      <c r="P60" s="250"/>
      <c r="Q60" s="250"/>
      <c r="R60" s="250"/>
      <c r="S60" s="250"/>
      <c r="T60" s="250"/>
      <c r="U60" s="250"/>
      <c r="V60" s="250"/>
      <c r="W60" s="250"/>
      <c r="X60" s="250"/>
      <c r="Y60" s="250"/>
      <c r="Z60" s="250"/>
      <c r="AA60" s="250"/>
      <c r="AB60" s="250"/>
      <c r="AC60" s="250"/>
      <c r="AD60" s="250"/>
      <c r="AE60" s="250"/>
      <c r="AF60" s="250"/>
      <c r="AG60" s="250"/>
      <c r="AH60" s="250"/>
      <c r="AI60" s="250"/>
      <c r="AJ60" s="250"/>
      <c r="AK60" s="327"/>
      <c r="AL60" s="328" t="s">
        <v>524</v>
      </c>
      <c r="AM60" s="329">
        <v>1380590</v>
      </c>
      <c r="AN60" s="330">
        <v>22178</v>
      </c>
      <c r="AO60" s="331">
        <v>160.5</v>
      </c>
      <c r="AP60" s="332">
        <v>45238</v>
      </c>
      <c r="AQ60" s="333">
        <v>-8.8000000000000007</v>
      </c>
      <c r="AR60" s="334">
        <v>169.3</v>
      </c>
    </row>
    <row r="61" spans="1:44" x14ac:dyDescent="0.15">
      <c r="A61" s="254"/>
      <c r="B61" s="250"/>
      <c r="C61" s="250"/>
      <c r="D61" s="250"/>
      <c r="E61" s="250"/>
      <c r="F61" s="250"/>
      <c r="G61" s="250"/>
      <c r="H61" s="250"/>
      <c r="I61" s="250"/>
      <c r="J61" s="250"/>
      <c r="K61" s="250"/>
      <c r="L61" s="250"/>
      <c r="M61" s="250"/>
      <c r="N61" s="250"/>
      <c r="O61" s="250"/>
      <c r="P61" s="250"/>
      <c r="Q61" s="250"/>
      <c r="R61" s="250"/>
      <c r="S61" s="250"/>
      <c r="T61" s="250"/>
      <c r="U61" s="250"/>
      <c r="V61" s="250"/>
      <c r="W61" s="250"/>
      <c r="X61" s="250"/>
      <c r="Y61" s="250"/>
      <c r="Z61" s="250"/>
      <c r="AA61" s="250"/>
      <c r="AB61" s="250"/>
      <c r="AC61" s="250"/>
      <c r="AD61" s="250"/>
      <c r="AE61" s="250"/>
      <c r="AF61" s="250"/>
      <c r="AG61" s="250"/>
      <c r="AH61" s="250"/>
      <c r="AI61" s="250"/>
      <c r="AJ61" s="250"/>
      <c r="AK61" s="312" t="s">
        <v>529</v>
      </c>
      <c r="AL61" s="335"/>
      <c r="AM61" s="336">
        <v>3815366</v>
      </c>
      <c r="AN61" s="337">
        <v>61136</v>
      </c>
      <c r="AO61" s="338">
        <v>4.5999999999999996</v>
      </c>
      <c r="AP61" s="339">
        <v>69964</v>
      </c>
      <c r="AQ61" s="340">
        <v>13.8</v>
      </c>
      <c r="AR61" s="326">
        <v>-9.1999999999999993</v>
      </c>
    </row>
    <row r="62" spans="1:44" x14ac:dyDescent="0.15">
      <c r="A62" s="254"/>
      <c r="B62" s="250"/>
      <c r="C62" s="250"/>
      <c r="D62" s="250"/>
      <c r="E62" s="250"/>
      <c r="F62" s="250"/>
      <c r="G62" s="250"/>
      <c r="H62" s="250"/>
      <c r="I62" s="250"/>
      <c r="J62" s="250"/>
      <c r="K62" s="250"/>
      <c r="L62" s="250"/>
      <c r="M62" s="250"/>
      <c r="N62" s="250"/>
      <c r="O62" s="250"/>
      <c r="P62" s="250"/>
      <c r="Q62" s="250"/>
      <c r="R62" s="250"/>
      <c r="S62" s="250"/>
      <c r="T62" s="250"/>
      <c r="U62" s="250"/>
      <c r="V62" s="250"/>
      <c r="W62" s="250"/>
      <c r="X62" s="250"/>
      <c r="Y62" s="250"/>
      <c r="Z62" s="250"/>
      <c r="AA62" s="250"/>
      <c r="AB62" s="250"/>
      <c r="AC62" s="250"/>
      <c r="AD62" s="250"/>
      <c r="AE62" s="250"/>
      <c r="AF62" s="250"/>
      <c r="AG62" s="250"/>
      <c r="AH62" s="250"/>
      <c r="AI62" s="250"/>
      <c r="AJ62" s="250"/>
      <c r="AK62" s="327"/>
      <c r="AL62" s="328" t="s">
        <v>524</v>
      </c>
      <c r="AM62" s="329">
        <v>791710</v>
      </c>
      <c r="AN62" s="330">
        <v>12688</v>
      </c>
      <c r="AO62" s="331">
        <v>39.6</v>
      </c>
      <c r="AP62" s="332">
        <v>38926</v>
      </c>
      <c r="AQ62" s="333">
        <v>15.9</v>
      </c>
      <c r="AR62" s="334">
        <v>23.7</v>
      </c>
    </row>
    <row r="63" spans="1:44" x14ac:dyDescent="0.15">
      <c r="A63" s="254"/>
      <c r="B63" s="250"/>
      <c r="C63" s="250"/>
      <c r="D63" s="250"/>
      <c r="E63" s="250"/>
      <c r="F63" s="250"/>
      <c r="G63" s="250"/>
      <c r="H63" s="250"/>
      <c r="I63" s="250"/>
      <c r="J63" s="250"/>
      <c r="K63" s="250"/>
      <c r="L63" s="250"/>
      <c r="M63" s="250"/>
      <c r="N63" s="250"/>
      <c r="O63" s="250"/>
      <c r="P63" s="250"/>
      <c r="Q63" s="250"/>
      <c r="R63" s="250"/>
      <c r="S63" s="250"/>
      <c r="T63" s="250"/>
      <c r="U63" s="250"/>
      <c r="V63" s="250"/>
      <c r="W63" s="250"/>
      <c r="X63" s="250"/>
      <c r="Y63" s="250"/>
      <c r="Z63" s="250"/>
      <c r="AA63" s="250"/>
      <c r="AB63" s="250"/>
      <c r="AC63" s="250"/>
      <c r="AD63" s="250"/>
      <c r="AE63" s="250"/>
      <c r="AF63" s="250"/>
      <c r="AG63" s="250"/>
      <c r="AH63" s="250"/>
      <c r="AI63" s="250"/>
      <c r="AJ63" s="250"/>
      <c r="AK63" s="250"/>
      <c r="AL63" s="250"/>
      <c r="AM63" s="250"/>
      <c r="AN63" s="250"/>
      <c r="AO63" s="250"/>
      <c r="AP63" s="250"/>
      <c r="AQ63" s="250"/>
      <c r="AR63" s="250"/>
    </row>
    <row r="64" spans="1:44" x14ac:dyDescent="0.15">
      <c r="A64" s="254"/>
      <c r="B64" s="250"/>
      <c r="C64" s="250"/>
      <c r="D64" s="250"/>
      <c r="E64" s="250"/>
      <c r="F64" s="250"/>
      <c r="G64" s="250"/>
      <c r="H64" s="250"/>
      <c r="I64" s="250"/>
      <c r="J64" s="250"/>
      <c r="K64" s="250"/>
      <c r="L64" s="250"/>
      <c r="M64" s="250"/>
      <c r="N64" s="250"/>
      <c r="O64" s="250"/>
      <c r="P64" s="250"/>
      <c r="Q64" s="250"/>
      <c r="R64" s="250"/>
      <c r="S64" s="250"/>
      <c r="T64" s="250"/>
      <c r="U64" s="250"/>
      <c r="V64" s="250"/>
      <c r="W64" s="250"/>
      <c r="X64" s="250"/>
      <c r="Y64" s="250"/>
      <c r="Z64" s="250"/>
      <c r="AA64" s="250"/>
      <c r="AB64" s="250"/>
      <c r="AC64" s="250"/>
      <c r="AD64" s="250"/>
      <c r="AE64" s="250"/>
      <c r="AF64" s="250"/>
      <c r="AG64" s="250"/>
      <c r="AH64" s="250"/>
      <c r="AI64" s="250"/>
      <c r="AJ64" s="250"/>
      <c r="AK64" s="250"/>
      <c r="AL64" s="250"/>
      <c r="AM64" s="250"/>
      <c r="AN64" s="250"/>
      <c r="AO64" s="250"/>
      <c r="AP64" s="250"/>
      <c r="AQ64" s="250"/>
      <c r="AR64" s="250"/>
    </row>
    <row r="65" spans="1:46" x14ac:dyDescent="0.15">
      <c r="A65" s="254"/>
      <c r="B65" s="250"/>
      <c r="C65" s="250"/>
      <c r="D65" s="250"/>
      <c r="E65" s="250"/>
      <c r="F65" s="250"/>
      <c r="G65" s="250"/>
      <c r="H65" s="250"/>
      <c r="I65" s="250"/>
      <c r="J65" s="250"/>
      <c r="K65" s="250"/>
      <c r="L65" s="250"/>
      <c r="M65" s="250"/>
      <c r="N65" s="250"/>
      <c r="O65" s="250"/>
      <c r="P65" s="250"/>
      <c r="Q65" s="250"/>
      <c r="R65" s="250"/>
      <c r="S65" s="250"/>
      <c r="T65" s="250"/>
      <c r="U65" s="250"/>
      <c r="V65" s="250"/>
      <c r="W65" s="250"/>
      <c r="X65" s="250"/>
      <c r="Y65" s="250"/>
      <c r="Z65" s="250"/>
      <c r="AA65" s="250"/>
      <c r="AB65" s="250"/>
      <c r="AC65" s="250"/>
      <c r="AD65" s="250"/>
      <c r="AE65" s="250"/>
      <c r="AF65" s="250"/>
      <c r="AG65" s="250"/>
      <c r="AH65" s="250"/>
      <c r="AI65" s="250"/>
      <c r="AJ65" s="250"/>
      <c r="AK65" s="250"/>
      <c r="AL65" s="250"/>
      <c r="AM65" s="250"/>
      <c r="AN65" s="250"/>
      <c r="AO65" s="250"/>
      <c r="AP65" s="250"/>
      <c r="AQ65" s="250"/>
      <c r="AR65" s="250"/>
    </row>
    <row r="66" spans="1:46" x14ac:dyDescent="0.15">
      <c r="A66" s="341"/>
      <c r="B66" s="308"/>
      <c r="C66" s="308"/>
      <c r="D66" s="308"/>
      <c r="E66" s="308"/>
      <c r="F66" s="308"/>
      <c r="G66" s="308"/>
      <c r="H66" s="308"/>
      <c r="I66" s="308"/>
      <c r="J66" s="308"/>
      <c r="K66" s="308"/>
      <c r="L66" s="308"/>
      <c r="M66" s="308"/>
      <c r="N66" s="308"/>
      <c r="O66" s="308"/>
      <c r="P66" s="308"/>
      <c r="Q66" s="308"/>
      <c r="R66" s="308"/>
      <c r="S66" s="308"/>
      <c r="T66" s="308"/>
      <c r="U66" s="308"/>
      <c r="V66" s="308"/>
      <c r="W66" s="308"/>
      <c r="X66" s="308"/>
      <c r="Y66" s="308"/>
      <c r="Z66" s="308"/>
      <c r="AA66" s="308"/>
      <c r="AB66" s="308"/>
      <c r="AC66" s="308"/>
      <c r="AD66" s="308"/>
      <c r="AE66" s="308"/>
      <c r="AF66" s="308"/>
      <c r="AG66" s="308"/>
      <c r="AH66" s="308"/>
      <c r="AI66" s="308"/>
      <c r="AJ66" s="308"/>
      <c r="AK66" s="308"/>
      <c r="AL66" s="308"/>
      <c r="AM66" s="308"/>
      <c r="AN66" s="308"/>
      <c r="AO66" s="308"/>
      <c r="AP66" s="308"/>
      <c r="AQ66" s="308"/>
      <c r="AR66" s="308"/>
      <c r="AS66" s="342"/>
    </row>
    <row r="67" spans="1:46" ht="13.5" hidden="1" customHeight="1" x14ac:dyDescent="0.15">
      <c r="AK67" s="250"/>
      <c r="AL67" s="250"/>
      <c r="AM67" s="250"/>
      <c r="AN67" s="250"/>
      <c r="AO67" s="250"/>
      <c r="AP67" s="250"/>
      <c r="AQ67" s="250"/>
      <c r="AR67" s="250"/>
      <c r="AS67" s="250"/>
      <c r="AT67" s="250"/>
    </row>
    <row r="68" spans="1:46" ht="13.5" hidden="1" customHeight="1" x14ac:dyDescent="0.15">
      <c r="AK68" s="250"/>
      <c r="AL68" s="250"/>
      <c r="AM68" s="250"/>
      <c r="AN68" s="250"/>
      <c r="AO68" s="250"/>
      <c r="AP68" s="250"/>
      <c r="AQ68" s="250"/>
      <c r="AR68" s="250"/>
    </row>
    <row r="69" spans="1:46" ht="13.5" hidden="1" customHeight="1" x14ac:dyDescent="0.15">
      <c r="AK69" s="250"/>
      <c r="AL69" s="250"/>
      <c r="AM69" s="250"/>
      <c r="AN69" s="250"/>
      <c r="AO69" s="250"/>
      <c r="AP69" s="250"/>
      <c r="AQ69" s="250"/>
      <c r="AR69" s="250"/>
    </row>
    <row r="70" spans="1:46" hidden="1" x14ac:dyDescent="0.15">
      <c r="AK70" s="250"/>
      <c r="AL70" s="250"/>
      <c r="AM70" s="250"/>
      <c r="AN70" s="250"/>
      <c r="AO70" s="250"/>
      <c r="AP70" s="250"/>
      <c r="AQ70" s="250"/>
      <c r="AR70" s="250"/>
    </row>
    <row r="71" spans="1:46" hidden="1" x14ac:dyDescent="0.15">
      <c r="AK71" s="250"/>
      <c r="AL71" s="250"/>
      <c r="AM71" s="250"/>
      <c r="AN71" s="250"/>
      <c r="AO71" s="250"/>
      <c r="AP71" s="250"/>
      <c r="AQ71" s="250"/>
      <c r="AR71" s="250"/>
    </row>
    <row r="72" spans="1:46" hidden="1" x14ac:dyDescent="0.15">
      <c r="AK72" s="250"/>
      <c r="AL72" s="250"/>
      <c r="AM72" s="250"/>
      <c r="AN72" s="250"/>
      <c r="AO72" s="250"/>
      <c r="AP72" s="250"/>
      <c r="AQ72" s="250"/>
      <c r="AR72" s="250"/>
    </row>
    <row r="73" spans="1:46" hidden="1" x14ac:dyDescent="0.15">
      <c r="AK73" s="250"/>
      <c r="AL73" s="250"/>
      <c r="AM73" s="250"/>
      <c r="AN73" s="250"/>
      <c r="AO73" s="250"/>
      <c r="AP73" s="250"/>
      <c r="AQ73" s="250"/>
      <c r="AR73" s="250"/>
    </row>
  </sheetData>
  <sheetProtection algorithmName="SHA-512" hashValue="vsPxz5GrVPk38JoexQ5EwLmRb6hhkEkn8qrlEfLSR6oikpMclJ7+JoUT8lFB5ocdGSipTrXeNAPH0wIFQfQMEg==" saltValue="tQPkN6T0QXax5/50YgoQKA==" spinCount="100000" sheet="1" objects="1" scenarios="1"/>
  <mergeCells count="25">
    <mergeCell ref="A26:AS26"/>
    <mergeCell ref="AO7:AO8"/>
    <mergeCell ref="AK9:AN9"/>
    <mergeCell ref="AK10:AN10"/>
    <mergeCell ref="AK11:AN11"/>
    <mergeCell ref="AK12:AN12"/>
    <mergeCell ref="AK13:AN13"/>
    <mergeCell ref="AK14:AN14"/>
    <mergeCell ref="AK15:AN15"/>
    <mergeCell ref="AK16:AN16"/>
    <mergeCell ref="AK21:AN21"/>
    <mergeCell ref="AK22:AN22"/>
    <mergeCell ref="AM49:AM50"/>
    <mergeCell ref="AN49:AR49"/>
    <mergeCell ref="AO30:AO31"/>
    <mergeCell ref="AK32:AN32"/>
    <mergeCell ref="AK33:AN33"/>
    <mergeCell ref="AK34:AN34"/>
    <mergeCell ref="AK35:AN35"/>
    <mergeCell ref="AK36:AN36"/>
    <mergeCell ref="AK37:AN37"/>
    <mergeCell ref="AK38:AN38"/>
    <mergeCell ref="AK39:AN39"/>
    <mergeCell ref="AK40:AN40"/>
    <mergeCell ref="AK41:AN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pageSetUpPr fitToPage="1"/>
  </sheetPr>
  <dimension ref="A1:DU121"/>
  <sheetViews>
    <sheetView showGridLines="0" topLeftCell="A59" zoomScale="70" zoomScaleNormal="70" zoomScaleSheetLayoutView="55" workbookViewId="0"/>
  </sheetViews>
  <sheetFormatPr defaultColWidth="0" defaultRowHeight="13.5" customHeight="1" zeroHeight="1" x14ac:dyDescent="0.15"/>
  <cols>
    <col min="1" max="125" width="2.5" style="248" customWidth="1"/>
    <col min="126" max="16384" width="9" style="247" hidden="1"/>
  </cols>
  <sheetData>
    <row r="1" spans="2:125"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2:125" x14ac:dyDescent="0.15">
      <c r="B2" s="247"/>
      <c r="DG2" s="247"/>
    </row>
    <row r="3" spans="2:125" x14ac:dyDescent="0.15">
      <c r="C3" s="247"/>
      <c r="D3" s="247"/>
      <c r="E3" s="247"/>
      <c r="F3" s="247"/>
      <c r="G3" s="247"/>
      <c r="H3" s="247"/>
      <c r="I3" s="247"/>
      <c r="J3" s="247"/>
      <c r="K3" s="247"/>
      <c r="L3" s="247"/>
      <c r="M3" s="247"/>
      <c r="N3" s="247"/>
      <c r="O3" s="247"/>
      <c r="P3" s="247"/>
      <c r="Q3" s="247"/>
      <c r="R3" s="247"/>
      <c r="S3" s="247"/>
      <c r="T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H3" s="247"/>
      <c r="DI3" s="247"/>
      <c r="DJ3" s="247"/>
      <c r="DK3" s="247"/>
      <c r="DL3" s="247"/>
      <c r="DM3" s="247"/>
      <c r="DN3" s="247"/>
      <c r="DO3" s="247"/>
      <c r="DP3" s="247"/>
      <c r="DQ3" s="247"/>
      <c r="DR3" s="247"/>
      <c r="DS3" s="247"/>
      <c r="DT3" s="247"/>
      <c r="DU3" s="247"/>
    </row>
    <row r="4" spans="2:125" x14ac:dyDescent="0.15"/>
    <row r="5" spans="2:125" x14ac:dyDescent="0.15"/>
    <row r="6" spans="2:125" x14ac:dyDescent="0.15"/>
    <row r="7" spans="2:125" x14ac:dyDescent="0.15"/>
    <row r="8" spans="2:125" x14ac:dyDescent="0.15"/>
    <row r="9" spans="2:125" x14ac:dyDescent="0.15">
      <c r="DU9" s="247"/>
    </row>
    <row r="10" spans="2:125" x14ac:dyDescent="0.15"/>
    <row r="11" spans="2:125" x14ac:dyDescent="0.15"/>
    <row r="12" spans="2:125" x14ac:dyDescent="0.15"/>
    <row r="13" spans="2:125" x14ac:dyDescent="0.15"/>
    <row r="14" spans="2:125" x14ac:dyDescent="0.15"/>
    <row r="15" spans="2:125" x14ac:dyDescent="0.15"/>
    <row r="16" spans="2:125" x14ac:dyDescent="0.15"/>
    <row r="17" spans="125:125" x14ac:dyDescent="0.15">
      <c r="DU17" s="247"/>
    </row>
    <row r="18" spans="125:125" x14ac:dyDescent="0.15"/>
    <row r="19" spans="125:125" x14ac:dyDescent="0.15"/>
    <row r="20" spans="125:125" x14ac:dyDescent="0.15">
      <c r="DU20" s="247"/>
    </row>
    <row r="21" spans="125:125" x14ac:dyDescent="0.15">
      <c r="DU21" s="247"/>
    </row>
    <row r="22" spans="125:125" x14ac:dyDescent="0.15"/>
    <row r="23" spans="125:125" x14ac:dyDescent="0.15"/>
    <row r="24" spans="125:125" x14ac:dyDescent="0.15"/>
    <row r="25" spans="125:125" x14ac:dyDescent="0.15"/>
    <row r="26" spans="125:125" x14ac:dyDescent="0.15"/>
    <row r="27" spans="125:125" x14ac:dyDescent="0.15"/>
    <row r="28" spans="125:125" x14ac:dyDescent="0.15">
      <c r="DU28" s="247"/>
    </row>
    <row r="29" spans="125:125" x14ac:dyDescent="0.15"/>
    <row r="30" spans="125:125" x14ac:dyDescent="0.15"/>
    <row r="31" spans="125:125" x14ac:dyDescent="0.15"/>
    <row r="32" spans="125:125" x14ac:dyDescent="0.15"/>
    <row r="33" spans="2:125" x14ac:dyDescent="0.15">
      <c r="B33" s="247"/>
      <c r="G33" s="247"/>
      <c r="I33" s="247"/>
    </row>
    <row r="34" spans="2:125" x14ac:dyDescent="0.15">
      <c r="C34" s="247"/>
      <c r="P34" s="247"/>
      <c r="DE34" s="247"/>
      <c r="DH34" s="247"/>
    </row>
    <row r="35" spans="2:125" x14ac:dyDescent="0.15">
      <c r="D35" s="247"/>
      <c r="E35" s="247"/>
      <c r="DG35" s="247"/>
      <c r="DJ35" s="247"/>
      <c r="DP35" s="247"/>
      <c r="DQ35" s="247"/>
      <c r="DR35" s="247"/>
      <c r="DS35" s="247"/>
      <c r="DT35" s="247"/>
      <c r="DU35" s="247"/>
    </row>
    <row r="36" spans="2:125" x14ac:dyDescent="0.15">
      <c r="F36" s="247"/>
      <c r="H36" s="247"/>
      <c r="J36" s="247"/>
      <c r="K36" s="247"/>
      <c r="L36" s="247"/>
      <c r="M36" s="247"/>
      <c r="N36" s="247"/>
      <c r="O36" s="247"/>
      <c r="Q36" s="247"/>
      <c r="R36" s="247"/>
      <c r="S36" s="247"/>
      <c r="T36" s="247"/>
      <c r="U36" s="247"/>
      <c r="V36" s="247"/>
      <c r="W36" s="247"/>
      <c r="X36" s="247"/>
      <c r="Y36" s="247"/>
      <c r="Z36" s="247"/>
      <c r="AA36" s="247"/>
      <c r="AB36" s="247"/>
      <c r="AC36" s="247"/>
      <c r="AD36" s="247"/>
      <c r="AE36" s="247"/>
      <c r="AF36" s="247"/>
      <c r="AG36" s="247"/>
      <c r="AH36" s="247"/>
      <c r="AI36" s="247"/>
      <c r="AJ36" s="247"/>
      <c r="AK36" s="247"/>
      <c r="AL36" s="247"/>
      <c r="AM36" s="247"/>
      <c r="AN36" s="247"/>
      <c r="AO36" s="247"/>
      <c r="AP36" s="247"/>
      <c r="AQ36" s="247"/>
      <c r="AR36" s="247"/>
      <c r="AS36" s="247"/>
      <c r="AT36" s="247"/>
      <c r="AU36" s="247"/>
      <c r="AV36" s="247"/>
      <c r="AW36" s="247"/>
      <c r="AX36" s="247"/>
      <c r="AY36" s="247"/>
      <c r="AZ36" s="247"/>
      <c r="BA36" s="247"/>
      <c r="BB36" s="247"/>
      <c r="BC36" s="247"/>
      <c r="BD36" s="247"/>
      <c r="BE36" s="247"/>
      <c r="BF36" s="247"/>
      <c r="BG36" s="247"/>
      <c r="BH36" s="247"/>
      <c r="BI36" s="247"/>
      <c r="BJ36" s="247"/>
      <c r="BK36" s="247"/>
      <c r="BL36" s="247"/>
      <c r="BM36" s="247"/>
      <c r="BN36" s="247"/>
      <c r="BO36" s="247"/>
      <c r="BP36" s="247"/>
      <c r="BQ36" s="247"/>
      <c r="BR36" s="247"/>
      <c r="BS36" s="247"/>
      <c r="BT36" s="247"/>
      <c r="BU36" s="247"/>
      <c r="BV36" s="247"/>
      <c r="BW36" s="247"/>
      <c r="BX36" s="247"/>
      <c r="BY36" s="247"/>
      <c r="BZ36" s="247"/>
      <c r="CA36" s="247"/>
      <c r="CB36" s="247"/>
      <c r="CC36" s="247"/>
      <c r="CD36" s="247"/>
      <c r="CE36" s="247"/>
      <c r="CF36" s="247"/>
      <c r="CG36" s="247"/>
      <c r="CH36" s="247"/>
      <c r="CI36" s="247"/>
      <c r="CJ36" s="247"/>
      <c r="CK36" s="247"/>
      <c r="CL36" s="247"/>
      <c r="CM36" s="247"/>
      <c r="CN36" s="247"/>
      <c r="CO36" s="247"/>
      <c r="CP36" s="247"/>
      <c r="CQ36" s="247"/>
      <c r="CR36" s="247"/>
      <c r="CS36" s="247"/>
      <c r="CT36" s="247"/>
      <c r="CU36" s="247"/>
      <c r="CV36" s="247"/>
      <c r="CW36" s="247"/>
      <c r="CX36" s="247"/>
      <c r="CY36" s="247"/>
      <c r="CZ36" s="247"/>
      <c r="DA36" s="247"/>
      <c r="DB36" s="247"/>
      <c r="DC36" s="247"/>
      <c r="DD36" s="247"/>
      <c r="DF36" s="247"/>
      <c r="DI36" s="247"/>
      <c r="DK36" s="247"/>
      <c r="DL36" s="247"/>
      <c r="DM36" s="247"/>
      <c r="DN36" s="247"/>
      <c r="DO36" s="247"/>
      <c r="DP36" s="247"/>
      <c r="DQ36" s="247"/>
      <c r="DR36" s="247"/>
      <c r="DS36" s="247"/>
      <c r="DT36" s="247"/>
      <c r="DU36" s="247"/>
    </row>
    <row r="37" spans="2:125" x14ac:dyDescent="0.15">
      <c r="DU37" s="247"/>
    </row>
    <row r="38" spans="2:125" x14ac:dyDescent="0.15">
      <c r="DT38" s="247"/>
      <c r="DU38" s="247"/>
    </row>
    <row r="39" spans="2:125" x14ac:dyDescent="0.15"/>
    <row r="40" spans="2:125" x14ac:dyDescent="0.15">
      <c r="DH40" s="247"/>
    </row>
    <row r="41" spans="2:125" x14ac:dyDescent="0.15">
      <c r="DE41" s="247"/>
    </row>
    <row r="42" spans="2:125" x14ac:dyDescent="0.15">
      <c r="DG42" s="247"/>
      <c r="DJ42" s="247"/>
    </row>
    <row r="43" spans="2:125" x14ac:dyDescent="0.15">
      <c r="Q43" s="247"/>
      <c r="R43" s="247"/>
      <c r="S43" s="247"/>
      <c r="T43" s="247"/>
      <c r="U43" s="247"/>
      <c r="V43" s="247"/>
      <c r="W43" s="247"/>
      <c r="X43" s="247"/>
      <c r="Y43" s="247"/>
      <c r="Z43" s="247"/>
      <c r="AA43" s="247"/>
      <c r="AB43" s="247"/>
      <c r="AC43" s="247"/>
      <c r="AD43" s="247"/>
      <c r="AE43" s="247"/>
      <c r="AF43" s="247"/>
      <c r="AG43" s="247"/>
      <c r="AH43" s="247"/>
      <c r="AI43" s="247"/>
      <c r="AJ43" s="247"/>
      <c r="AK43" s="247"/>
      <c r="AL43" s="247"/>
      <c r="AM43" s="247"/>
      <c r="AN43" s="247"/>
      <c r="AO43" s="247"/>
      <c r="AP43" s="247"/>
      <c r="AQ43" s="247"/>
      <c r="AR43" s="247"/>
      <c r="AS43" s="247"/>
      <c r="AT43" s="247"/>
      <c r="AU43" s="247"/>
      <c r="AV43" s="247"/>
      <c r="AW43" s="247"/>
      <c r="AX43" s="247"/>
      <c r="AY43" s="247"/>
      <c r="AZ43" s="247"/>
      <c r="BA43" s="247"/>
      <c r="BB43" s="247"/>
      <c r="BC43" s="247"/>
      <c r="BD43" s="247"/>
      <c r="BE43" s="247"/>
      <c r="BF43" s="247"/>
      <c r="BG43" s="247"/>
      <c r="BH43" s="247"/>
      <c r="BI43" s="247"/>
      <c r="BJ43" s="247"/>
      <c r="BK43" s="247"/>
      <c r="BL43" s="247"/>
      <c r="BM43" s="247"/>
      <c r="BN43" s="247"/>
      <c r="BO43" s="247"/>
      <c r="BP43" s="247"/>
      <c r="BQ43" s="247"/>
      <c r="BR43" s="247"/>
      <c r="BS43" s="247"/>
      <c r="BT43" s="247"/>
      <c r="BU43" s="247"/>
      <c r="BV43" s="247"/>
      <c r="BW43" s="247"/>
      <c r="BX43" s="247"/>
      <c r="BY43" s="247"/>
      <c r="BZ43" s="247"/>
      <c r="CA43" s="247"/>
      <c r="CB43" s="247"/>
      <c r="CC43" s="247"/>
      <c r="CD43" s="247"/>
      <c r="CE43" s="247"/>
      <c r="CF43" s="247"/>
      <c r="CG43" s="247"/>
      <c r="CH43" s="247"/>
      <c r="CI43" s="247"/>
      <c r="CJ43" s="247"/>
      <c r="CK43" s="247"/>
      <c r="CL43" s="247"/>
      <c r="CM43" s="247"/>
      <c r="CN43" s="247"/>
      <c r="CO43" s="247"/>
      <c r="CP43" s="247"/>
      <c r="CQ43" s="247"/>
      <c r="CR43" s="247"/>
      <c r="CS43" s="247"/>
      <c r="CT43" s="247"/>
      <c r="CU43" s="247"/>
      <c r="CV43" s="247"/>
      <c r="CW43" s="247"/>
      <c r="CX43" s="247"/>
      <c r="CY43" s="247"/>
      <c r="CZ43" s="247"/>
      <c r="DA43" s="247"/>
      <c r="DB43" s="247"/>
      <c r="DC43" s="247"/>
      <c r="DD43" s="247"/>
      <c r="DF43" s="247"/>
      <c r="DI43" s="247"/>
      <c r="DK43" s="247"/>
      <c r="DL43" s="247"/>
      <c r="DM43" s="247"/>
      <c r="DN43" s="247"/>
      <c r="DO43" s="247"/>
      <c r="DP43" s="247"/>
      <c r="DQ43" s="247"/>
      <c r="DR43" s="247"/>
      <c r="DS43" s="247"/>
      <c r="DT43" s="247"/>
      <c r="DU43" s="247"/>
    </row>
    <row r="44" spans="2:125" x14ac:dyDescent="0.15">
      <c r="DU44" s="247"/>
    </row>
    <row r="45" spans="2:125" x14ac:dyDescent="0.15"/>
    <row r="46" spans="2:125" x14ac:dyDescent="0.15"/>
    <row r="47" spans="2:125" x14ac:dyDescent="0.15"/>
    <row r="48" spans="2:125" x14ac:dyDescent="0.15">
      <c r="DT48" s="247"/>
      <c r="DU48" s="247"/>
    </row>
    <row r="49" spans="120:125" x14ac:dyDescent="0.15">
      <c r="DU49" s="247"/>
    </row>
    <row r="50" spans="120:125" x14ac:dyDescent="0.15">
      <c r="DU50" s="247"/>
    </row>
    <row r="51" spans="120:125" x14ac:dyDescent="0.15">
      <c r="DP51" s="247"/>
      <c r="DQ51" s="247"/>
      <c r="DR51" s="247"/>
      <c r="DS51" s="247"/>
      <c r="DT51" s="247"/>
      <c r="DU51" s="247"/>
    </row>
    <row r="52" spans="120:125" x14ac:dyDescent="0.15"/>
    <row r="53" spans="120:125" x14ac:dyDescent="0.15"/>
    <row r="54" spans="120:125" x14ac:dyDescent="0.15">
      <c r="DU54" s="247"/>
    </row>
    <row r="55" spans="120:125" x14ac:dyDescent="0.15"/>
    <row r="56" spans="120:125" x14ac:dyDescent="0.15"/>
    <row r="57" spans="120:125" x14ac:dyDescent="0.15"/>
    <row r="58" spans="120:125" x14ac:dyDescent="0.15">
      <c r="DU58" s="247"/>
    </row>
    <row r="59" spans="120:125" x14ac:dyDescent="0.15"/>
    <row r="60" spans="120:125" x14ac:dyDescent="0.15"/>
    <row r="61" spans="120:125" x14ac:dyDescent="0.15"/>
    <row r="62" spans="120:125" x14ac:dyDescent="0.15"/>
    <row r="63" spans="120:125" x14ac:dyDescent="0.15">
      <c r="DU63" s="247"/>
    </row>
    <row r="64" spans="120:125" x14ac:dyDescent="0.15">
      <c r="DT64" s="247"/>
      <c r="DU64" s="247"/>
    </row>
    <row r="65" spans="123:125" x14ac:dyDescent="0.15"/>
    <row r="66" spans="123:125" x14ac:dyDescent="0.15"/>
    <row r="67" spans="123:125" x14ac:dyDescent="0.15"/>
    <row r="68" spans="123:125" x14ac:dyDescent="0.15"/>
    <row r="69" spans="123:125" x14ac:dyDescent="0.15">
      <c r="DS69" s="247"/>
      <c r="DT69" s="247"/>
      <c r="DU69" s="247"/>
    </row>
    <row r="70" spans="123:125" x14ac:dyDescent="0.15"/>
    <row r="71" spans="123:125" x14ac:dyDescent="0.15"/>
    <row r="72" spans="123:125" x14ac:dyDescent="0.15"/>
    <row r="73" spans="123:125" x14ac:dyDescent="0.15"/>
    <row r="74" spans="123:125" x14ac:dyDescent="0.15"/>
    <row r="75" spans="123:125" x14ac:dyDescent="0.15"/>
    <row r="76" spans="123:125" x14ac:dyDescent="0.15"/>
    <row r="77" spans="123:125" x14ac:dyDescent="0.15"/>
    <row r="78" spans="123:125" x14ac:dyDescent="0.15"/>
    <row r="79" spans="123:125" x14ac:dyDescent="0.15"/>
    <row r="80" spans="123:125" x14ac:dyDescent="0.15"/>
    <row r="81" spans="116:125" x14ac:dyDescent="0.15"/>
    <row r="82" spans="116:125" x14ac:dyDescent="0.15">
      <c r="DL82" s="247"/>
    </row>
    <row r="83" spans="116:125" x14ac:dyDescent="0.15">
      <c r="DM83" s="247"/>
      <c r="DN83" s="247"/>
      <c r="DO83" s="247"/>
      <c r="DP83" s="247"/>
      <c r="DQ83" s="247"/>
      <c r="DR83" s="247"/>
      <c r="DS83" s="247"/>
      <c r="DT83" s="247"/>
      <c r="DU83" s="247"/>
    </row>
    <row r="84" spans="116:125" x14ac:dyDescent="0.15"/>
    <row r="85" spans="116:125" x14ac:dyDescent="0.15"/>
    <row r="86" spans="116:125" x14ac:dyDescent="0.15"/>
    <row r="87" spans="116:125" x14ac:dyDescent="0.15"/>
    <row r="88" spans="116:125" x14ac:dyDescent="0.15">
      <c r="DU88" s="247"/>
    </row>
    <row r="89" spans="116:125" x14ac:dyDescent="0.15"/>
    <row r="90" spans="116:125" x14ac:dyDescent="0.15"/>
    <row r="91" spans="116:125" x14ac:dyDescent="0.15"/>
    <row r="92" spans="116:125" ht="13.5" customHeight="1" x14ac:dyDescent="0.15"/>
    <row r="93" spans="116:125" ht="13.5" customHeight="1" x14ac:dyDescent="0.15"/>
    <row r="94" spans="116:125" ht="13.5" customHeight="1" x14ac:dyDescent="0.15">
      <c r="DS94" s="247"/>
      <c r="DT94" s="247"/>
      <c r="DU94" s="247"/>
    </row>
    <row r="95" spans="116:125" ht="13.5" customHeight="1" x14ac:dyDescent="0.15">
      <c r="DU95" s="247"/>
    </row>
    <row r="96" spans="116:125" ht="13.5" customHeight="1" x14ac:dyDescent="0.15"/>
    <row r="97" spans="124:125" ht="13.5" customHeight="1" x14ac:dyDescent="0.15"/>
    <row r="98" spans="124:125" ht="13.5" customHeight="1" x14ac:dyDescent="0.15"/>
    <row r="99" spans="124:125" ht="13.5" customHeight="1" x14ac:dyDescent="0.15"/>
    <row r="100" spans="124:125" ht="13.5" customHeight="1" x14ac:dyDescent="0.15"/>
    <row r="101" spans="124:125" ht="13.5" customHeight="1" x14ac:dyDescent="0.15">
      <c r="DU101" s="247"/>
    </row>
    <row r="102" spans="124:125" ht="13.5" customHeight="1" x14ac:dyDescent="0.15"/>
    <row r="103" spans="124:125" ht="13.5" customHeight="1" x14ac:dyDescent="0.15"/>
    <row r="104" spans="124:125" ht="13.5" customHeight="1" x14ac:dyDescent="0.15">
      <c r="DT104" s="247"/>
      <c r="DU104" s="247"/>
    </row>
    <row r="105" spans="124:125" ht="13.5" customHeight="1" x14ac:dyDescent="0.15"/>
    <row r="106" spans="124:125" ht="13.5" customHeight="1" x14ac:dyDescent="0.15"/>
    <row r="107" spans="124:125" ht="13.5" customHeight="1" x14ac:dyDescent="0.15"/>
    <row r="108" spans="124:125" ht="13.5" customHeight="1" x14ac:dyDescent="0.15"/>
    <row r="109" spans="124:125" ht="13.5" customHeight="1" x14ac:dyDescent="0.15"/>
    <row r="110" spans="124:125" ht="13.5" customHeight="1" x14ac:dyDescent="0.15"/>
    <row r="111" spans="124:125" ht="13.5" customHeight="1" x14ac:dyDescent="0.15"/>
    <row r="112" spans="124:125"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7" t="s">
        <v>481</v>
      </c>
    </row>
    <row r="121" spans="125:125" ht="13.5" hidden="1" customHeight="1" x14ac:dyDescent="0.15">
      <c r="DU121" s="247"/>
    </row>
  </sheetData>
  <sheetProtection algorithmName="SHA-512" hashValue="K1jT5hTheL3ooF+i/TKkjXycTT5yvxjdteaVRLk+gDGJRulVNxOPD0rLTYN5wPcR8Mu9a1uRofDL4h4SYOhXRQ==" saltValue="r62x3owPYeV0xC/NnQS1sw=="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sheetPr>
    <pageSetUpPr fitToPage="1"/>
  </sheetPr>
  <dimension ref="A1:EL116"/>
  <sheetViews>
    <sheetView showGridLines="0" topLeftCell="A61" zoomScale="70" zoomScaleNormal="70" zoomScaleSheetLayoutView="55" workbookViewId="0"/>
  </sheetViews>
  <sheetFormatPr defaultColWidth="0" defaultRowHeight="13.5" customHeight="1" zeroHeight="1" x14ac:dyDescent="0.15"/>
  <cols>
    <col min="1" max="125" width="2.5" style="248" customWidth="1"/>
    <col min="126" max="142" width="0" style="247" hidden="1" customWidth="1"/>
    <col min="143" max="16384" width="9" style="247" hidden="1"/>
  </cols>
  <sheetData>
    <row r="1" spans="1:125"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c r="AI1" s="247"/>
      <c r="AJ1" s="247"/>
      <c r="AK1" s="247"/>
      <c r="AL1" s="247"/>
      <c r="AM1" s="247"/>
      <c r="AN1" s="247"/>
      <c r="AO1" s="247"/>
      <c r="AP1" s="247"/>
      <c r="AQ1" s="247"/>
      <c r="AR1" s="247"/>
      <c r="AS1" s="247"/>
      <c r="AT1" s="247"/>
      <c r="AU1" s="247"/>
      <c r="AV1" s="247"/>
      <c r="AW1" s="247"/>
      <c r="AX1" s="247"/>
      <c r="AY1" s="247"/>
      <c r="AZ1" s="247"/>
      <c r="BA1" s="247"/>
      <c r="BB1" s="247"/>
      <c r="BC1" s="247"/>
      <c r="BD1" s="247"/>
      <c r="BE1" s="247"/>
      <c r="BF1" s="247"/>
      <c r="BG1" s="247"/>
      <c r="BH1" s="247"/>
      <c r="BI1" s="247"/>
      <c r="BJ1" s="247"/>
      <c r="BK1" s="247"/>
      <c r="BL1" s="247"/>
      <c r="BM1" s="247"/>
      <c r="BN1" s="247"/>
      <c r="BO1" s="247"/>
      <c r="BP1" s="247"/>
      <c r="BQ1" s="247"/>
      <c r="BR1" s="247"/>
      <c r="BS1" s="247"/>
      <c r="BT1" s="247"/>
      <c r="BU1" s="247"/>
      <c r="BV1" s="247"/>
      <c r="BW1" s="247"/>
      <c r="BX1" s="247"/>
      <c r="BY1" s="247"/>
      <c r="BZ1" s="247"/>
      <c r="CA1" s="247"/>
      <c r="CB1" s="247"/>
      <c r="CC1" s="247"/>
      <c r="CD1" s="247"/>
      <c r="CE1" s="247"/>
      <c r="CF1" s="247"/>
      <c r="CG1" s="247"/>
      <c r="CH1" s="247"/>
      <c r="CI1" s="247"/>
      <c r="CJ1" s="247"/>
      <c r="CK1" s="247"/>
      <c r="CL1" s="247"/>
      <c r="CM1" s="247"/>
      <c r="CN1" s="247"/>
      <c r="CO1" s="247"/>
      <c r="CP1" s="247"/>
      <c r="CQ1" s="247"/>
      <c r="CR1" s="247"/>
      <c r="CS1" s="247"/>
      <c r="CT1" s="247"/>
      <c r="CU1" s="247"/>
      <c r="CV1" s="247"/>
      <c r="CW1" s="247"/>
      <c r="CX1" s="247"/>
      <c r="CY1" s="247"/>
      <c r="CZ1" s="247"/>
      <c r="DA1" s="247"/>
      <c r="DB1" s="247"/>
      <c r="DC1" s="247"/>
      <c r="DD1" s="247"/>
      <c r="DE1" s="247"/>
      <c r="DF1" s="247"/>
      <c r="DG1" s="247"/>
      <c r="DH1" s="247"/>
      <c r="DI1" s="247"/>
      <c r="DJ1" s="247"/>
      <c r="DK1" s="247"/>
      <c r="DL1" s="247"/>
      <c r="DM1" s="247"/>
      <c r="DN1" s="247"/>
      <c r="DO1" s="247"/>
      <c r="DP1" s="247"/>
      <c r="DQ1" s="247"/>
      <c r="DR1" s="247"/>
      <c r="DS1" s="247"/>
      <c r="DT1" s="247"/>
      <c r="DU1" s="247"/>
    </row>
    <row r="2" spans="1:125" x14ac:dyDescent="0.15">
      <c r="B2" s="247"/>
      <c r="T2" s="247"/>
    </row>
    <row r="3" spans="1:125"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c r="AI3" s="247"/>
      <c r="AJ3" s="247"/>
      <c r="AK3" s="247"/>
      <c r="AL3" s="247"/>
      <c r="AM3" s="247"/>
      <c r="AN3" s="247"/>
      <c r="AO3" s="247"/>
      <c r="AP3" s="247"/>
      <c r="AQ3" s="247"/>
      <c r="AR3" s="247"/>
      <c r="AS3" s="247"/>
      <c r="AT3" s="247"/>
      <c r="AU3" s="247"/>
      <c r="AV3" s="247"/>
      <c r="AW3" s="247"/>
      <c r="AX3" s="247"/>
      <c r="AY3" s="247"/>
      <c r="AZ3" s="247"/>
      <c r="BA3" s="247"/>
      <c r="BB3" s="247"/>
      <c r="BC3" s="247"/>
      <c r="BD3" s="247"/>
      <c r="BE3" s="247"/>
      <c r="BF3" s="247"/>
      <c r="BG3" s="247"/>
      <c r="BH3" s="247"/>
      <c r="BI3" s="247"/>
      <c r="BJ3" s="247"/>
      <c r="BK3" s="247"/>
      <c r="BL3" s="247"/>
      <c r="BM3" s="247"/>
      <c r="BN3" s="247"/>
      <c r="BO3" s="247"/>
      <c r="BP3" s="247"/>
      <c r="BQ3" s="247"/>
      <c r="BR3" s="247"/>
      <c r="BS3" s="247"/>
      <c r="BT3" s="247"/>
      <c r="BU3" s="247"/>
      <c r="BV3" s="247"/>
      <c r="BW3" s="247"/>
      <c r="BX3" s="247"/>
      <c r="BY3" s="247"/>
      <c r="BZ3" s="247"/>
      <c r="CA3" s="247"/>
      <c r="CB3" s="247"/>
      <c r="CC3" s="247"/>
      <c r="CD3" s="247"/>
      <c r="CE3" s="247"/>
      <c r="CF3" s="247"/>
      <c r="CG3" s="247"/>
      <c r="CH3" s="247"/>
      <c r="CI3" s="247"/>
      <c r="CJ3" s="247"/>
      <c r="CK3" s="247"/>
      <c r="CL3" s="247"/>
      <c r="CM3" s="247"/>
      <c r="CN3" s="247"/>
      <c r="CO3" s="247"/>
      <c r="CP3" s="247"/>
      <c r="CQ3" s="247"/>
      <c r="CR3" s="247"/>
      <c r="CS3" s="247"/>
      <c r="CT3" s="247"/>
      <c r="CU3" s="247"/>
      <c r="CV3" s="247"/>
      <c r="CW3" s="247"/>
      <c r="CX3" s="247"/>
      <c r="CY3" s="247"/>
      <c r="CZ3" s="247"/>
      <c r="DA3" s="247"/>
      <c r="DB3" s="247"/>
      <c r="DC3" s="247"/>
      <c r="DD3" s="247"/>
      <c r="DE3" s="247"/>
      <c r="DF3" s="247"/>
      <c r="DG3" s="247"/>
      <c r="DH3" s="247"/>
      <c r="DI3" s="247"/>
      <c r="DJ3" s="247"/>
      <c r="DK3" s="247"/>
      <c r="DL3" s="247"/>
      <c r="DM3" s="247"/>
      <c r="DN3" s="247"/>
      <c r="DO3" s="247"/>
      <c r="DP3" s="247"/>
      <c r="DQ3" s="247"/>
      <c r="DR3" s="247"/>
      <c r="DS3" s="247"/>
      <c r="DT3" s="247"/>
      <c r="DU3" s="247"/>
    </row>
    <row r="4" spans="1:125" x14ac:dyDescent="0.15"/>
    <row r="5" spans="1:125" x14ac:dyDescent="0.15"/>
    <row r="6" spans="1:125" x14ac:dyDescent="0.15"/>
    <row r="7" spans="1:125" x14ac:dyDescent="0.15"/>
    <row r="8" spans="1:125" x14ac:dyDescent="0.15"/>
    <row r="9" spans="1:125" x14ac:dyDescent="0.15"/>
    <row r="10" spans="1:125" x14ac:dyDescent="0.15"/>
    <row r="11" spans="1:125" x14ac:dyDescent="0.15"/>
    <row r="12" spans="1:125" x14ac:dyDescent="0.15"/>
    <row r="13" spans="1:125" x14ac:dyDescent="0.15"/>
    <row r="14" spans="1:125" x14ac:dyDescent="0.15"/>
    <row r="15" spans="1:125" x14ac:dyDescent="0.15"/>
    <row r="16" spans="1:125" x14ac:dyDescent="0.15"/>
    <row r="17" x14ac:dyDescent="0.15"/>
    <row r="18" x14ac:dyDescent="0.15"/>
    <row r="19" x14ac:dyDescent="0.15"/>
    <row r="20" x14ac:dyDescent="0.15"/>
    <row r="21" x14ac:dyDescent="0.15"/>
    <row r="22" x14ac:dyDescent="0.15"/>
    <row r="23" x14ac:dyDescent="0.15"/>
    <row r="24" x14ac:dyDescent="0.15"/>
    <row r="25" x14ac:dyDescent="0.15"/>
    <row r="26" x14ac:dyDescent="0.15"/>
    <row r="27" x14ac:dyDescent="0.15"/>
    <row r="28" x14ac:dyDescent="0.15"/>
    <row r="29" x14ac:dyDescent="0.15"/>
    <row r="30" x14ac:dyDescent="0.15"/>
    <row r="31" x14ac:dyDescent="0.15"/>
    <row r="32" x14ac:dyDescent="0.15"/>
    <row r="33" spans="2:125" x14ac:dyDescent="0.15">
      <c r="B33" s="247"/>
      <c r="G33" s="247"/>
      <c r="I33" s="247"/>
    </row>
    <row r="34" spans="2:125" x14ac:dyDescent="0.15">
      <c r="C34" s="247"/>
      <c r="P34" s="247"/>
      <c r="R34" s="247"/>
      <c r="U34" s="247"/>
    </row>
    <row r="35" spans="2:125" x14ac:dyDescent="0.15">
      <c r="D35" s="247"/>
      <c r="E35" s="247"/>
      <c r="T35" s="247"/>
      <c r="W35" s="247"/>
      <c r="X35" s="247"/>
      <c r="Y35" s="247"/>
      <c r="Z35" s="247"/>
      <c r="AA35" s="247"/>
      <c r="AB35" s="247"/>
      <c r="AC35" s="247"/>
      <c r="AD35" s="247"/>
      <c r="AE35" s="247"/>
      <c r="AF35" s="247"/>
      <c r="AG35" s="247"/>
      <c r="AH35" s="247"/>
      <c r="AI35" s="247"/>
      <c r="AJ35" s="247"/>
      <c r="AK35" s="247"/>
      <c r="AL35" s="247"/>
      <c r="AM35" s="247"/>
      <c r="AN35" s="247"/>
      <c r="AO35" s="247"/>
      <c r="AP35" s="247"/>
      <c r="AQ35" s="247"/>
      <c r="AR35" s="247"/>
      <c r="AS35" s="247"/>
      <c r="AT35" s="247"/>
      <c r="AU35" s="247"/>
      <c r="AV35" s="247"/>
      <c r="AW35" s="247"/>
      <c r="AX35" s="247"/>
      <c r="AY35" s="247"/>
      <c r="AZ35" s="247"/>
      <c r="BA35" s="247"/>
      <c r="BB35" s="247"/>
      <c r="BC35" s="247"/>
      <c r="BD35" s="247"/>
      <c r="BE35" s="247"/>
      <c r="BF35" s="247"/>
      <c r="BG35" s="247"/>
      <c r="BH35" s="247"/>
      <c r="BI35" s="247"/>
      <c r="BJ35" s="247"/>
      <c r="BK35" s="247"/>
      <c r="BL35" s="247"/>
      <c r="BM35" s="247"/>
      <c r="BN35" s="247"/>
      <c r="BO35" s="247"/>
      <c r="BP35" s="247"/>
      <c r="BQ35" s="247"/>
      <c r="BR35" s="247"/>
      <c r="BS35" s="247"/>
      <c r="BT35" s="247"/>
      <c r="BU35" s="247"/>
      <c r="BV35" s="247"/>
      <c r="BW35" s="247"/>
      <c r="BX35" s="247"/>
      <c r="BY35" s="247"/>
      <c r="BZ35" s="247"/>
      <c r="CA35" s="247"/>
      <c r="CB35" s="247"/>
      <c r="CC35" s="247"/>
      <c r="CD35" s="247"/>
      <c r="CE35" s="247"/>
      <c r="CF35" s="247"/>
      <c r="CG35" s="247"/>
      <c r="CH35" s="247"/>
      <c r="CI35" s="247"/>
      <c r="CJ35" s="247"/>
      <c r="CK35" s="247"/>
      <c r="CL35" s="247"/>
      <c r="CM35" s="247"/>
      <c r="CN35" s="247"/>
      <c r="CO35" s="247"/>
      <c r="CP35" s="247"/>
      <c r="CQ35" s="247"/>
      <c r="CR35" s="247"/>
      <c r="CS35" s="247"/>
      <c r="CT35" s="247"/>
      <c r="CU35" s="247"/>
      <c r="CV35" s="247"/>
      <c r="CW35" s="247"/>
      <c r="CX35" s="247"/>
      <c r="CY35" s="247"/>
      <c r="CZ35" s="247"/>
      <c r="DA35" s="247"/>
      <c r="DB35" s="247"/>
      <c r="DC35" s="247"/>
      <c r="DD35" s="247"/>
      <c r="DE35" s="247"/>
      <c r="DF35" s="247"/>
      <c r="DG35" s="247"/>
      <c r="DH35" s="247"/>
      <c r="DI35" s="247"/>
      <c r="DJ35" s="247"/>
      <c r="DK35" s="247"/>
      <c r="DL35" s="247"/>
      <c r="DM35" s="247"/>
      <c r="DN35" s="247"/>
      <c r="DO35" s="247"/>
      <c r="DP35" s="247"/>
      <c r="DQ35" s="247"/>
      <c r="DR35" s="247"/>
      <c r="DS35" s="247"/>
      <c r="DT35" s="247"/>
      <c r="DU35" s="247"/>
    </row>
    <row r="36" spans="2:125" x14ac:dyDescent="0.15">
      <c r="F36" s="247"/>
      <c r="H36" s="247"/>
      <c r="J36" s="247"/>
      <c r="K36" s="247"/>
      <c r="L36" s="247"/>
      <c r="M36" s="247"/>
      <c r="N36" s="247"/>
      <c r="O36" s="247"/>
      <c r="Q36" s="247"/>
      <c r="S36" s="247"/>
      <c r="V36" s="247"/>
    </row>
    <row r="37" spans="2:125" x14ac:dyDescent="0.15"/>
    <row r="38" spans="2:125" x14ac:dyDescent="0.15"/>
    <row r="39" spans="2:125" x14ac:dyDescent="0.15"/>
    <row r="40" spans="2:125" x14ac:dyDescent="0.15">
      <c r="U40" s="247"/>
    </row>
    <row r="41" spans="2:125" x14ac:dyDescent="0.15">
      <c r="R41" s="247"/>
    </row>
    <row r="42" spans="2:125" x14ac:dyDescent="0.15">
      <c r="T42" s="247"/>
      <c r="W42" s="247"/>
      <c r="X42" s="247"/>
      <c r="Y42" s="247"/>
      <c r="Z42" s="247"/>
      <c r="AA42" s="247"/>
      <c r="AB42" s="247"/>
      <c r="AC42" s="247"/>
      <c r="AD42" s="247"/>
      <c r="AE42" s="247"/>
      <c r="AF42" s="247"/>
      <c r="AG42" s="247"/>
      <c r="AH42" s="247"/>
      <c r="AI42" s="247"/>
      <c r="AJ42" s="247"/>
      <c r="AK42" s="247"/>
      <c r="AL42" s="247"/>
      <c r="AM42" s="247"/>
      <c r="AN42" s="247"/>
      <c r="AO42" s="247"/>
      <c r="AP42" s="247"/>
      <c r="AQ42" s="247"/>
      <c r="AR42" s="247"/>
      <c r="AS42" s="247"/>
      <c r="AT42" s="247"/>
      <c r="AU42" s="247"/>
      <c r="AV42" s="247"/>
      <c r="AW42" s="247"/>
      <c r="AX42" s="247"/>
      <c r="AY42" s="247"/>
      <c r="AZ42" s="247"/>
      <c r="BA42" s="247"/>
      <c r="BB42" s="247"/>
      <c r="BC42" s="247"/>
      <c r="BD42" s="247"/>
      <c r="BE42" s="247"/>
      <c r="BF42" s="247"/>
      <c r="BG42" s="247"/>
      <c r="BH42" s="247"/>
      <c r="BI42" s="247"/>
      <c r="BJ42" s="247"/>
      <c r="BK42" s="247"/>
      <c r="BL42" s="247"/>
      <c r="BM42" s="247"/>
      <c r="BN42" s="247"/>
      <c r="BO42" s="247"/>
      <c r="BP42" s="247"/>
      <c r="BQ42" s="247"/>
      <c r="BR42" s="247"/>
      <c r="BS42" s="247"/>
      <c r="BT42" s="247"/>
      <c r="BU42" s="247"/>
      <c r="BV42" s="247"/>
      <c r="BW42" s="247"/>
      <c r="BX42" s="247"/>
      <c r="BY42" s="247"/>
      <c r="BZ42" s="247"/>
      <c r="CA42" s="247"/>
      <c r="CB42" s="247"/>
      <c r="CC42" s="247"/>
      <c r="CD42" s="247"/>
      <c r="CE42" s="247"/>
      <c r="CF42" s="247"/>
      <c r="CG42" s="247"/>
      <c r="CH42" s="247"/>
      <c r="CI42" s="247"/>
      <c r="CJ42" s="247"/>
      <c r="CK42" s="247"/>
      <c r="CL42" s="247"/>
      <c r="CM42" s="247"/>
      <c r="CN42" s="247"/>
      <c r="CO42" s="247"/>
      <c r="CP42" s="247"/>
      <c r="CQ42" s="247"/>
      <c r="CR42" s="247"/>
      <c r="CS42" s="247"/>
      <c r="CT42" s="247"/>
      <c r="CU42" s="247"/>
      <c r="CV42" s="247"/>
      <c r="CW42" s="247"/>
      <c r="CX42" s="247"/>
      <c r="CY42" s="247"/>
      <c r="CZ42" s="247"/>
      <c r="DA42" s="247"/>
      <c r="DB42" s="247"/>
      <c r="DC42" s="247"/>
      <c r="DD42" s="247"/>
      <c r="DE42" s="247"/>
      <c r="DF42" s="247"/>
      <c r="DG42" s="247"/>
      <c r="DH42" s="247"/>
      <c r="DI42" s="247"/>
      <c r="DJ42" s="247"/>
      <c r="DK42" s="247"/>
      <c r="DL42" s="247"/>
      <c r="DM42" s="247"/>
      <c r="DN42" s="247"/>
      <c r="DO42" s="247"/>
      <c r="DP42" s="247"/>
      <c r="DQ42" s="247"/>
      <c r="DR42" s="247"/>
      <c r="DS42" s="247"/>
      <c r="DT42" s="247"/>
      <c r="DU42" s="247"/>
    </row>
    <row r="43" spans="2:125" x14ac:dyDescent="0.15">
      <c r="Q43" s="247"/>
      <c r="S43" s="247"/>
      <c r="V43" s="247"/>
    </row>
    <row r="44" spans="2:125" x14ac:dyDescent="0.15"/>
    <row r="45" spans="2:125" x14ac:dyDescent="0.15"/>
    <row r="46" spans="2:125" x14ac:dyDescent="0.15"/>
    <row r="47" spans="2:125" x14ac:dyDescent="0.15"/>
    <row r="48" spans="2:125" x14ac:dyDescent="0.15"/>
    <row r="49" x14ac:dyDescent="0.15"/>
    <row r="50" x14ac:dyDescent="0.15"/>
    <row r="51" x14ac:dyDescent="0.15"/>
    <row r="52" x14ac:dyDescent="0.15"/>
    <row r="53" x14ac:dyDescent="0.15"/>
    <row r="54" x14ac:dyDescent="0.15"/>
    <row r="55" x14ac:dyDescent="0.15"/>
    <row r="56" x14ac:dyDescent="0.15"/>
    <row r="57" x14ac:dyDescent="0.15"/>
    <row r="58" x14ac:dyDescent="0.15"/>
    <row r="59" x14ac:dyDescent="0.15"/>
    <row r="60" x14ac:dyDescent="0.15"/>
    <row r="61" x14ac:dyDescent="0.15"/>
    <row r="62" x14ac:dyDescent="0.15"/>
    <row r="63" x14ac:dyDescent="0.15"/>
    <row r="64" x14ac:dyDescent="0.15"/>
    <row r="65" x14ac:dyDescent="0.15"/>
    <row r="66" x14ac:dyDescent="0.15"/>
    <row r="67" x14ac:dyDescent="0.15"/>
    <row r="68" x14ac:dyDescent="0.15"/>
    <row r="69" x14ac:dyDescent="0.15"/>
    <row r="70" x14ac:dyDescent="0.15"/>
    <row r="71" x14ac:dyDescent="0.15"/>
    <row r="72" x14ac:dyDescent="0.15"/>
    <row r="73" x14ac:dyDescent="0.15"/>
    <row r="74" x14ac:dyDescent="0.15"/>
    <row r="75" x14ac:dyDescent="0.15"/>
    <row r="76" x14ac:dyDescent="0.15"/>
    <row r="77" x14ac:dyDescent="0.15"/>
    <row r="78" x14ac:dyDescent="0.15"/>
    <row r="79" x14ac:dyDescent="0.15"/>
    <row r="80" x14ac:dyDescent="0.15"/>
    <row r="81" x14ac:dyDescent="0.15"/>
    <row r="82" x14ac:dyDescent="0.15"/>
    <row r="83" x14ac:dyDescent="0.15"/>
    <row r="84" x14ac:dyDescent="0.15"/>
    <row r="85" x14ac:dyDescent="0.15"/>
    <row r="86" x14ac:dyDescent="0.15"/>
    <row r="87" x14ac:dyDescent="0.15"/>
    <row r="88" x14ac:dyDescent="0.15"/>
    <row r="89" x14ac:dyDescent="0.15"/>
    <row r="90" x14ac:dyDescent="0.15"/>
    <row r="91" x14ac:dyDescent="0.15"/>
    <row r="92" ht="13.5" customHeight="1" x14ac:dyDescent="0.15"/>
    <row r="93" ht="13.5" customHeight="1" x14ac:dyDescent="0.15"/>
    <row r="94" ht="13.5" customHeight="1" x14ac:dyDescent="0.15"/>
    <row r="95" ht="13.5" customHeight="1" x14ac:dyDescent="0.15"/>
    <row r="96" ht="13.5" customHeight="1" x14ac:dyDescent="0.15"/>
    <row r="97" ht="13.5" customHeight="1" x14ac:dyDescent="0.15"/>
    <row r="98" ht="13.5" customHeight="1" x14ac:dyDescent="0.15"/>
    <row r="99" ht="13.5" customHeight="1" x14ac:dyDescent="0.15"/>
    <row r="100" ht="13.5" customHeight="1" x14ac:dyDescent="0.15"/>
    <row r="101" ht="13.5" customHeight="1" x14ac:dyDescent="0.15"/>
    <row r="102" ht="13.5" customHeight="1" x14ac:dyDescent="0.15"/>
    <row r="103" ht="13.5" customHeight="1" x14ac:dyDescent="0.15"/>
    <row r="104" ht="13.5" customHeight="1" x14ac:dyDescent="0.15"/>
    <row r="105" ht="13.5" customHeight="1" x14ac:dyDescent="0.15"/>
    <row r="106" ht="13.5" customHeight="1" x14ac:dyDescent="0.15"/>
    <row r="107" ht="13.5" customHeight="1" x14ac:dyDescent="0.15"/>
    <row r="108" ht="13.5" customHeight="1" x14ac:dyDescent="0.15"/>
    <row r="109" ht="13.5" customHeight="1" x14ac:dyDescent="0.15"/>
    <row r="110" ht="13.5" customHeight="1" x14ac:dyDescent="0.15"/>
    <row r="111" ht="13.5" customHeight="1" x14ac:dyDescent="0.15"/>
    <row r="112" ht="13.5" customHeight="1" x14ac:dyDescent="0.15"/>
    <row r="113" spans="125:125" ht="13.5" customHeight="1" x14ac:dyDescent="0.15"/>
    <row r="114" spans="125:125" ht="13.5" customHeight="1" x14ac:dyDescent="0.15"/>
    <row r="115" spans="125:125" ht="13.5" customHeight="1" x14ac:dyDescent="0.15"/>
    <row r="116" spans="125:125" ht="13.5" customHeight="1" x14ac:dyDescent="0.15">
      <c r="DU116" s="248" t="s">
        <v>481</v>
      </c>
    </row>
  </sheetData>
  <sheetProtection algorithmName="SHA-512" hashValue="9/NRTLpiGkTpDE1f8VigV4uEm8slZaSM21m3uM4ENC3CNNcePJP635GLMPUFTNe9CWGtSL4cVOPwWIrwna6VDQ==" saltValue="69GsPS7nxX+6Ion1w4P5Mg==" spinCount="100000"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800-000000000000}">
  <sheetPr codeName="MasterSheet">
    <pageSetUpPr fitToPage="1"/>
  </sheetPr>
  <dimension ref="B1:J50"/>
  <sheetViews>
    <sheetView showGridLines="0" topLeftCell="A28"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531</v>
      </c>
      <c r="G46" s="8" t="s">
        <v>532</v>
      </c>
      <c r="H46" s="8" t="s">
        <v>533</v>
      </c>
      <c r="I46" s="8" t="s">
        <v>534</v>
      </c>
      <c r="J46" s="9" t="s">
        <v>535</v>
      </c>
    </row>
    <row r="47" spans="2:10" ht="57.75" customHeight="1" x14ac:dyDescent="0.15">
      <c r="B47" s="10"/>
      <c r="C47" s="1175" t="s">
        <v>3</v>
      </c>
      <c r="D47" s="1175"/>
      <c r="E47" s="1176"/>
      <c r="F47" s="11">
        <v>12.87</v>
      </c>
      <c r="G47" s="12">
        <v>15.34</v>
      </c>
      <c r="H47" s="12">
        <v>17.28</v>
      </c>
      <c r="I47" s="12">
        <v>12.86</v>
      </c>
      <c r="J47" s="13">
        <v>7.8</v>
      </c>
    </row>
    <row r="48" spans="2:10" ht="57.75" customHeight="1" x14ac:dyDescent="0.15">
      <c r="B48" s="14"/>
      <c r="C48" s="1177" t="s">
        <v>4</v>
      </c>
      <c r="D48" s="1177"/>
      <c r="E48" s="1178"/>
      <c r="F48" s="15">
        <v>3.81</v>
      </c>
      <c r="G48" s="16">
        <v>6</v>
      </c>
      <c r="H48" s="16">
        <v>3.29</v>
      </c>
      <c r="I48" s="16">
        <v>6.37</v>
      </c>
      <c r="J48" s="17">
        <v>4.9800000000000004</v>
      </c>
    </row>
    <row r="49" spans="2:10" ht="57.75" customHeight="1" thickBot="1" x14ac:dyDescent="0.2">
      <c r="B49" s="18"/>
      <c r="C49" s="1179" t="s">
        <v>5</v>
      </c>
      <c r="D49" s="1179"/>
      <c r="E49" s="1180"/>
      <c r="F49" s="19" t="s">
        <v>536</v>
      </c>
      <c r="G49" s="20">
        <v>2.44</v>
      </c>
      <c r="H49" s="20" t="s">
        <v>537</v>
      </c>
      <c r="I49" s="20" t="s">
        <v>538</v>
      </c>
      <c r="J49" s="21" t="s">
        <v>539</v>
      </c>
    </row>
    <row r="50" spans="2:10" x14ac:dyDescent="0.15"/>
  </sheetData>
  <sheetProtection algorithmName="SHA-512" hashValue="2jJTqrD5L4hk9/K2SEDDNzE+5KqqQYePNsIYPpfVVCEi3dM401o03E51juhU4nMOFjMA5ZeH9+iKmHI5zvp4HQ==" saltValue="vKph9A+FrtfK+T9e+kHVEw==" spinCount="100000"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verticalDpi="300" r:id="rId1"/>
  <headerFooter alignWithMargins="0">
    <oddFooter>&amp;C&amp;P/&amp;N</oddFooter>
  </headerFooter>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900-000000000000}">
  <sheetPr codeName="MasterSheet5">
    <pageSetUpPr fitToPage="1"/>
  </sheetPr>
  <dimension ref="A1:P45"/>
  <sheetViews>
    <sheetView showGridLines="0" topLeftCell="A30" zoomScaleNormal="100" zoomScaleSheetLayoutView="100" workbookViewId="0"/>
  </sheetViews>
  <sheetFormatPr defaultColWidth="0" defaultRowHeight="13.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531</v>
      </c>
      <c r="G33" s="29" t="s">
        <v>532</v>
      </c>
      <c r="H33" s="29" t="s">
        <v>533</v>
      </c>
      <c r="I33" s="29" t="s">
        <v>534</v>
      </c>
      <c r="J33" s="30" t="s">
        <v>535</v>
      </c>
      <c r="K33" s="22"/>
      <c r="L33" s="22"/>
      <c r="M33" s="22"/>
      <c r="N33" s="22"/>
      <c r="O33" s="22"/>
      <c r="P33" s="22"/>
    </row>
    <row r="34" spans="1:16" ht="39" customHeight="1" x14ac:dyDescent="0.15">
      <c r="A34" s="22"/>
      <c r="B34" s="31"/>
      <c r="C34" s="1187" t="s">
        <v>540</v>
      </c>
      <c r="D34" s="1187"/>
      <c r="E34" s="1188"/>
      <c r="F34" s="32">
        <v>10.64</v>
      </c>
      <c r="G34" s="33">
        <v>11.99</v>
      </c>
      <c r="H34" s="33">
        <v>13.21</v>
      </c>
      <c r="I34" s="33">
        <v>14.3</v>
      </c>
      <c r="J34" s="34">
        <v>16.100000000000001</v>
      </c>
      <c r="K34" s="22"/>
      <c r="L34" s="22"/>
      <c r="M34" s="22"/>
      <c r="N34" s="22"/>
      <c r="O34" s="22"/>
      <c r="P34" s="22"/>
    </row>
    <row r="35" spans="1:16" ht="39" customHeight="1" x14ac:dyDescent="0.15">
      <c r="A35" s="22"/>
      <c r="B35" s="35"/>
      <c r="C35" s="1181" t="s">
        <v>541</v>
      </c>
      <c r="D35" s="1182"/>
      <c r="E35" s="1183"/>
      <c r="F35" s="36">
        <v>3.67</v>
      </c>
      <c r="G35" s="37">
        <v>5.88</v>
      </c>
      <c r="H35" s="37">
        <v>3.23</v>
      </c>
      <c r="I35" s="37">
        <v>6.32</v>
      </c>
      <c r="J35" s="38">
        <v>4.91</v>
      </c>
      <c r="K35" s="22"/>
      <c r="L35" s="22"/>
      <c r="M35" s="22"/>
      <c r="N35" s="22"/>
      <c r="O35" s="22"/>
      <c r="P35" s="22"/>
    </row>
    <row r="36" spans="1:16" ht="39" customHeight="1" x14ac:dyDescent="0.15">
      <c r="A36" s="22"/>
      <c r="B36" s="35"/>
      <c r="C36" s="1181" t="s">
        <v>542</v>
      </c>
      <c r="D36" s="1182"/>
      <c r="E36" s="1183"/>
      <c r="F36" s="36" t="s">
        <v>493</v>
      </c>
      <c r="G36" s="37" t="s">
        <v>493</v>
      </c>
      <c r="H36" s="37" t="s">
        <v>493</v>
      </c>
      <c r="I36" s="37">
        <v>1.69</v>
      </c>
      <c r="J36" s="38">
        <v>1.63</v>
      </c>
      <c r="K36" s="22"/>
      <c r="L36" s="22"/>
      <c r="M36" s="22"/>
      <c r="N36" s="22"/>
      <c r="O36" s="22"/>
      <c r="P36" s="22"/>
    </row>
    <row r="37" spans="1:16" ht="39" customHeight="1" x14ac:dyDescent="0.15">
      <c r="A37" s="22"/>
      <c r="B37" s="35"/>
      <c r="C37" s="1181" t="s">
        <v>543</v>
      </c>
      <c r="D37" s="1182"/>
      <c r="E37" s="1183"/>
      <c r="F37" s="36">
        <v>0.52</v>
      </c>
      <c r="G37" s="37">
        <v>0.73</v>
      </c>
      <c r="H37" s="37">
        <v>1.43</v>
      </c>
      <c r="I37" s="37">
        <v>1.05</v>
      </c>
      <c r="J37" s="38">
        <v>1.31</v>
      </c>
      <c r="K37" s="22"/>
      <c r="L37" s="22"/>
      <c r="M37" s="22"/>
      <c r="N37" s="22"/>
      <c r="O37" s="22"/>
      <c r="P37" s="22"/>
    </row>
    <row r="38" spans="1:16" ht="39" customHeight="1" x14ac:dyDescent="0.15">
      <c r="A38" s="22"/>
      <c r="B38" s="35"/>
      <c r="C38" s="1181" t="s">
        <v>544</v>
      </c>
      <c r="D38" s="1182"/>
      <c r="E38" s="1183"/>
      <c r="F38" s="36">
        <v>0.68</v>
      </c>
      <c r="G38" s="37">
        <v>0.8</v>
      </c>
      <c r="H38" s="37">
        <v>2</v>
      </c>
      <c r="I38" s="37">
        <v>2.3199999999999998</v>
      </c>
      <c r="J38" s="38">
        <v>1.25</v>
      </c>
      <c r="K38" s="22"/>
      <c r="L38" s="22"/>
      <c r="M38" s="22"/>
      <c r="N38" s="22"/>
      <c r="O38" s="22"/>
      <c r="P38" s="22"/>
    </row>
    <row r="39" spans="1:16" ht="39" customHeight="1" x14ac:dyDescent="0.15">
      <c r="A39" s="22"/>
      <c r="B39" s="35"/>
      <c r="C39" s="1181" t="s">
        <v>545</v>
      </c>
      <c r="D39" s="1182"/>
      <c r="E39" s="1183"/>
      <c r="F39" s="36">
        <v>0.48</v>
      </c>
      <c r="G39" s="37">
        <v>1.82</v>
      </c>
      <c r="H39" s="37">
        <v>1.08</v>
      </c>
      <c r="I39" s="37">
        <v>0.13</v>
      </c>
      <c r="J39" s="38">
        <v>1.06</v>
      </c>
      <c r="K39" s="22"/>
      <c r="L39" s="22"/>
      <c r="M39" s="22"/>
      <c r="N39" s="22"/>
      <c r="O39" s="22"/>
      <c r="P39" s="22"/>
    </row>
    <row r="40" spans="1:16" ht="39" customHeight="1" x14ac:dyDescent="0.15">
      <c r="A40" s="22"/>
      <c r="B40" s="35"/>
      <c r="C40" s="1181" t="s">
        <v>546</v>
      </c>
      <c r="D40" s="1182"/>
      <c r="E40" s="1183"/>
      <c r="F40" s="36">
        <v>0.32</v>
      </c>
      <c r="G40" s="37">
        <v>0.03</v>
      </c>
      <c r="H40" s="37">
        <v>0.04</v>
      </c>
      <c r="I40" s="37">
        <v>0.04</v>
      </c>
      <c r="J40" s="38">
        <v>0.05</v>
      </c>
      <c r="K40" s="22"/>
      <c r="L40" s="22"/>
      <c r="M40" s="22"/>
      <c r="N40" s="22"/>
      <c r="O40" s="22"/>
      <c r="P40" s="22"/>
    </row>
    <row r="41" spans="1:16" ht="39" customHeight="1" x14ac:dyDescent="0.15">
      <c r="A41" s="22"/>
      <c r="B41" s="35"/>
      <c r="C41" s="1181" t="s">
        <v>547</v>
      </c>
      <c r="D41" s="1182"/>
      <c r="E41" s="1183"/>
      <c r="F41" s="36">
        <v>0.11</v>
      </c>
      <c r="G41" s="37">
        <v>0.1</v>
      </c>
      <c r="H41" s="37">
        <v>0.04</v>
      </c>
      <c r="I41" s="37">
        <v>0.03</v>
      </c>
      <c r="J41" s="38">
        <v>0.04</v>
      </c>
      <c r="K41" s="22"/>
      <c r="L41" s="22"/>
      <c r="M41" s="22"/>
      <c r="N41" s="22"/>
      <c r="O41" s="22"/>
      <c r="P41" s="22"/>
    </row>
    <row r="42" spans="1:16" ht="39" customHeight="1" x14ac:dyDescent="0.15">
      <c r="A42" s="22"/>
      <c r="B42" s="39"/>
      <c r="C42" s="1181" t="s">
        <v>548</v>
      </c>
      <c r="D42" s="1182"/>
      <c r="E42" s="1183"/>
      <c r="F42" s="36" t="s">
        <v>493</v>
      </c>
      <c r="G42" s="37" t="s">
        <v>493</v>
      </c>
      <c r="H42" s="37" t="s">
        <v>493</v>
      </c>
      <c r="I42" s="37" t="s">
        <v>493</v>
      </c>
      <c r="J42" s="38" t="s">
        <v>493</v>
      </c>
      <c r="K42" s="22"/>
      <c r="L42" s="22"/>
      <c r="M42" s="22"/>
      <c r="N42" s="22"/>
      <c r="O42" s="22"/>
      <c r="P42" s="22"/>
    </row>
    <row r="43" spans="1:16" ht="39" customHeight="1" thickBot="1" x14ac:dyDescent="0.2">
      <c r="A43" s="22"/>
      <c r="B43" s="40"/>
      <c r="C43" s="1184" t="s">
        <v>549</v>
      </c>
      <c r="D43" s="1185"/>
      <c r="E43" s="1186"/>
      <c r="F43" s="41">
        <v>0.09</v>
      </c>
      <c r="G43" s="42">
        <v>0.22</v>
      </c>
      <c r="H43" s="42">
        <v>2.64</v>
      </c>
      <c r="I43" s="42">
        <v>0.05</v>
      </c>
      <c r="J43" s="43">
        <v>0.04</v>
      </c>
      <c r="K43" s="22"/>
      <c r="L43" s="22"/>
      <c r="M43" s="22"/>
      <c r="N43" s="22"/>
      <c r="O43" s="22"/>
      <c r="P43" s="22"/>
    </row>
    <row r="44" spans="1:16" ht="39" customHeight="1" x14ac:dyDescent="0.15">
      <c r="A44" s="22"/>
      <c r="B44" s="44"/>
      <c r="C44" s="45"/>
      <c r="D44" s="46"/>
      <c r="E44" s="46"/>
      <c r="F44" s="47"/>
      <c r="G44" s="47"/>
      <c r="H44" s="47"/>
      <c r="I44" s="47"/>
      <c r="J44" s="47"/>
      <c r="K44" s="22"/>
      <c r="L44" s="22"/>
      <c r="M44" s="22"/>
      <c r="N44" s="22"/>
      <c r="O44" s="22"/>
      <c r="P44" s="22"/>
    </row>
    <row r="45" spans="1:16" ht="17.25" x14ac:dyDescent="0.15">
      <c r="A45" s="22"/>
      <c r="B45" s="22"/>
      <c r="C45" s="22"/>
      <c r="D45" s="22"/>
      <c r="E45" s="22"/>
      <c r="F45" s="22"/>
      <c r="G45" s="22"/>
      <c r="H45" s="22"/>
      <c r="I45" s="22"/>
      <c r="J45" s="22"/>
      <c r="K45" s="22"/>
      <c r="L45" s="22"/>
      <c r="M45" s="22"/>
      <c r="N45" s="22"/>
      <c r="O45" s="22"/>
      <c r="P45" s="22"/>
    </row>
  </sheetData>
  <sheetProtection algorithmName="SHA-512" hashValue="6fw3tr/dY2cZGf80/VTHXY7JFhFac4lcuUVe5kzZy6I05uB5Fjo9C1D84xc8DWyQTOtyxGczRL50GSuiOC2cwQ==" saltValue="FjHWq5p+oqPtKGVoL9oNKw==" spinCount="100000"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A00-000000000000}">
  <sheetPr codeName="MasterSheet6">
    <pageSetUpPr fitToPage="1"/>
  </sheetPr>
  <dimension ref="A1:U64"/>
  <sheetViews>
    <sheetView showGridLines="0" topLeftCell="A31"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7</v>
      </c>
      <c r="P43" s="48"/>
      <c r="Q43" s="48"/>
      <c r="R43" s="48"/>
      <c r="S43" s="48"/>
      <c r="T43" s="48"/>
      <c r="U43" s="48"/>
    </row>
    <row r="44" spans="1:21" ht="30.75" customHeight="1" thickBot="1" x14ac:dyDescent="0.2">
      <c r="A44" s="48"/>
      <c r="B44" s="51" t="s">
        <v>8</v>
      </c>
      <c r="C44" s="52"/>
      <c r="D44" s="52"/>
      <c r="E44" s="53"/>
      <c r="F44" s="53"/>
      <c r="G44" s="53"/>
      <c r="H44" s="53"/>
      <c r="I44" s="53"/>
      <c r="J44" s="54" t="s">
        <v>2</v>
      </c>
      <c r="K44" s="55" t="s">
        <v>531</v>
      </c>
      <c r="L44" s="56" t="s">
        <v>532</v>
      </c>
      <c r="M44" s="56" t="s">
        <v>533</v>
      </c>
      <c r="N44" s="56" t="s">
        <v>534</v>
      </c>
      <c r="O44" s="57" t="s">
        <v>535</v>
      </c>
      <c r="P44" s="48"/>
      <c r="Q44" s="48"/>
      <c r="R44" s="48"/>
      <c r="S44" s="48"/>
      <c r="T44" s="48"/>
      <c r="U44" s="48"/>
    </row>
    <row r="45" spans="1:21" ht="30.75" customHeight="1" x14ac:dyDescent="0.15">
      <c r="A45" s="48"/>
      <c r="B45" s="1212" t="s">
        <v>9</v>
      </c>
      <c r="C45" s="1213"/>
      <c r="D45" s="58"/>
      <c r="E45" s="1218" t="s">
        <v>10</v>
      </c>
      <c r="F45" s="1218"/>
      <c r="G45" s="1218"/>
      <c r="H45" s="1218"/>
      <c r="I45" s="1218"/>
      <c r="J45" s="1219"/>
      <c r="K45" s="59">
        <v>1859</v>
      </c>
      <c r="L45" s="60">
        <v>1893</v>
      </c>
      <c r="M45" s="60">
        <v>1919</v>
      </c>
      <c r="N45" s="60">
        <v>1873</v>
      </c>
      <c r="O45" s="61">
        <v>1845</v>
      </c>
      <c r="P45" s="48"/>
      <c r="Q45" s="48"/>
      <c r="R45" s="48"/>
      <c r="S45" s="48"/>
      <c r="T45" s="48"/>
      <c r="U45" s="48"/>
    </row>
    <row r="46" spans="1:21" ht="30.75" customHeight="1" x14ac:dyDescent="0.15">
      <c r="A46" s="48"/>
      <c r="B46" s="1214"/>
      <c r="C46" s="1215"/>
      <c r="D46" s="62"/>
      <c r="E46" s="1191" t="s">
        <v>11</v>
      </c>
      <c r="F46" s="1191"/>
      <c r="G46" s="1191"/>
      <c r="H46" s="1191"/>
      <c r="I46" s="1191"/>
      <c r="J46" s="1192"/>
      <c r="K46" s="63" t="s">
        <v>493</v>
      </c>
      <c r="L46" s="64" t="s">
        <v>493</v>
      </c>
      <c r="M46" s="64" t="s">
        <v>493</v>
      </c>
      <c r="N46" s="64" t="s">
        <v>493</v>
      </c>
      <c r="O46" s="65" t="s">
        <v>493</v>
      </c>
      <c r="P46" s="48"/>
      <c r="Q46" s="48"/>
      <c r="R46" s="48"/>
      <c r="S46" s="48"/>
      <c r="T46" s="48"/>
      <c r="U46" s="48"/>
    </row>
    <row r="47" spans="1:21" ht="30.75" customHeight="1" x14ac:dyDescent="0.15">
      <c r="A47" s="48"/>
      <c r="B47" s="1214"/>
      <c r="C47" s="1215"/>
      <c r="D47" s="62"/>
      <c r="E47" s="1191" t="s">
        <v>12</v>
      </c>
      <c r="F47" s="1191"/>
      <c r="G47" s="1191"/>
      <c r="H47" s="1191"/>
      <c r="I47" s="1191"/>
      <c r="J47" s="1192"/>
      <c r="K47" s="63" t="s">
        <v>493</v>
      </c>
      <c r="L47" s="64" t="s">
        <v>493</v>
      </c>
      <c r="M47" s="64" t="s">
        <v>493</v>
      </c>
      <c r="N47" s="64" t="s">
        <v>493</v>
      </c>
      <c r="O47" s="65" t="s">
        <v>493</v>
      </c>
      <c r="P47" s="48"/>
      <c r="Q47" s="48"/>
      <c r="R47" s="48"/>
      <c r="S47" s="48"/>
      <c r="T47" s="48"/>
      <c r="U47" s="48"/>
    </row>
    <row r="48" spans="1:21" ht="30.75" customHeight="1" x14ac:dyDescent="0.15">
      <c r="A48" s="48"/>
      <c r="B48" s="1214"/>
      <c r="C48" s="1215"/>
      <c r="D48" s="62"/>
      <c r="E48" s="1191" t="s">
        <v>13</v>
      </c>
      <c r="F48" s="1191"/>
      <c r="G48" s="1191"/>
      <c r="H48" s="1191"/>
      <c r="I48" s="1191"/>
      <c r="J48" s="1192"/>
      <c r="K48" s="63">
        <v>283</v>
      </c>
      <c r="L48" s="64">
        <v>285</v>
      </c>
      <c r="M48" s="64">
        <v>310</v>
      </c>
      <c r="N48" s="64">
        <v>316</v>
      </c>
      <c r="O48" s="65">
        <v>376</v>
      </c>
      <c r="P48" s="48"/>
      <c r="Q48" s="48"/>
      <c r="R48" s="48"/>
      <c r="S48" s="48"/>
      <c r="T48" s="48"/>
      <c r="U48" s="48"/>
    </row>
    <row r="49" spans="1:21" ht="30.75" customHeight="1" x14ac:dyDescent="0.15">
      <c r="A49" s="48"/>
      <c r="B49" s="1214"/>
      <c r="C49" s="1215"/>
      <c r="D49" s="62"/>
      <c r="E49" s="1191" t="s">
        <v>14</v>
      </c>
      <c r="F49" s="1191"/>
      <c r="G49" s="1191"/>
      <c r="H49" s="1191"/>
      <c r="I49" s="1191"/>
      <c r="J49" s="1192"/>
      <c r="K49" s="63">
        <v>97</v>
      </c>
      <c r="L49" s="64">
        <v>118</v>
      </c>
      <c r="M49" s="64">
        <v>116</v>
      </c>
      <c r="N49" s="64">
        <v>116</v>
      </c>
      <c r="O49" s="65">
        <v>100</v>
      </c>
      <c r="P49" s="48"/>
      <c r="Q49" s="48"/>
      <c r="R49" s="48"/>
      <c r="S49" s="48"/>
      <c r="T49" s="48"/>
      <c r="U49" s="48"/>
    </row>
    <row r="50" spans="1:21" ht="30.75" customHeight="1" x14ac:dyDescent="0.15">
      <c r="A50" s="48"/>
      <c r="B50" s="1214"/>
      <c r="C50" s="1215"/>
      <c r="D50" s="62"/>
      <c r="E50" s="1191" t="s">
        <v>15</v>
      </c>
      <c r="F50" s="1191"/>
      <c r="G50" s="1191"/>
      <c r="H50" s="1191"/>
      <c r="I50" s="1191"/>
      <c r="J50" s="1192"/>
      <c r="K50" s="63">
        <v>27</v>
      </c>
      <c r="L50" s="64">
        <v>27</v>
      </c>
      <c r="M50" s="64">
        <v>27</v>
      </c>
      <c r="N50" s="64" t="s">
        <v>493</v>
      </c>
      <c r="O50" s="65" t="s">
        <v>493</v>
      </c>
      <c r="P50" s="48"/>
      <c r="Q50" s="48"/>
      <c r="R50" s="48"/>
      <c r="S50" s="48"/>
      <c r="T50" s="48"/>
      <c r="U50" s="48"/>
    </row>
    <row r="51" spans="1:21" ht="30.75" customHeight="1" x14ac:dyDescent="0.15">
      <c r="A51" s="48"/>
      <c r="B51" s="1216"/>
      <c r="C51" s="1217"/>
      <c r="D51" s="66"/>
      <c r="E51" s="1191" t="s">
        <v>16</v>
      </c>
      <c r="F51" s="1191"/>
      <c r="G51" s="1191"/>
      <c r="H51" s="1191"/>
      <c r="I51" s="1191"/>
      <c r="J51" s="1192"/>
      <c r="K51" s="63">
        <v>0</v>
      </c>
      <c r="L51" s="64">
        <v>1</v>
      </c>
      <c r="M51" s="64">
        <v>1</v>
      </c>
      <c r="N51" s="64">
        <v>1</v>
      </c>
      <c r="O51" s="65">
        <v>1</v>
      </c>
      <c r="P51" s="48"/>
      <c r="Q51" s="48"/>
      <c r="R51" s="48"/>
      <c r="S51" s="48"/>
      <c r="T51" s="48"/>
      <c r="U51" s="48"/>
    </row>
    <row r="52" spans="1:21" ht="30.75" customHeight="1" x14ac:dyDescent="0.15">
      <c r="A52" s="48"/>
      <c r="B52" s="1189" t="s">
        <v>17</v>
      </c>
      <c r="C52" s="1190"/>
      <c r="D52" s="66"/>
      <c r="E52" s="1191" t="s">
        <v>18</v>
      </c>
      <c r="F52" s="1191"/>
      <c r="G52" s="1191"/>
      <c r="H52" s="1191"/>
      <c r="I52" s="1191"/>
      <c r="J52" s="1192"/>
      <c r="K52" s="63">
        <v>1338</v>
      </c>
      <c r="L52" s="64">
        <v>1288</v>
      </c>
      <c r="M52" s="64">
        <v>1218</v>
      </c>
      <c r="N52" s="64">
        <v>1175</v>
      </c>
      <c r="O52" s="65">
        <v>1134</v>
      </c>
      <c r="P52" s="48"/>
      <c r="Q52" s="48"/>
      <c r="R52" s="48"/>
      <c r="S52" s="48"/>
      <c r="T52" s="48"/>
      <c r="U52" s="48"/>
    </row>
    <row r="53" spans="1:21" ht="30.75" customHeight="1" thickBot="1" x14ac:dyDescent="0.2">
      <c r="A53" s="48"/>
      <c r="B53" s="1193" t="s">
        <v>19</v>
      </c>
      <c r="C53" s="1194"/>
      <c r="D53" s="67"/>
      <c r="E53" s="1195" t="s">
        <v>20</v>
      </c>
      <c r="F53" s="1195"/>
      <c r="G53" s="1195"/>
      <c r="H53" s="1195"/>
      <c r="I53" s="1195"/>
      <c r="J53" s="1196"/>
      <c r="K53" s="68">
        <v>928</v>
      </c>
      <c r="L53" s="69">
        <v>1036</v>
      </c>
      <c r="M53" s="69">
        <v>1155</v>
      </c>
      <c r="N53" s="69">
        <v>1131</v>
      </c>
      <c r="O53" s="70">
        <v>1188</v>
      </c>
      <c r="P53" s="48"/>
      <c r="Q53" s="48"/>
      <c r="R53" s="48"/>
      <c r="S53" s="48"/>
      <c r="T53" s="48"/>
      <c r="U53" s="48"/>
    </row>
    <row r="54" spans="1:21" ht="24" customHeight="1" x14ac:dyDescent="0.15">
      <c r="A54" s="48"/>
      <c r="B54" s="71" t="s">
        <v>21</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thickBot="1" x14ac:dyDescent="0.2">
      <c r="A56" s="48"/>
      <c r="B56" s="72" t="s">
        <v>22</v>
      </c>
      <c r="C56" s="73"/>
      <c r="D56" s="73"/>
      <c r="E56" s="73"/>
      <c r="F56" s="73"/>
      <c r="G56" s="73"/>
      <c r="H56" s="73"/>
      <c r="I56" s="73"/>
      <c r="J56" s="73"/>
      <c r="K56" s="74"/>
      <c r="L56" s="74"/>
      <c r="M56" s="74"/>
      <c r="N56" s="74"/>
      <c r="O56" s="75" t="s">
        <v>23</v>
      </c>
      <c r="P56" s="48"/>
      <c r="Q56" s="48"/>
      <c r="R56" s="48"/>
      <c r="S56" s="48"/>
      <c r="T56" s="48"/>
      <c r="U56" s="48"/>
    </row>
    <row r="57" spans="1:21" ht="31.5" customHeight="1" thickBot="1" x14ac:dyDescent="0.2">
      <c r="A57" s="48"/>
      <c r="B57" s="76"/>
      <c r="C57" s="77"/>
      <c r="D57" s="77"/>
      <c r="E57" s="78"/>
      <c r="F57" s="78"/>
      <c r="G57" s="78"/>
      <c r="H57" s="78"/>
      <c r="I57" s="78"/>
      <c r="J57" s="79" t="s">
        <v>2</v>
      </c>
      <c r="K57" s="80" t="s">
        <v>550</v>
      </c>
      <c r="L57" s="81" t="s">
        <v>551</v>
      </c>
      <c r="M57" s="81" t="s">
        <v>552</v>
      </c>
      <c r="N57" s="81" t="s">
        <v>553</v>
      </c>
      <c r="O57" s="82" t="s">
        <v>554</v>
      </c>
      <c r="P57" s="48"/>
      <c r="Q57" s="48"/>
      <c r="R57" s="48"/>
      <c r="S57" s="48"/>
      <c r="T57" s="48"/>
      <c r="U57" s="48"/>
    </row>
    <row r="58" spans="1:21" ht="31.5" customHeight="1" x14ac:dyDescent="0.15">
      <c r="B58" s="1197" t="s">
        <v>24</v>
      </c>
      <c r="C58" s="1198"/>
      <c r="D58" s="1203" t="s">
        <v>25</v>
      </c>
      <c r="E58" s="1204"/>
      <c r="F58" s="1204"/>
      <c r="G58" s="1204"/>
      <c r="H58" s="1204"/>
      <c r="I58" s="1204"/>
      <c r="J58" s="1205"/>
      <c r="K58" s="83"/>
      <c r="L58" s="84"/>
      <c r="M58" s="84"/>
      <c r="N58" s="84"/>
      <c r="O58" s="85"/>
    </row>
    <row r="59" spans="1:21" ht="31.5" customHeight="1" x14ac:dyDescent="0.15">
      <c r="B59" s="1199"/>
      <c r="C59" s="1200"/>
      <c r="D59" s="1206" t="s">
        <v>26</v>
      </c>
      <c r="E59" s="1207"/>
      <c r="F59" s="1207"/>
      <c r="G59" s="1207"/>
      <c r="H59" s="1207"/>
      <c r="I59" s="1207"/>
      <c r="J59" s="1208"/>
      <c r="K59" s="86"/>
      <c r="L59" s="87"/>
      <c r="M59" s="87"/>
      <c r="N59" s="87"/>
      <c r="O59" s="88"/>
    </row>
    <row r="60" spans="1:21" ht="31.5" customHeight="1" thickBot="1" x14ac:dyDescent="0.2">
      <c r="B60" s="1201"/>
      <c r="C60" s="1202"/>
      <c r="D60" s="1209" t="s">
        <v>27</v>
      </c>
      <c r="E60" s="1210"/>
      <c r="F60" s="1210"/>
      <c r="G60" s="1210"/>
      <c r="H60" s="1210"/>
      <c r="I60" s="1210"/>
      <c r="J60" s="1211"/>
      <c r="K60" s="89"/>
      <c r="L60" s="90"/>
      <c r="M60" s="90"/>
      <c r="N60" s="90"/>
      <c r="O60" s="91"/>
    </row>
    <row r="61" spans="1:21" ht="24" customHeight="1" x14ac:dyDescent="0.15">
      <c r="B61" s="92"/>
      <c r="C61" s="92"/>
      <c r="D61" s="93" t="s">
        <v>28</v>
      </c>
      <c r="E61" s="94"/>
      <c r="F61" s="94"/>
      <c r="G61" s="94"/>
      <c r="H61" s="94"/>
      <c r="I61" s="94"/>
      <c r="J61" s="94"/>
      <c r="K61" s="94"/>
      <c r="L61" s="94"/>
      <c r="M61" s="94"/>
      <c r="N61" s="94"/>
      <c r="O61" s="94"/>
    </row>
    <row r="62" spans="1:21" ht="24" customHeight="1" x14ac:dyDescent="0.15">
      <c r="B62" s="95"/>
      <c r="C62" s="95"/>
      <c r="D62" s="93" t="s">
        <v>29</v>
      </c>
      <c r="E62" s="94"/>
      <c r="F62" s="94"/>
      <c r="G62" s="94"/>
      <c r="H62" s="94"/>
      <c r="I62" s="94"/>
      <c r="J62" s="94"/>
      <c r="K62" s="94"/>
      <c r="L62" s="94"/>
      <c r="M62" s="94"/>
      <c r="N62" s="94"/>
      <c r="O62" s="94"/>
    </row>
    <row r="63" spans="1:21" ht="24" customHeight="1" x14ac:dyDescent="0.15">
      <c r="A63" s="48"/>
      <c r="B63" s="71"/>
      <c r="C63" s="48"/>
      <c r="D63" s="48"/>
      <c r="E63" s="48"/>
      <c r="F63" s="48"/>
      <c r="G63" s="48"/>
      <c r="H63" s="48"/>
      <c r="I63" s="48"/>
      <c r="J63" s="48"/>
      <c r="K63" s="48"/>
      <c r="L63" s="48"/>
      <c r="M63" s="48"/>
      <c r="N63" s="48"/>
      <c r="O63" s="48"/>
      <c r="P63" s="48"/>
      <c r="Q63" s="48"/>
      <c r="R63" s="48"/>
      <c r="S63" s="48"/>
      <c r="T63" s="48"/>
      <c r="U63" s="48"/>
    </row>
    <row r="64" spans="1:21" ht="24" customHeight="1" x14ac:dyDescent="0.15">
      <c r="A64" s="48"/>
      <c r="B64" s="71"/>
      <c r="C64" s="48"/>
      <c r="D64" s="48"/>
      <c r="E64" s="48"/>
      <c r="F64" s="48"/>
      <c r="G64" s="48"/>
      <c r="H64" s="48"/>
      <c r="I64" s="48"/>
      <c r="J64" s="48"/>
      <c r="K64" s="48"/>
      <c r="L64" s="48"/>
      <c r="M64" s="48"/>
      <c r="N64" s="48"/>
      <c r="O64" s="48"/>
      <c r="P64" s="48"/>
      <c r="Q64" s="48"/>
      <c r="R64" s="48"/>
      <c r="S64" s="48"/>
      <c r="T64" s="48"/>
      <c r="U64" s="48"/>
    </row>
  </sheetData>
  <sheetProtection algorithmName="SHA-512" hashValue="ahaNrIl6rbC9kuM1oyCWXaaiHW74fr3E9wQGNlfoxFhSYI2XzwQfCZOCaIQzQBTNdw8r+VOogZ8Mb7NOm1GcNw==" saltValue="7/IvYMwxj/+qeqK5F8v0Zg==" spinCount="100000" sheet="1" objects="1" scenarios="1"/>
  <mergeCells count="16">
    <mergeCell ref="B45:C51"/>
    <mergeCell ref="E45:J45"/>
    <mergeCell ref="E46:J46"/>
    <mergeCell ref="E47:J47"/>
    <mergeCell ref="E48:J48"/>
    <mergeCell ref="E49:J49"/>
    <mergeCell ref="E50:J50"/>
    <mergeCell ref="E51:J51"/>
    <mergeCell ref="B52:C52"/>
    <mergeCell ref="E52:J52"/>
    <mergeCell ref="B53:C53"/>
    <mergeCell ref="E53:J53"/>
    <mergeCell ref="B58:C60"/>
    <mergeCell ref="D58:J58"/>
    <mergeCell ref="D59:J59"/>
    <mergeCell ref="D60:J60"/>
  </mergeCells>
  <phoneticPr fontId="2"/>
  <printOptions horizontalCentered="1"/>
  <pageMargins left="0" right="0" top="0.19685039370078741" bottom="0.23622047244094491" header="0" footer="0"/>
  <pageSetup paperSize="9" scale="53" orientation="landscape" verticalDpi="300" r:id="rId1"/>
  <headerFooter alignWithMargins="0">
    <oddFooter>&amp;C&amp;P/&amp;N</oddFooter>
  </headerFooter>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B00-000000000000}">
  <sheetPr codeName="MasterSheet7">
    <pageSetUpPr fitToPage="1"/>
  </sheetPr>
  <dimension ref="B1:M55"/>
  <sheetViews>
    <sheetView showGridLines="0" topLeftCell="A4" zoomScaleSheetLayoutView="100" workbookViewId="0">
      <selection activeCell="G63" sqref="G63"/>
    </sheetView>
  </sheetViews>
  <sheetFormatPr defaultColWidth="0" defaultRowHeight="13.5" customHeight="1" zeroHeight="1" x14ac:dyDescent="0.15"/>
  <cols>
    <col min="1" max="1" width="6.625" style="96" customWidth="1"/>
    <col min="2" max="3" width="12.625" style="96" customWidth="1"/>
    <col min="4" max="4" width="11.625" style="96" customWidth="1"/>
    <col min="5" max="8" width="10.375" style="96" customWidth="1"/>
    <col min="9" max="13" width="16.375" style="96" customWidth="1"/>
    <col min="14" max="19" width="12.625" style="96" customWidth="1"/>
    <col min="20" max="16384" width="0" style="96"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97" t="s">
        <v>7</v>
      </c>
    </row>
    <row r="40" spans="2:13" ht="27.75" customHeight="1" thickBot="1" x14ac:dyDescent="0.2">
      <c r="B40" s="98" t="s">
        <v>8</v>
      </c>
      <c r="C40" s="99"/>
      <c r="D40" s="99"/>
      <c r="E40" s="100"/>
      <c r="F40" s="100"/>
      <c r="G40" s="100"/>
      <c r="H40" s="101" t="s">
        <v>2</v>
      </c>
      <c r="I40" s="102" t="s">
        <v>531</v>
      </c>
      <c r="J40" s="103" t="s">
        <v>532</v>
      </c>
      <c r="K40" s="103" t="s">
        <v>533</v>
      </c>
      <c r="L40" s="103" t="s">
        <v>534</v>
      </c>
      <c r="M40" s="104" t="s">
        <v>535</v>
      </c>
    </row>
    <row r="41" spans="2:13" ht="27.75" customHeight="1" x14ac:dyDescent="0.15">
      <c r="B41" s="1232" t="s">
        <v>30</v>
      </c>
      <c r="C41" s="1233"/>
      <c r="D41" s="105"/>
      <c r="E41" s="1234" t="s">
        <v>31</v>
      </c>
      <c r="F41" s="1234"/>
      <c r="G41" s="1234"/>
      <c r="H41" s="1235"/>
      <c r="I41" s="343">
        <v>18863</v>
      </c>
      <c r="J41" s="344">
        <v>19076</v>
      </c>
      <c r="K41" s="344">
        <v>18307</v>
      </c>
      <c r="L41" s="344">
        <v>17565</v>
      </c>
      <c r="M41" s="345">
        <v>17846</v>
      </c>
    </row>
    <row r="42" spans="2:13" ht="27.75" customHeight="1" x14ac:dyDescent="0.15">
      <c r="B42" s="1222"/>
      <c r="C42" s="1223"/>
      <c r="D42" s="106"/>
      <c r="E42" s="1226" t="s">
        <v>32</v>
      </c>
      <c r="F42" s="1226"/>
      <c r="G42" s="1226"/>
      <c r="H42" s="1227"/>
      <c r="I42" s="346">
        <v>55</v>
      </c>
      <c r="J42" s="347">
        <v>27</v>
      </c>
      <c r="K42" s="347" t="s">
        <v>493</v>
      </c>
      <c r="L42" s="347" t="s">
        <v>493</v>
      </c>
      <c r="M42" s="348" t="s">
        <v>493</v>
      </c>
    </row>
    <row r="43" spans="2:13" ht="27.75" customHeight="1" x14ac:dyDescent="0.15">
      <c r="B43" s="1222"/>
      <c r="C43" s="1223"/>
      <c r="D43" s="106"/>
      <c r="E43" s="1226" t="s">
        <v>33</v>
      </c>
      <c r="F43" s="1226"/>
      <c r="G43" s="1226"/>
      <c r="H43" s="1227"/>
      <c r="I43" s="346">
        <v>2347</v>
      </c>
      <c r="J43" s="347">
        <v>2758</v>
      </c>
      <c r="K43" s="347">
        <v>2888</v>
      </c>
      <c r="L43" s="347">
        <v>3327</v>
      </c>
      <c r="M43" s="348">
        <v>2917</v>
      </c>
    </row>
    <row r="44" spans="2:13" ht="27.75" customHeight="1" x14ac:dyDescent="0.15">
      <c r="B44" s="1222"/>
      <c r="C44" s="1223"/>
      <c r="D44" s="106"/>
      <c r="E44" s="1226" t="s">
        <v>34</v>
      </c>
      <c r="F44" s="1226"/>
      <c r="G44" s="1226"/>
      <c r="H44" s="1227"/>
      <c r="I44" s="346">
        <v>962</v>
      </c>
      <c r="J44" s="347">
        <v>832</v>
      </c>
      <c r="K44" s="347">
        <v>711</v>
      </c>
      <c r="L44" s="347">
        <v>556</v>
      </c>
      <c r="M44" s="348">
        <v>336</v>
      </c>
    </row>
    <row r="45" spans="2:13" ht="27.75" customHeight="1" x14ac:dyDescent="0.15">
      <c r="B45" s="1222"/>
      <c r="C45" s="1223"/>
      <c r="D45" s="106"/>
      <c r="E45" s="1226" t="s">
        <v>35</v>
      </c>
      <c r="F45" s="1226"/>
      <c r="G45" s="1226"/>
      <c r="H45" s="1227"/>
      <c r="I45" s="346">
        <v>525</v>
      </c>
      <c r="J45" s="347">
        <v>338</v>
      </c>
      <c r="K45" s="347">
        <v>241</v>
      </c>
      <c r="L45" s="347">
        <v>147</v>
      </c>
      <c r="M45" s="348">
        <v>132</v>
      </c>
    </row>
    <row r="46" spans="2:13" ht="27.75" customHeight="1" x14ac:dyDescent="0.15">
      <c r="B46" s="1222"/>
      <c r="C46" s="1223"/>
      <c r="D46" s="107"/>
      <c r="E46" s="1226" t="s">
        <v>36</v>
      </c>
      <c r="F46" s="1226"/>
      <c r="G46" s="1226"/>
      <c r="H46" s="1227"/>
      <c r="I46" s="346" t="s">
        <v>493</v>
      </c>
      <c r="J46" s="347" t="s">
        <v>493</v>
      </c>
      <c r="K46" s="347" t="s">
        <v>493</v>
      </c>
      <c r="L46" s="347" t="s">
        <v>493</v>
      </c>
      <c r="M46" s="348" t="s">
        <v>493</v>
      </c>
    </row>
    <row r="47" spans="2:13" ht="27.75" customHeight="1" x14ac:dyDescent="0.15">
      <c r="B47" s="1222"/>
      <c r="C47" s="1223"/>
      <c r="D47" s="108"/>
      <c r="E47" s="1236" t="s">
        <v>37</v>
      </c>
      <c r="F47" s="1237"/>
      <c r="G47" s="1237"/>
      <c r="H47" s="1238"/>
      <c r="I47" s="346" t="s">
        <v>493</v>
      </c>
      <c r="J47" s="347" t="s">
        <v>493</v>
      </c>
      <c r="K47" s="347" t="s">
        <v>493</v>
      </c>
      <c r="L47" s="347" t="s">
        <v>493</v>
      </c>
      <c r="M47" s="348" t="s">
        <v>493</v>
      </c>
    </row>
    <row r="48" spans="2:13" ht="27.75" customHeight="1" x14ac:dyDescent="0.15">
      <c r="B48" s="1222"/>
      <c r="C48" s="1223"/>
      <c r="D48" s="106"/>
      <c r="E48" s="1226" t="s">
        <v>38</v>
      </c>
      <c r="F48" s="1226"/>
      <c r="G48" s="1226"/>
      <c r="H48" s="1227"/>
      <c r="I48" s="346" t="s">
        <v>493</v>
      </c>
      <c r="J48" s="347" t="s">
        <v>493</v>
      </c>
      <c r="K48" s="347" t="s">
        <v>493</v>
      </c>
      <c r="L48" s="347" t="s">
        <v>493</v>
      </c>
      <c r="M48" s="348" t="s">
        <v>493</v>
      </c>
    </row>
    <row r="49" spans="2:13" ht="27.75" customHeight="1" x14ac:dyDescent="0.15">
      <c r="B49" s="1224"/>
      <c r="C49" s="1225"/>
      <c r="D49" s="106"/>
      <c r="E49" s="1226" t="s">
        <v>39</v>
      </c>
      <c r="F49" s="1226"/>
      <c r="G49" s="1226"/>
      <c r="H49" s="1227"/>
      <c r="I49" s="346" t="s">
        <v>493</v>
      </c>
      <c r="J49" s="347" t="s">
        <v>493</v>
      </c>
      <c r="K49" s="347" t="s">
        <v>493</v>
      </c>
      <c r="L49" s="347" t="s">
        <v>493</v>
      </c>
      <c r="M49" s="348" t="s">
        <v>493</v>
      </c>
    </row>
    <row r="50" spans="2:13" ht="27.75" customHeight="1" x14ac:dyDescent="0.15">
      <c r="B50" s="1220" t="s">
        <v>40</v>
      </c>
      <c r="C50" s="1221"/>
      <c r="D50" s="109"/>
      <c r="E50" s="1226" t="s">
        <v>41</v>
      </c>
      <c r="F50" s="1226"/>
      <c r="G50" s="1226"/>
      <c r="H50" s="1227"/>
      <c r="I50" s="346">
        <v>4888</v>
      </c>
      <c r="J50" s="347">
        <v>5356</v>
      </c>
      <c r="K50" s="347">
        <v>5547</v>
      </c>
      <c r="L50" s="347">
        <v>4833</v>
      </c>
      <c r="M50" s="348">
        <v>4556</v>
      </c>
    </row>
    <row r="51" spans="2:13" ht="27.75" customHeight="1" x14ac:dyDescent="0.15">
      <c r="B51" s="1222"/>
      <c r="C51" s="1223"/>
      <c r="D51" s="106"/>
      <c r="E51" s="1226" t="s">
        <v>42</v>
      </c>
      <c r="F51" s="1226"/>
      <c r="G51" s="1226"/>
      <c r="H51" s="1227"/>
      <c r="I51" s="346">
        <v>998</v>
      </c>
      <c r="J51" s="347">
        <v>662</v>
      </c>
      <c r="K51" s="347">
        <v>651</v>
      </c>
      <c r="L51" s="347">
        <v>555</v>
      </c>
      <c r="M51" s="348">
        <v>908</v>
      </c>
    </row>
    <row r="52" spans="2:13" ht="27.75" customHeight="1" x14ac:dyDescent="0.15">
      <c r="B52" s="1224"/>
      <c r="C52" s="1225"/>
      <c r="D52" s="106"/>
      <c r="E52" s="1226" t="s">
        <v>43</v>
      </c>
      <c r="F52" s="1226"/>
      <c r="G52" s="1226"/>
      <c r="H52" s="1227"/>
      <c r="I52" s="346">
        <v>13881</v>
      </c>
      <c r="J52" s="347">
        <v>13720</v>
      </c>
      <c r="K52" s="347">
        <v>12995</v>
      </c>
      <c r="L52" s="347">
        <v>12939</v>
      </c>
      <c r="M52" s="348">
        <v>12902</v>
      </c>
    </row>
    <row r="53" spans="2:13" ht="27.75" customHeight="1" thickBot="1" x14ac:dyDescent="0.2">
      <c r="B53" s="1228" t="s">
        <v>19</v>
      </c>
      <c r="C53" s="1229"/>
      <c r="D53" s="110"/>
      <c r="E53" s="1230" t="s">
        <v>44</v>
      </c>
      <c r="F53" s="1230"/>
      <c r="G53" s="1230"/>
      <c r="H53" s="1231"/>
      <c r="I53" s="349">
        <v>2984</v>
      </c>
      <c r="J53" s="350">
        <v>3293</v>
      </c>
      <c r="K53" s="350">
        <v>2955</v>
      </c>
      <c r="L53" s="350">
        <v>3267</v>
      </c>
      <c r="M53" s="351">
        <v>2866</v>
      </c>
    </row>
    <row r="54" spans="2:13" ht="27.75" customHeight="1" x14ac:dyDescent="0.15">
      <c r="B54" s="111"/>
      <c r="C54" s="112"/>
      <c r="D54" s="112"/>
      <c r="E54" s="113"/>
      <c r="F54" s="113"/>
      <c r="G54" s="113"/>
      <c r="H54" s="113"/>
      <c r="I54" s="114"/>
      <c r="J54" s="114"/>
      <c r="K54" s="114"/>
      <c r="L54" s="114"/>
      <c r="M54" s="114"/>
    </row>
    <row r="55" spans="2:13" x14ac:dyDescent="0.15"/>
  </sheetData>
  <sheetProtection algorithmName="SHA-512" hashValue="y1n8MYgcx0UjcPQTx95QQ0rKHHqJJw6QZLsLQTfF+ngzLsNbNN51MGs+nGaR+W+yKBMvywKCOtNSO5Hh8DjEvg==" saltValue="Du6hs6w8gnNZsvdhaxvHnQ==" spinCount="100000" sheet="1" objects="1" scenarios="1"/>
  <mergeCells count="16">
    <mergeCell ref="B41:C49"/>
    <mergeCell ref="E41:H41"/>
    <mergeCell ref="E42:H42"/>
    <mergeCell ref="E43:H43"/>
    <mergeCell ref="E44:H44"/>
    <mergeCell ref="E45:H45"/>
    <mergeCell ref="E46:H46"/>
    <mergeCell ref="E47:H47"/>
    <mergeCell ref="E48:H48"/>
    <mergeCell ref="E49:H49"/>
    <mergeCell ref="B50:C52"/>
    <mergeCell ref="E50:H50"/>
    <mergeCell ref="E51:H51"/>
    <mergeCell ref="E52:H52"/>
    <mergeCell ref="B53:C53"/>
    <mergeCell ref="E53:H53"/>
  </mergeCells>
  <phoneticPr fontId="2"/>
  <printOptions horizontalCentered="1"/>
  <pageMargins left="0" right="0" top="0.19685039370078741" bottom="0" header="0" footer="0"/>
  <pageSetup paperSize="9" scale="60" orientation="landscape" verticalDpi="300" r:id="rId1"/>
  <headerFooter alignWithMargins="0">
    <oddFooter>&amp;C&amp;P/&amp;N</oddFooter>
  </headerFooter>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C00-000000000000}">
  <sheetPr>
    <pageSetUpPr fitToPage="1"/>
  </sheetPr>
  <dimension ref="B1:W76"/>
  <sheetViews>
    <sheetView showGridLines="0" topLeftCell="A25" zoomScale="55" zoomScaleNormal="55" zoomScaleSheetLayoutView="100" workbookViewId="0">
      <selection activeCell="C61" sqref="C61:E61"/>
    </sheetView>
  </sheetViews>
  <sheetFormatPr defaultColWidth="0" defaultRowHeight="13.5" customHeight="1" zeroHeight="1" x14ac:dyDescent="0.15"/>
  <cols>
    <col min="1" max="1" width="8.25" style="1" customWidth="1"/>
    <col min="2" max="2" width="16.375" style="1" customWidth="1"/>
    <col min="3" max="5" width="26.25" style="1" customWidth="1"/>
    <col min="6" max="8" width="24.25" style="1" customWidth="1"/>
    <col min="9" max="14" width="26" style="1" customWidth="1"/>
    <col min="15" max="15" width="6.125" style="1" customWidth="1"/>
    <col min="16" max="16" width="9" style="1" hidden="1" customWidth="1"/>
    <col min="17" max="20" width="0" style="1" hidden="1" customWidth="1"/>
    <col min="21" max="21" width="9" style="1" hidden="1" customWidth="1"/>
    <col min="22" max="22" width="0" style="1" hidden="1" customWidth="1"/>
    <col min="23" max="23" width="9" style="1" hidden="1" customWidth="1"/>
    <col min="24"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s="1" customFormat="1" ht="16.5" customHeight="1" x14ac:dyDescent="0.15"/>
    <row r="21" s="1" customFormat="1" ht="16.5" customHeight="1" x14ac:dyDescent="0.15"/>
    <row r="22" s="1" customFormat="1" ht="16.5" customHeight="1" x14ac:dyDescent="0.15"/>
    <row r="23" s="1" customFormat="1" ht="16.5" customHeight="1" x14ac:dyDescent="0.15"/>
    <row r="24" s="1" customFormat="1" ht="16.5" customHeight="1" x14ac:dyDescent="0.15"/>
    <row r="25" s="1" customFormat="1" ht="16.5" customHeight="1" x14ac:dyDescent="0.15"/>
    <row r="26" s="1" customFormat="1" ht="16.5" customHeight="1" x14ac:dyDescent="0.15"/>
    <row r="27" s="1" customFormat="1" ht="16.5" customHeight="1" x14ac:dyDescent="0.15"/>
    <row r="28" s="1" customFormat="1" ht="16.5" customHeight="1" x14ac:dyDescent="0.15"/>
    <row r="29" s="1" customFormat="1" ht="16.5" customHeight="1" x14ac:dyDescent="0.15"/>
    <row r="30" s="1" customFormat="1" ht="16.5" customHeight="1" x14ac:dyDescent="0.15"/>
    <row r="31" s="1" customFormat="1" ht="16.5" customHeight="1" x14ac:dyDescent="0.15"/>
    <row r="32" s="1" customFormat="1" ht="16.5" customHeight="1" x14ac:dyDescent="0.15"/>
    <row r="33" s="1" customFormat="1" ht="16.5" customHeight="1" x14ac:dyDescent="0.15"/>
    <row r="34" s="1" customFormat="1" ht="16.5" customHeight="1" x14ac:dyDescent="0.15"/>
    <row r="35" s="1" customFormat="1" ht="16.5" customHeight="1" x14ac:dyDescent="0.15"/>
    <row r="36" s="1" customFormat="1" ht="16.5" customHeight="1" x14ac:dyDescent="0.15"/>
    <row r="37" s="1" customFormat="1" ht="16.5" customHeight="1" x14ac:dyDescent="0.15"/>
    <row r="38" s="1" customFormat="1" ht="16.5" customHeight="1" x14ac:dyDescent="0.15"/>
    <row r="39" s="1" customFormat="1" ht="16.5" customHeight="1" x14ac:dyDescent="0.15"/>
    <row r="40" s="1" customFormat="1" ht="16.5" customHeight="1" x14ac:dyDescent="0.15"/>
    <row r="41" s="1" customFormat="1" ht="16.5" customHeight="1" x14ac:dyDescent="0.15"/>
    <row r="42" s="1" customFormat="1" ht="16.5" customHeight="1" x14ac:dyDescent="0.15"/>
    <row r="43" s="1" customFormat="1" ht="16.5" customHeight="1" x14ac:dyDescent="0.15"/>
    <row r="44" s="1" customFormat="1" ht="16.5" customHeight="1" x14ac:dyDescent="0.15"/>
    <row r="45" s="1" customFormat="1" ht="16.5" customHeight="1" x14ac:dyDescent="0.15"/>
    <row r="46" s="1" customFormat="1" ht="16.5" customHeight="1" x14ac:dyDescent="0.15"/>
    <row r="47" s="1" customFormat="1" ht="16.5" customHeight="1" x14ac:dyDescent="0.15"/>
    <row r="48" s="1" customFormat="1" ht="16.5" customHeight="1" x14ac:dyDescent="0.15"/>
    <row r="49" spans="2:8" ht="20.25" customHeight="1" x14ac:dyDescent="0.15"/>
    <row r="50" spans="2:8" ht="16.5" customHeight="1" x14ac:dyDescent="0.15"/>
    <row r="51" spans="2:8" ht="29.25" customHeight="1" x14ac:dyDescent="0.15"/>
    <row r="52" spans="2:8" ht="29.25" customHeight="1" x14ac:dyDescent="0.15"/>
    <row r="53" spans="2:8" ht="52.5" customHeight="1" thickBot="1" x14ac:dyDescent="0.25">
      <c r="B53" s="2"/>
      <c r="C53" s="2"/>
      <c r="D53" s="2"/>
      <c r="E53" s="2"/>
      <c r="F53" s="2"/>
      <c r="G53" s="2"/>
      <c r="H53" s="115" t="s">
        <v>45</v>
      </c>
    </row>
    <row r="54" spans="2:8" ht="29.25" customHeight="1" thickBot="1" x14ac:dyDescent="0.25">
      <c r="B54" s="116" t="s">
        <v>1</v>
      </c>
      <c r="C54" s="117"/>
      <c r="D54" s="117"/>
      <c r="E54" s="118" t="s">
        <v>2</v>
      </c>
      <c r="F54" s="119" t="s">
        <v>533</v>
      </c>
      <c r="G54" s="119" t="s">
        <v>534</v>
      </c>
      <c r="H54" s="120" t="s">
        <v>535</v>
      </c>
    </row>
    <row r="55" spans="2:8" ht="52.5" customHeight="1" x14ac:dyDescent="0.15">
      <c r="B55" s="121"/>
      <c r="C55" s="1247" t="s">
        <v>46</v>
      </c>
      <c r="D55" s="1247"/>
      <c r="E55" s="1248"/>
      <c r="F55" s="352">
        <v>2300</v>
      </c>
      <c r="G55" s="352">
        <v>1750</v>
      </c>
      <c r="H55" s="353">
        <v>1100</v>
      </c>
    </row>
    <row r="56" spans="2:8" ht="52.5" customHeight="1" x14ac:dyDescent="0.15">
      <c r="B56" s="122"/>
      <c r="C56" s="1249" t="s">
        <v>47</v>
      </c>
      <c r="D56" s="1249"/>
      <c r="E56" s="1250"/>
      <c r="F56" s="354">
        <v>506</v>
      </c>
      <c r="G56" s="354">
        <v>557</v>
      </c>
      <c r="H56" s="355">
        <v>630</v>
      </c>
    </row>
    <row r="57" spans="2:8" ht="53.25" customHeight="1" x14ac:dyDescent="0.15">
      <c r="B57" s="122"/>
      <c r="C57" s="1251" t="s">
        <v>48</v>
      </c>
      <c r="D57" s="1251"/>
      <c r="E57" s="1252"/>
      <c r="F57" s="356">
        <v>2711</v>
      </c>
      <c r="G57" s="356">
        <v>2500</v>
      </c>
      <c r="H57" s="357">
        <v>2799</v>
      </c>
    </row>
    <row r="58" spans="2:8" ht="45.75" customHeight="1" x14ac:dyDescent="0.15">
      <c r="B58" s="123"/>
      <c r="C58" s="1239" t="s">
        <v>565</v>
      </c>
      <c r="D58" s="1240"/>
      <c r="E58" s="1241"/>
      <c r="F58" s="358">
        <v>804</v>
      </c>
      <c r="G58" s="358">
        <v>963</v>
      </c>
      <c r="H58" s="359">
        <v>1097</v>
      </c>
    </row>
    <row r="59" spans="2:8" ht="45.75" customHeight="1" x14ac:dyDescent="0.15">
      <c r="B59" s="123"/>
      <c r="C59" s="1239" t="s">
        <v>566</v>
      </c>
      <c r="D59" s="1240"/>
      <c r="E59" s="1241"/>
      <c r="F59" s="358">
        <v>1063</v>
      </c>
      <c r="G59" s="358">
        <v>663</v>
      </c>
      <c r="H59" s="359">
        <v>613</v>
      </c>
    </row>
    <row r="60" spans="2:8" ht="45.75" customHeight="1" x14ac:dyDescent="0.15">
      <c r="B60" s="123"/>
      <c r="C60" s="1239" t="s">
        <v>567</v>
      </c>
      <c r="D60" s="1240"/>
      <c r="E60" s="1241"/>
      <c r="F60" s="358">
        <v>405</v>
      </c>
      <c r="G60" s="358">
        <v>415</v>
      </c>
      <c r="H60" s="359">
        <v>424</v>
      </c>
    </row>
    <row r="61" spans="2:8" ht="45.75" customHeight="1" x14ac:dyDescent="0.15">
      <c r="B61" s="123"/>
      <c r="C61" s="1239" t="s">
        <v>568</v>
      </c>
      <c r="D61" s="1240"/>
      <c r="E61" s="1241"/>
      <c r="F61" s="358">
        <v>246</v>
      </c>
      <c r="G61" s="358">
        <v>245</v>
      </c>
      <c r="H61" s="359">
        <v>244</v>
      </c>
    </row>
    <row r="62" spans="2:8" ht="45.75" customHeight="1" thickBot="1" x14ac:dyDescent="0.2">
      <c r="B62" s="124"/>
      <c r="C62" s="1242" t="s">
        <v>569</v>
      </c>
      <c r="D62" s="1243"/>
      <c r="E62" s="1244"/>
      <c r="F62" s="360" t="s">
        <v>555</v>
      </c>
      <c r="G62" s="360" t="s">
        <v>555</v>
      </c>
      <c r="H62" s="361">
        <v>200</v>
      </c>
    </row>
    <row r="63" spans="2:8" ht="52.5" customHeight="1" thickBot="1" x14ac:dyDescent="0.2">
      <c r="B63" s="125"/>
      <c r="C63" s="1245" t="s">
        <v>49</v>
      </c>
      <c r="D63" s="1245"/>
      <c r="E63" s="1246"/>
      <c r="F63" s="362">
        <v>5517</v>
      </c>
      <c r="G63" s="362">
        <v>4806</v>
      </c>
      <c r="H63" s="363">
        <v>4529</v>
      </c>
    </row>
    <row r="64" spans="2:8" x14ac:dyDescent="0.15"/>
    <row r="65" s="1" customFormat="1" ht="13.5" hidden="1" customHeight="1" x14ac:dyDescent="0.15"/>
    <row r="66" s="1" customFormat="1" ht="13.5" hidden="1" customHeight="1" x14ac:dyDescent="0.15"/>
    <row r="67" s="1" customFormat="1" ht="13.5" hidden="1" customHeight="1" x14ac:dyDescent="0.15"/>
    <row r="68" s="1" customFormat="1" ht="13.5" hidden="1" customHeight="1" x14ac:dyDescent="0.15"/>
    <row r="69" s="1" customFormat="1" ht="13.5" hidden="1" customHeight="1" x14ac:dyDescent="0.15"/>
    <row r="70" s="1" customFormat="1" ht="13.5" hidden="1" customHeight="1" x14ac:dyDescent="0.15"/>
    <row r="71" s="1" customFormat="1" ht="13.5" hidden="1" customHeight="1" x14ac:dyDescent="0.15"/>
    <row r="72" s="1" customFormat="1" ht="13.5" hidden="1" customHeight="1" x14ac:dyDescent="0.15"/>
    <row r="73" s="1" customFormat="1" ht="13.5" hidden="1" customHeight="1" x14ac:dyDescent="0.15"/>
    <row r="74" s="1" customFormat="1" ht="13.5" hidden="1" customHeight="1" x14ac:dyDescent="0.15"/>
    <row r="75" s="1" customFormat="1" ht="13.5" hidden="1" customHeight="1" x14ac:dyDescent="0.15"/>
    <row r="76" s="1" customFormat="1" ht="13.5" hidden="1" customHeight="1" x14ac:dyDescent="0.15"/>
  </sheetData>
  <sheetProtection algorithmName="SHA-512" hashValue="8l1PCk7a/BkAZIRZr+H9VtZnmf4WZu4ihVyu17INM2wwvVBm0L4U4wj9RMFN8u1De0IyRZMe73Pzp3EL/undLw==" saltValue="mkgFdpq6BopXvZ6oz3TBPQ==" spinCount="100000" sheet="1" objects="1" scenarios="1"/>
  <mergeCells count="9">
    <mergeCell ref="C61:E61"/>
    <mergeCell ref="C62:E62"/>
    <mergeCell ref="C63:E63"/>
    <mergeCell ref="C55:E55"/>
    <mergeCell ref="C56:E56"/>
    <mergeCell ref="C57:E57"/>
    <mergeCell ref="C58:E58"/>
    <mergeCell ref="C59:E59"/>
    <mergeCell ref="C60:E60"/>
  </mergeCells>
  <phoneticPr fontId="2"/>
  <printOptions horizontalCentered="1"/>
  <pageMargins left="0" right="0" top="0.19685039370078741" bottom="0" header="0" footer="0"/>
  <pageSetup paperSize="9" scale="43" orientation="landscape"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927280C-A72F-4869-BC24-FFB2D11761B7}">
  <sheetPr>
    <pageSetUpPr fitToPage="1"/>
  </sheetPr>
  <dimension ref="A1:DE85"/>
  <sheetViews>
    <sheetView showGridLines="0" tabSelected="1" topLeftCell="B37" zoomScale="84" zoomScaleNormal="84" zoomScaleSheetLayoutView="55" workbookViewId="0">
      <selection activeCell="BB73" sqref="BB73:BO74"/>
    </sheetView>
  </sheetViews>
  <sheetFormatPr defaultColWidth="0" defaultRowHeight="0" customHeight="1" zeroHeight="1" x14ac:dyDescent="0.15"/>
  <cols>
    <col min="1" max="1" width="6.375" style="364" customWidth="1"/>
    <col min="2" max="107" width="2.5" style="364" customWidth="1"/>
    <col min="108" max="108" width="6.125" style="366" customWidth="1"/>
    <col min="109" max="109" width="5.875" style="365" customWidth="1"/>
    <col min="110" max="16384" width="8.625" style="364" hidden="1"/>
  </cols>
  <sheetData>
    <row r="1" spans="1:109" ht="42.75" customHeight="1" x14ac:dyDescent="0.15">
      <c r="A1" s="399"/>
      <c r="B1" s="398"/>
      <c r="DD1" s="364"/>
      <c r="DE1" s="364"/>
    </row>
    <row r="2" spans="1:109" ht="25.5" customHeight="1" x14ac:dyDescent="0.15">
      <c r="A2" s="397"/>
      <c r="C2" s="397"/>
      <c r="O2" s="397"/>
      <c r="P2" s="397"/>
      <c r="Q2" s="397"/>
      <c r="R2" s="397"/>
      <c r="S2" s="397"/>
      <c r="T2" s="397"/>
      <c r="U2" s="397"/>
      <c r="V2" s="397"/>
      <c r="W2" s="397"/>
      <c r="X2" s="397"/>
      <c r="Y2" s="397"/>
      <c r="Z2" s="397"/>
      <c r="AA2" s="397"/>
      <c r="AB2" s="397"/>
      <c r="AC2" s="397"/>
      <c r="AD2" s="397"/>
      <c r="AE2" s="397"/>
      <c r="AF2" s="397"/>
      <c r="AG2" s="397"/>
      <c r="AH2" s="397"/>
      <c r="AI2" s="397"/>
      <c r="AU2" s="397"/>
      <c r="BG2" s="397"/>
      <c r="BS2" s="397"/>
      <c r="CE2" s="397"/>
      <c r="CQ2" s="397"/>
      <c r="DD2" s="364"/>
      <c r="DE2" s="364"/>
    </row>
    <row r="3" spans="1:109" ht="25.5" customHeight="1" x14ac:dyDescent="0.15">
      <c r="A3" s="397"/>
      <c r="C3" s="397"/>
      <c r="O3" s="397"/>
      <c r="P3" s="397"/>
      <c r="Q3" s="397"/>
      <c r="R3" s="397"/>
      <c r="S3" s="397"/>
      <c r="T3" s="397"/>
      <c r="U3" s="397"/>
      <c r="V3" s="397"/>
      <c r="W3" s="397"/>
      <c r="X3" s="397"/>
      <c r="Y3" s="397"/>
      <c r="Z3" s="397"/>
      <c r="AA3" s="397"/>
      <c r="AB3" s="397"/>
      <c r="AC3" s="397"/>
      <c r="AD3" s="397"/>
      <c r="AE3" s="397"/>
      <c r="AF3" s="397"/>
      <c r="AG3" s="397"/>
      <c r="AH3" s="397"/>
      <c r="AI3" s="397"/>
      <c r="AU3" s="397"/>
      <c r="BG3" s="397"/>
      <c r="BS3" s="397"/>
      <c r="CE3" s="397"/>
      <c r="CQ3" s="397"/>
      <c r="DD3" s="364"/>
      <c r="DE3" s="364"/>
    </row>
    <row r="4" spans="1:109" s="247" customFormat="1" ht="13.5" x14ac:dyDescent="0.15">
      <c r="A4" s="397"/>
      <c r="B4" s="397"/>
      <c r="C4" s="397"/>
      <c r="D4" s="397"/>
      <c r="E4" s="397"/>
      <c r="F4" s="397"/>
      <c r="G4" s="397"/>
      <c r="H4" s="397"/>
      <c r="I4" s="397"/>
      <c r="J4" s="397"/>
      <c r="K4" s="397"/>
      <c r="L4" s="397"/>
      <c r="M4" s="397"/>
      <c r="N4" s="397"/>
      <c r="O4" s="397"/>
      <c r="P4" s="397"/>
      <c r="Q4" s="397"/>
      <c r="R4" s="397"/>
      <c r="S4" s="397"/>
      <c r="T4" s="397"/>
      <c r="U4" s="397"/>
      <c r="V4" s="397"/>
      <c r="W4" s="397"/>
      <c r="X4" s="397"/>
      <c r="Y4" s="397"/>
      <c r="Z4" s="397"/>
      <c r="AA4" s="397"/>
      <c r="AB4" s="397"/>
      <c r="AC4" s="397"/>
      <c r="AD4" s="397"/>
      <c r="AE4" s="397"/>
      <c r="AF4" s="397"/>
      <c r="AG4" s="397"/>
      <c r="AH4" s="397"/>
      <c r="AI4" s="397"/>
      <c r="AJ4" s="397"/>
      <c r="AK4" s="397"/>
      <c r="AL4" s="397"/>
      <c r="AM4" s="397"/>
      <c r="AN4" s="397"/>
      <c r="AO4" s="397"/>
      <c r="AP4" s="397"/>
      <c r="AQ4" s="397"/>
      <c r="AR4" s="397"/>
      <c r="AS4" s="397"/>
      <c r="AT4" s="397"/>
      <c r="AU4" s="397"/>
      <c r="AV4" s="397"/>
      <c r="AW4" s="397"/>
      <c r="AX4" s="397"/>
      <c r="AY4" s="397"/>
      <c r="AZ4" s="397"/>
      <c r="BA4" s="397"/>
      <c r="BB4" s="397"/>
      <c r="BC4" s="397"/>
      <c r="BD4" s="397"/>
      <c r="BE4" s="397"/>
      <c r="BF4" s="397"/>
      <c r="BG4" s="397"/>
      <c r="BH4" s="397"/>
      <c r="BI4" s="397"/>
      <c r="BJ4" s="397"/>
      <c r="BK4" s="397"/>
      <c r="BL4" s="397"/>
      <c r="BM4" s="397"/>
      <c r="BN4" s="397"/>
      <c r="BO4" s="397"/>
      <c r="BP4" s="397"/>
      <c r="BQ4" s="397"/>
      <c r="BR4" s="397"/>
      <c r="BS4" s="397"/>
      <c r="BT4" s="397"/>
      <c r="BU4" s="397"/>
      <c r="BV4" s="397"/>
      <c r="BW4" s="397"/>
      <c r="BX4" s="397"/>
      <c r="BY4" s="397"/>
      <c r="BZ4" s="397"/>
      <c r="CA4" s="397"/>
      <c r="CB4" s="397"/>
      <c r="CC4" s="397"/>
      <c r="CD4" s="397"/>
      <c r="CE4" s="397"/>
      <c r="CF4" s="397"/>
      <c r="CG4" s="397"/>
      <c r="CH4" s="397"/>
      <c r="CI4" s="397"/>
      <c r="CJ4" s="397"/>
      <c r="CK4" s="397"/>
      <c r="CL4" s="397"/>
      <c r="CM4" s="397"/>
      <c r="CN4" s="397"/>
      <c r="CO4" s="397"/>
      <c r="CP4" s="397"/>
      <c r="CQ4" s="397"/>
      <c r="CR4" s="397"/>
      <c r="CS4" s="397"/>
      <c r="CT4" s="397"/>
      <c r="CU4" s="397"/>
      <c r="CV4" s="397"/>
      <c r="CW4" s="397"/>
      <c r="CX4" s="397"/>
      <c r="CY4" s="397"/>
      <c r="CZ4" s="397"/>
      <c r="DA4" s="397"/>
      <c r="DB4" s="397"/>
      <c r="DC4" s="397"/>
      <c r="DD4" s="397"/>
      <c r="DE4" s="397"/>
    </row>
    <row r="5" spans="1:109" s="247" customFormat="1" ht="13.5" x14ac:dyDescent="0.15">
      <c r="A5" s="397"/>
      <c r="B5" s="397"/>
      <c r="C5" s="397"/>
      <c r="D5" s="397"/>
      <c r="E5" s="397"/>
      <c r="F5" s="397"/>
      <c r="G5" s="397"/>
      <c r="H5" s="397"/>
      <c r="I5" s="397"/>
      <c r="J5" s="397"/>
      <c r="K5" s="397"/>
      <c r="L5" s="397"/>
      <c r="M5" s="397"/>
      <c r="N5" s="397"/>
      <c r="O5" s="397"/>
      <c r="P5" s="397"/>
      <c r="Q5" s="397"/>
      <c r="R5" s="397"/>
      <c r="S5" s="397"/>
      <c r="T5" s="397"/>
      <c r="U5" s="397"/>
      <c r="V5" s="397"/>
      <c r="W5" s="397"/>
      <c r="X5" s="397"/>
      <c r="Y5" s="397"/>
      <c r="Z5" s="397"/>
      <c r="AA5" s="397"/>
      <c r="AB5" s="397"/>
      <c r="AC5" s="397"/>
      <c r="AD5" s="397"/>
      <c r="AE5" s="397"/>
      <c r="AF5" s="397"/>
      <c r="AG5" s="397"/>
      <c r="AH5" s="397"/>
      <c r="AI5" s="397"/>
      <c r="AJ5" s="397"/>
      <c r="AK5" s="397"/>
      <c r="AL5" s="397"/>
      <c r="AM5" s="397"/>
      <c r="AN5" s="397"/>
      <c r="AO5" s="397"/>
      <c r="AP5" s="397"/>
      <c r="AQ5" s="397"/>
      <c r="AR5" s="397"/>
      <c r="AS5" s="397"/>
      <c r="AT5" s="397"/>
      <c r="AU5" s="397"/>
      <c r="AV5" s="397"/>
      <c r="AW5" s="397"/>
      <c r="AX5" s="397"/>
      <c r="AY5" s="397"/>
      <c r="AZ5" s="397"/>
      <c r="BA5" s="397"/>
      <c r="BB5" s="397"/>
      <c r="BC5" s="397"/>
      <c r="BD5" s="397"/>
      <c r="BE5" s="397"/>
      <c r="BF5" s="397"/>
      <c r="BG5" s="397"/>
      <c r="BH5" s="397"/>
      <c r="BI5" s="397"/>
      <c r="BJ5" s="397"/>
      <c r="BK5" s="397"/>
      <c r="BL5" s="397"/>
      <c r="BM5" s="397"/>
      <c r="BN5" s="397"/>
      <c r="BO5" s="397"/>
      <c r="BP5" s="397"/>
      <c r="BQ5" s="397"/>
      <c r="BR5" s="397"/>
      <c r="BS5" s="397"/>
      <c r="BT5" s="397"/>
      <c r="BU5" s="397"/>
      <c r="BV5" s="397"/>
      <c r="BW5" s="397"/>
      <c r="BX5" s="397"/>
      <c r="BY5" s="397"/>
      <c r="BZ5" s="397"/>
      <c r="CA5" s="397"/>
      <c r="CB5" s="397"/>
      <c r="CC5" s="397"/>
      <c r="CD5" s="397"/>
      <c r="CE5" s="397"/>
      <c r="CF5" s="397"/>
      <c r="CG5" s="397"/>
      <c r="CH5" s="397"/>
      <c r="CI5" s="397"/>
      <c r="CJ5" s="397"/>
      <c r="CK5" s="397"/>
      <c r="CL5" s="397"/>
      <c r="CM5" s="397"/>
      <c r="CN5" s="397"/>
      <c r="CO5" s="397"/>
      <c r="CP5" s="397"/>
      <c r="CQ5" s="397"/>
      <c r="CR5" s="397"/>
      <c r="CS5" s="397"/>
      <c r="CT5" s="397"/>
      <c r="CU5" s="397"/>
      <c r="CV5" s="397"/>
      <c r="CW5" s="397"/>
      <c r="CX5" s="397"/>
      <c r="CY5" s="397"/>
      <c r="CZ5" s="397"/>
      <c r="DA5" s="397"/>
      <c r="DB5" s="397"/>
      <c r="DC5" s="397"/>
      <c r="DD5" s="397"/>
      <c r="DE5" s="397"/>
    </row>
    <row r="6" spans="1:109" s="247" customFormat="1" ht="13.5" x14ac:dyDescent="0.15">
      <c r="A6" s="397"/>
      <c r="B6" s="397"/>
      <c r="C6" s="397"/>
      <c r="D6" s="397"/>
      <c r="E6" s="397"/>
      <c r="F6" s="397"/>
      <c r="G6" s="397"/>
      <c r="H6" s="397"/>
      <c r="I6" s="397"/>
      <c r="J6" s="397"/>
      <c r="K6" s="397"/>
      <c r="L6" s="397"/>
      <c r="M6" s="397"/>
      <c r="N6" s="397"/>
      <c r="O6" s="397"/>
      <c r="P6" s="397"/>
      <c r="Q6" s="397"/>
      <c r="R6" s="397"/>
      <c r="S6" s="397"/>
      <c r="T6" s="397"/>
      <c r="U6" s="397"/>
      <c r="V6" s="397"/>
      <c r="W6" s="397"/>
      <c r="X6" s="397"/>
      <c r="Y6" s="397"/>
      <c r="Z6" s="397"/>
      <c r="AA6" s="397"/>
      <c r="AB6" s="397"/>
      <c r="AC6" s="397"/>
      <c r="AD6" s="397"/>
      <c r="AE6" s="397"/>
      <c r="AF6" s="397"/>
      <c r="AG6" s="397"/>
      <c r="AH6" s="397"/>
      <c r="AI6" s="397"/>
      <c r="AJ6" s="397"/>
      <c r="AK6" s="397"/>
      <c r="AL6" s="397"/>
      <c r="AM6" s="397"/>
      <c r="AN6" s="397"/>
      <c r="AO6" s="397"/>
      <c r="AP6" s="397"/>
      <c r="AQ6" s="397"/>
      <c r="AR6" s="397"/>
      <c r="AS6" s="397"/>
      <c r="AT6" s="397"/>
      <c r="AU6" s="397"/>
      <c r="AV6" s="397"/>
      <c r="AW6" s="397"/>
      <c r="AX6" s="397"/>
      <c r="AY6" s="397"/>
      <c r="AZ6" s="397"/>
      <c r="BA6" s="397"/>
      <c r="BB6" s="397"/>
      <c r="BC6" s="397"/>
      <c r="BD6" s="397"/>
      <c r="BE6" s="397"/>
      <c r="BF6" s="397"/>
      <c r="BG6" s="397"/>
      <c r="BH6" s="397"/>
      <c r="BI6" s="397"/>
      <c r="BJ6" s="397"/>
      <c r="BK6" s="397"/>
      <c r="BL6" s="397"/>
      <c r="BM6" s="397"/>
      <c r="BN6" s="397"/>
      <c r="BO6" s="397"/>
      <c r="BP6" s="397"/>
      <c r="BQ6" s="397"/>
      <c r="BR6" s="397"/>
      <c r="BS6" s="397"/>
      <c r="BT6" s="397"/>
      <c r="BU6" s="397"/>
      <c r="BV6" s="397"/>
      <c r="BW6" s="397"/>
      <c r="BX6" s="397"/>
      <c r="BY6" s="397"/>
      <c r="BZ6" s="397"/>
      <c r="CA6" s="397"/>
      <c r="CB6" s="397"/>
      <c r="CC6" s="397"/>
      <c r="CD6" s="397"/>
      <c r="CE6" s="397"/>
      <c r="CF6" s="397"/>
      <c r="CG6" s="397"/>
      <c r="CH6" s="397"/>
      <c r="CI6" s="397"/>
      <c r="CJ6" s="397"/>
      <c r="CK6" s="397"/>
      <c r="CL6" s="397"/>
      <c r="CM6" s="397"/>
      <c r="CN6" s="397"/>
      <c r="CO6" s="397"/>
      <c r="CP6" s="397"/>
      <c r="CQ6" s="397"/>
      <c r="CR6" s="397"/>
      <c r="CS6" s="397"/>
      <c r="CT6" s="397"/>
      <c r="CU6" s="397"/>
      <c r="CV6" s="397"/>
      <c r="CW6" s="397"/>
      <c r="CX6" s="397"/>
      <c r="CY6" s="397"/>
      <c r="CZ6" s="397"/>
      <c r="DA6" s="397"/>
      <c r="DB6" s="397"/>
      <c r="DC6" s="397"/>
      <c r="DD6" s="397"/>
      <c r="DE6" s="397"/>
    </row>
    <row r="7" spans="1:109" s="247" customFormat="1" ht="13.5" x14ac:dyDescent="0.15">
      <c r="A7" s="397"/>
      <c r="B7" s="397"/>
      <c r="C7" s="397"/>
      <c r="D7" s="397"/>
      <c r="E7" s="397"/>
      <c r="F7" s="397"/>
      <c r="G7" s="397"/>
      <c r="H7" s="397"/>
      <c r="I7" s="397"/>
      <c r="J7" s="397"/>
      <c r="K7" s="397"/>
      <c r="L7" s="397"/>
      <c r="M7" s="397"/>
      <c r="N7" s="397"/>
      <c r="O7" s="397"/>
      <c r="P7" s="397"/>
      <c r="Q7" s="397"/>
      <c r="R7" s="397"/>
      <c r="S7" s="397"/>
      <c r="T7" s="397"/>
      <c r="U7" s="397"/>
      <c r="V7" s="397"/>
      <c r="W7" s="397"/>
      <c r="X7" s="397"/>
      <c r="Y7" s="397"/>
      <c r="Z7" s="397"/>
      <c r="AA7" s="397"/>
      <c r="AB7" s="397"/>
      <c r="AC7" s="397"/>
      <c r="AD7" s="397"/>
      <c r="AE7" s="397"/>
      <c r="AF7" s="397"/>
      <c r="AG7" s="397"/>
      <c r="AH7" s="397"/>
      <c r="AI7" s="397"/>
      <c r="AJ7" s="397"/>
      <c r="AK7" s="397"/>
      <c r="AL7" s="397"/>
      <c r="AM7" s="397"/>
      <c r="AN7" s="397"/>
      <c r="AO7" s="397"/>
      <c r="AP7" s="397"/>
      <c r="AQ7" s="397"/>
      <c r="AR7" s="397"/>
      <c r="AS7" s="397"/>
      <c r="AT7" s="397"/>
      <c r="AU7" s="397"/>
      <c r="AV7" s="397"/>
      <c r="AW7" s="397"/>
      <c r="AX7" s="397"/>
      <c r="AY7" s="397"/>
      <c r="AZ7" s="397"/>
      <c r="BA7" s="397"/>
      <c r="BB7" s="397"/>
      <c r="BC7" s="397"/>
      <c r="BD7" s="397"/>
      <c r="BE7" s="397"/>
      <c r="BF7" s="397"/>
      <c r="BG7" s="397"/>
      <c r="BH7" s="397"/>
      <c r="BI7" s="397"/>
      <c r="BJ7" s="397"/>
      <c r="BK7" s="397"/>
      <c r="BL7" s="397"/>
      <c r="BM7" s="397"/>
      <c r="BN7" s="397"/>
      <c r="BO7" s="397"/>
      <c r="BP7" s="397"/>
      <c r="BQ7" s="397"/>
      <c r="BR7" s="397"/>
      <c r="BS7" s="397"/>
      <c r="BT7" s="397"/>
      <c r="BU7" s="397"/>
      <c r="BV7" s="397"/>
      <c r="BW7" s="397"/>
      <c r="BX7" s="397"/>
      <c r="BY7" s="397"/>
      <c r="BZ7" s="397"/>
      <c r="CA7" s="397"/>
      <c r="CB7" s="397"/>
      <c r="CC7" s="397"/>
      <c r="CD7" s="397"/>
      <c r="CE7" s="397"/>
      <c r="CF7" s="397"/>
      <c r="CG7" s="397"/>
      <c r="CH7" s="397"/>
      <c r="CI7" s="397"/>
      <c r="CJ7" s="397"/>
      <c r="CK7" s="397"/>
      <c r="CL7" s="397"/>
      <c r="CM7" s="397"/>
      <c r="CN7" s="397"/>
      <c r="CO7" s="397"/>
      <c r="CP7" s="397"/>
      <c r="CQ7" s="397"/>
      <c r="CR7" s="397"/>
      <c r="CS7" s="397"/>
      <c r="CT7" s="397"/>
      <c r="CU7" s="397"/>
      <c r="CV7" s="397"/>
      <c r="CW7" s="397"/>
      <c r="CX7" s="397"/>
      <c r="CY7" s="397"/>
      <c r="CZ7" s="397"/>
      <c r="DA7" s="397"/>
      <c r="DB7" s="397"/>
      <c r="DC7" s="397"/>
      <c r="DD7" s="397"/>
      <c r="DE7" s="397"/>
    </row>
    <row r="8" spans="1:109" s="247" customFormat="1" ht="13.5" x14ac:dyDescent="0.15">
      <c r="A8" s="397"/>
      <c r="B8" s="397"/>
      <c r="C8" s="397"/>
      <c r="D8" s="397"/>
      <c r="E8" s="397"/>
      <c r="F8" s="397"/>
      <c r="G8" s="397"/>
      <c r="H8" s="397"/>
      <c r="I8" s="397"/>
      <c r="J8" s="397"/>
      <c r="K8" s="397"/>
      <c r="L8" s="397"/>
      <c r="M8" s="397"/>
      <c r="N8" s="397"/>
      <c r="O8" s="397"/>
      <c r="P8" s="397"/>
      <c r="Q8" s="397"/>
      <c r="R8" s="397"/>
      <c r="S8" s="397"/>
      <c r="T8" s="397"/>
      <c r="U8" s="397"/>
      <c r="V8" s="397"/>
      <c r="W8" s="397"/>
      <c r="X8" s="397"/>
      <c r="Y8" s="397"/>
      <c r="Z8" s="397"/>
      <c r="AA8" s="397"/>
      <c r="AB8" s="397"/>
      <c r="AC8" s="397"/>
      <c r="AD8" s="397"/>
      <c r="AE8" s="397"/>
      <c r="AF8" s="397"/>
      <c r="AG8" s="397"/>
      <c r="AH8" s="397"/>
      <c r="AI8" s="397"/>
      <c r="AJ8" s="397"/>
      <c r="AK8" s="397"/>
      <c r="AL8" s="397"/>
      <c r="AM8" s="397"/>
      <c r="AN8" s="397"/>
      <c r="AO8" s="397"/>
      <c r="AP8" s="397"/>
      <c r="AQ8" s="397"/>
      <c r="AR8" s="397"/>
      <c r="AS8" s="397"/>
      <c r="AT8" s="397"/>
      <c r="AU8" s="397"/>
      <c r="AV8" s="397"/>
      <c r="AW8" s="397"/>
      <c r="AX8" s="397"/>
      <c r="AY8" s="397"/>
      <c r="AZ8" s="397"/>
      <c r="BA8" s="397"/>
      <c r="BB8" s="397"/>
      <c r="BC8" s="397"/>
      <c r="BD8" s="397"/>
      <c r="BE8" s="397"/>
      <c r="BF8" s="397"/>
      <c r="BG8" s="397"/>
      <c r="BH8" s="397"/>
      <c r="BI8" s="397"/>
      <c r="BJ8" s="397"/>
      <c r="BK8" s="397"/>
      <c r="BL8" s="397"/>
      <c r="BM8" s="397"/>
      <c r="BN8" s="397"/>
      <c r="BO8" s="397"/>
      <c r="BP8" s="397"/>
      <c r="BQ8" s="397"/>
      <c r="BR8" s="397"/>
      <c r="BS8" s="397"/>
      <c r="BT8" s="397"/>
      <c r="BU8" s="397"/>
      <c r="BV8" s="397"/>
      <c r="BW8" s="397"/>
      <c r="BX8" s="397"/>
      <c r="BY8" s="397"/>
      <c r="BZ8" s="397"/>
      <c r="CA8" s="397"/>
      <c r="CB8" s="397"/>
      <c r="CC8" s="397"/>
      <c r="CD8" s="397"/>
      <c r="CE8" s="397"/>
      <c r="CF8" s="397"/>
      <c r="CG8" s="397"/>
      <c r="CH8" s="397"/>
      <c r="CI8" s="397"/>
      <c r="CJ8" s="397"/>
      <c r="CK8" s="397"/>
      <c r="CL8" s="397"/>
      <c r="CM8" s="397"/>
      <c r="CN8" s="397"/>
      <c r="CO8" s="397"/>
      <c r="CP8" s="397"/>
      <c r="CQ8" s="397"/>
      <c r="CR8" s="397"/>
      <c r="CS8" s="397"/>
      <c r="CT8" s="397"/>
      <c r="CU8" s="397"/>
      <c r="CV8" s="397"/>
      <c r="CW8" s="397"/>
      <c r="CX8" s="397"/>
      <c r="CY8" s="397"/>
      <c r="CZ8" s="397"/>
      <c r="DA8" s="397"/>
      <c r="DB8" s="397"/>
      <c r="DC8" s="397"/>
      <c r="DD8" s="397"/>
      <c r="DE8" s="397"/>
    </row>
    <row r="9" spans="1:109" s="247" customFormat="1" ht="13.5" x14ac:dyDescent="0.15">
      <c r="A9" s="397"/>
      <c r="B9" s="397"/>
      <c r="C9" s="397"/>
      <c r="D9" s="397"/>
      <c r="E9" s="397"/>
      <c r="F9" s="397"/>
      <c r="G9" s="397"/>
      <c r="H9" s="397"/>
      <c r="I9" s="397"/>
      <c r="J9" s="397"/>
      <c r="K9" s="397"/>
      <c r="L9" s="397"/>
      <c r="M9" s="397"/>
      <c r="N9" s="397"/>
      <c r="O9" s="397"/>
      <c r="P9" s="397"/>
      <c r="Q9" s="397"/>
      <c r="R9" s="397"/>
      <c r="S9" s="397"/>
      <c r="T9" s="397"/>
      <c r="U9" s="397"/>
      <c r="V9" s="397"/>
      <c r="W9" s="397"/>
      <c r="X9" s="397"/>
      <c r="Y9" s="397"/>
      <c r="Z9" s="397"/>
      <c r="AA9" s="397"/>
      <c r="AB9" s="397"/>
      <c r="AC9" s="397"/>
      <c r="AD9" s="397"/>
      <c r="AE9" s="397"/>
      <c r="AF9" s="397"/>
      <c r="AG9" s="397"/>
      <c r="AH9" s="397"/>
      <c r="AI9" s="397"/>
      <c r="AJ9" s="397"/>
      <c r="AK9" s="397"/>
      <c r="AL9" s="397"/>
      <c r="AM9" s="397"/>
      <c r="AN9" s="397"/>
      <c r="AO9" s="397"/>
      <c r="AP9" s="397"/>
      <c r="AQ9" s="397"/>
      <c r="AR9" s="397"/>
      <c r="AS9" s="397"/>
      <c r="AT9" s="397"/>
      <c r="AU9" s="397"/>
      <c r="AV9" s="397"/>
      <c r="AW9" s="397"/>
      <c r="AX9" s="397"/>
      <c r="AY9" s="397"/>
      <c r="AZ9" s="397"/>
      <c r="BA9" s="397"/>
      <c r="BB9" s="397"/>
      <c r="BC9" s="397"/>
      <c r="BD9" s="397"/>
      <c r="BE9" s="397"/>
      <c r="BF9" s="397"/>
      <c r="BG9" s="397"/>
      <c r="BH9" s="397"/>
      <c r="BI9" s="397"/>
      <c r="BJ9" s="397"/>
      <c r="BK9" s="397"/>
      <c r="BL9" s="397"/>
      <c r="BM9" s="397"/>
      <c r="BN9" s="397"/>
      <c r="BO9" s="397"/>
      <c r="BP9" s="397"/>
      <c r="BQ9" s="397"/>
      <c r="BR9" s="397"/>
      <c r="BS9" s="397"/>
      <c r="BT9" s="397"/>
      <c r="BU9" s="397"/>
      <c r="BV9" s="397"/>
      <c r="BW9" s="397"/>
      <c r="BX9" s="397"/>
      <c r="BY9" s="397"/>
      <c r="BZ9" s="397"/>
      <c r="CA9" s="397"/>
      <c r="CB9" s="397"/>
      <c r="CC9" s="397"/>
      <c r="CD9" s="397"/>
      <c r="CE9" s="397"/>
      <c r="CF9" s="397"/>
      <c r="CG9" s="397"/>
      <c r="CH9" s="397"/>
      <c r="CI9" s="397"/>
      <c r="CJ9" s="397"/>
      <c r="CK9" s="397"/>
      <c r="CL9" s="397"/>
      <c r="CM9" s="397"/>
      <c r="CN9" s="397"/>
      <c r="CO9" s="397"/>
      <c r="CP9" s="397"/>
      <c r="CQ9" s="397"/>
      <c r="CR9" s="397"/>
      <c r="CS9" s="397"/>
      <c r="CT9" s="397"/>
      <c r="CU9" s="397"/>
      <c r="CV9" s="397"/>
      <c r="CW9" s="397"/>
      <c r="CX9" s="397"/>
      <c r="CY9" s="397"/>
      <c r="CZ9" s="397"/>
      <c r="DA9" s="397"/>
      <c r="DB9" s="397"/>
      <c r="DC9" s="397"/>
      <c r="DD9" s="397"/>
      <c r="DE9" s="397"/>
    </row>
    <row r="10" spans="1:109" s="247" customFormat="1" ht="13.5" x14ac:dyDescent="0.15">
      <c r="A10" s="397"/>
      <c r="B10" s="397"/>
      <c r="C10" s="397"/>
      <c r="D10" s="397"/>
      <c r="E10" s="397"/>
      <c r="F10" s="397"/>
      <c r="G10" s="397"/>
      <c r="H10" s="397"/>
      <c r="I10" s="397"/>
      <c r="J10" s="397"/>
      <c r="K10" s="397"/>
      <c r="L10" s="397"/>
      <c r="M10" s="397"/>
      <c r="N10" s="397"/>
      <c r="O10" s="397"/>
      <c r="P10" s="397"/>
      <c r="Q10" s="397"/>
      <c r="R10" s="397"/>
      <c r="S10" s="397"/>
      <c r="T10" s="397"/>
      <c r="U10" s="397"/>
      <c r="V10" s="397"/>
      <c r="W10" s="397"/>
      <c r="X10" s="397"/>
      <c r="Y10" s="397"/>
      <c r="Z10" s="397"/>
      <c r="AA10" s="397"/>
      <c r="AB10" s="397"/>
      <c r="AC10" s="397"/>
      <c r="AD10" s="397"/>
      <c r="AE10" s="397"/>
      <c r="AF10" s="397"/>
      <c r="AG10" s="397"/>
      <c r="AH10" s="397"/>
      <c r="AI10" s="397"/>
      <c r="AJ10" s="397"/>
      <c r="AK10" s="397"/>
      <c r="AL10" s="397"/>
      <c r="AM10" s="397"/>
      <c r="AN10" s="397"/>
      <c r="AO10" s="397"/>
      <c r="AP10" s="397"/>
      <c r="AQ10" s="397"/>
      <c r="AR10" s="397"/>
      <c r="AS10" s="397"/>
      <c r="AT10" s="397"/>
      <c r="AU10" s="397"/>
      <c r="AV10" s="397"/>
      <c r="AW10" s="397"/>
      <c r="AX10" s="397"/>
      <c r="AY10" s="397"/>
      <c r="AZ10" s="397"/>
      <c r="BA10" s="397"/>
      <c r="BB10" s="397"/>
      <c r="BC10" s="397"/>
      <c r="BD10" s="397"/>
      <c r="BE10" s="397"/>
      <c r="BF10" s="397"/>
      <c r="BG10" s="397"/>
      <c r="BH10" s="397"/>
      <c r="BI10" s="397"/>
      <c r="BJ10" s="397"/>
      <c r="BK10" s="397"/>
      <c r="BL10" s="397"/>
      <c r="BM10" s="397"/>
      <c r="BN10" s="397"/>
      <c r="BO10" s="397"/>
      <c r="BP10" s="397"/>
      <c r="BQ10" s="397"/>
      <c r="BR10" s="397"/>
      <c r="BS10" s="397"/>
      <c r="BT10" s="397"/>
      <c r="BU10" s="397"/>
      <c r="BV10" s="397"/>
      <c r="BW10" s="397"/>
      <c r="BX10" s="397"/>
      <c r="BY10" s="397"/>
      <c r="BZ10" s="397"/>
      <c r="CA10" s="397"/>
      <c r="CB10" s="397"/>
      <c r="CC10" s="397"/>
      <c r="CD10" s="397"/>
      <c r="CE10" s="397"/>
      <c r="CF10" s="397"/>
      <c r="CG10" s="397"/>
      <c r="CH10" s="397"/>
      <c r="CI10" s="397"/>
      <c r="CJ10" s="397"/>
      <c r="CK10" s="397"/>
      <c r="CL10" s="397"/>
      <c r="CM10" s="397"/>
      <c r="CN10" s="397"/>
      <c r="CO10" s="397"/>
      <c r="CP10" s="397"/>
      <c r="CQ10" s="397"/>
      <c r="CR10" s="397"/>
      <c r="CS10" s="397"/>
      <c r="CT10" s="397"/>
      <c r="CU10" s="397"/>
      <c r="CV10" s="397"/>
      <c r="CW10" s="397"/>
      <c r="CX10" s="397"/>
      <c r="CY10" s="397"/>
      <c r="CZ10" s="397"/>
      <c r="DA10" s="397"/>
      <c r="DB10" s="397"/>
      <c r="DC10" s="397"/>
      <c r="DD10" s="397"/>
      <c r="DE10" s="397"/>
    </row>
    <row r="11" spans="1:109" s="247" customFormat="1" ht="13.5" x14ac:dyDescent="0.15">
      <c r="A11" s="397"/>
      <c r="B11" s="397"/>
      <c r="C11" s="397"/>
      <c r="D11" s="397"/>
      <c r="E11" s="397"/>
      <c r="F11" s="397"/>
      <c r="G11" s="397"/>
      <c r="H11" s="397"/>
      <c r="I11" s="397"/>
      <c r="J11" s="397"/>
      <c r="K11" s="397"/>
      <c r="L11" s="397"/>
      <c r="M11" s="397"/>
      <c r="N11" s="397"/>
      <c r="O11" s="397"/>
      <c r="P11" s="397"/>
      <c r="Q11" s="397"/>
      <c r="R11" s="397"/>
      <c r="S11" s="397"/>
      <c r="T11" s="397"/>
      <c r="U11" s="397"/>
      <c r="V11" s="397"/>
      <c r="W11" s="397"/>
      <c r="X11" s="397"/>
      <c r="Y11" s="397"/>
      <c r="Z11" s="397"/>
      <c r="AA11" s="397"/>
      <c r="AB11" s="397"/>
      <c r="AC11" s="397"/>
      <c r="AD11" s="397"/>
      <c r="AE11" s="397"/>
      <c r="AF11" s="397"/>
      <c r="AG11" s="397"/>
      <c r="AH11" s="397"/>
      <c r="AI11" s="397"/>
      <c r="AJ11" s="397"/>
      <c r="AK11" s="397"/>
      <c r="AL11" s="397"/>
      <c r="AM11" s="397"/>
      <c r="AN11" s="397"/>
      <c r="AO11" s="397"/>
      <c r="AP11" s="397"/>
      <c r="AQ11" s="397"/>
      <c r="AR11" s="397"/>
      <c r="AS11" s="397"/>
      <c r="AT11" s="397"/>
      <c r="AU11" s="397"/>
      <c r="AV11" s="397"/>
      <c r="AW11" s="397"/>
      <c r="AX11" s="397"/>
      <c r="AY11" s="397"/>
      <c r="AZ11" s="397"/>
      <c r="BA11" s="397"/>
      <c r="BB11" s="397"/>
      <c r="BC11" s="397"/>
      <c r="BD11" s="397"/>
      <c r="BE11" s="397"/>
      <c r="BF11" s="397"/>
      <c r="BG11" s="397"/>
      <c r="BH11" s="397"/>
      <c r="BI11" s="397"/>
      <c r="BJ11" s="397"/>
      <c r="BK11" s="397"/>
      <c r="BL11" s="397"/>
      <c r="BM11" s="397"/>
      <c r="BN11" s="397"/>
      <c r="BO11" s="397"/>
      <c r="BP11" s="397"/>
      <c r="BQ11" s="397"/>
      <c r="BR11" s="397"/>
      <c r="BS11" s="397"/>
      <c r="BT11" s="397"/>
      <c r="BU11" s="397"/>
      <c r="BV11" s="397"/>
      <c r="BW11" s="397"/>
      <c r="BX11" s="397"/>
      <c r="BY11" s="397"/>
      <c r="BZ11" s="397"/>
      <c r="CA11" s="397"/>
      <c r="CB11" s="397"/>
      <c r="CC11" s="397"/>
      <c r="CD11" s="397"/>
      <c r="CE11" s="397"/>
      <c r="CF11" s="397"/>
      <c r="CG11" s="397"/>
      <c r="CH11" s="397"/>
      <c r="CI11" s="397"/>
      <c r="CJ11" s="397"/>
      <c r="CK11" s="397"/>
      <c r="CL11" s="397"/>
      <c r="CM11" s="397"/>
      <c r="CN11" s="397"/>
      <c r="CO11" s="397"/>
      <c r="CP11" s="397"/>
      <c r="CQ11" s="397"/>
      <c r="CR11" s="397"/>
      <c r="CS11" s="397"/>
      <c r="CT11" s="397"/>
      <c r="CU11" s="397"/>
      <c r="CV11" s="397"/>
      <c r="CW11" s="397"/>
      <c r="CX11" s="397"/>
      <c r="CY11" s="397"/>
      <c r="CZ11" s="397"/>
      <c r="DA11" s="397"/>
      <c r="DB11" s="397"/>
      <c r="DC11" s="397"/>
      <c r="DD11" s="397"/>
      <c r="DE11" s="397"/>
    </row>
    <row r="12" spans="1:109" s="247" customFormat="1" ht="13.5" x14ac:dyDescent="0.15">
      <c r="A12" s="397"/>
      <c r="B12" s="397"/>
      <c r="C12" s="397"/>
      <c r="D12" s="397"/>
      <c r="E12" s="397"/>
      <c r="F12" s="397"/>
      <c r="G12" s="397"/>
      <c r="H12" s="397"/>
      <c r="I12" s="397"/>
      <c r="J12" s="397"/>
      <c r="K12" s="397"/>
      <c r="L12" s="397"/>
      <c r="M12" s="397"/>
      <c r="N12" s="397"/>
      <c r="O12" s="397"/>
      <c r="P12" s="397"/>
      <c r="Q12" s="397"/>
      <c r="R12" s="397"/>
      <c r="S12" s="397"/>
      <c r="T12" s="397"/>
      <c r="U12" s="397"/>
      <c r="V12" s="397"/>
      <c r="W12" s="397"/>
      <c r="X12" s="397"/>
      <c r="Y12" s="397"/>
      <c r="Z12" s="397"/>
      <c r="AA12" s="397"/>
      <c r="AB12" s="397"/>
      <c r="AC12" s="397"/>
      <c r="AD12" s="397"/>
      <c r="AE12" s="397"/>
      <c r="AF12" s="397"/>
      <c r="AG12" s="397"/>
      <c r="AH12" s="397"/>
      <c r="AI12" s="397"/>
      <c r="AJ12" s="397"/>
      <c r="AK12" s="397"/>
      <c r="AL12" s="397"/>
      <c r="AM12" s="397"/>
      <c r="AN12" s="397"/>
      <c r="AO12" s="397"/>
      <c r="AP12" s="397"/>
      <c r="AQ12" s="397"/>
      <c r="AR12" s="397"/>
      <c r="AS12" s="397"/>
      <c r="AT12" s="397"/>
      <c r="AU12" s="397"/>
      <c r="AV12" s="397"/>
      <c r="AW12" s="397"/>
      <c r="AX12" s="397"/>
      <c r="AY12" s="397"/>
      <c r="AZ12" s="397"/>
      <c r="BA12" s="397"/>
      <c r="BB12" s="397"/>
      <c r="BC12" s="397"/>
      <c r="BD12" s="397"/>
      <c r="BE12" s="397"/>
      <c r="BF12" s="397"/>
      <c r="BG12" s="397"/>
      <c r="BH12" s="397"/>
      <c r="BI12" s="397"/>
      <c r="BJ12" s="397"/>
      <c r="BK12" s="397"/>
      <c r="BL12" s="397"/>
      <c r="BM12" s="397"/>
      <c r="BN12" s="397"/>
      <c r="BO12" s="397"/>
      <c r="BP12" s="397"/>
      <c r="BQ12" s="397"/>
      <c r="BR12" s="397"/>
      <c r="BS12" s="397"/>
      <c r="BT12" s="397"/>
      <c r="BU12" s="397"/>
      <c r="BV12" s="397"/>
      <c r="BW12" s="397"/>
      <c r="BX12" s="397"/>
      <c r="BY12" s="397"/>
      <c r="BZ12" s="397"/>
      <c r="CA12" s="397"/>
      <c r="CB12" s="397"/>
      <c r="CC12" s="397"/>
      <c r="CD12" s="397"/>
      <c r="CE12" s="397"/>
      <c r="CF12" s="397"/>
      <c r="CG12" s="397"/>
      <c r="CH12" s="397"/>
      <c r="CI12" s="397"/>
      <c r="CJ12" s="397"/>
      <c r="CK12" s="397"/>
      <c r="CL12" s="397"/>
      <c r="CM12" s="397"/>
      <c r="CN12" s="397"/>
      <c r="CO12" s="397"/>
      <c r="CP12" s="397"/>
      <c r="CQ12" s="397"/>
      <c r="CR12" s="397"/>
      <c r="CS12" s="397"/>
      <c r="CT12" s="397"/>
      <c r="CU12" s="397"/>
      <c r="CV12" s="397"/>
      <c r="CW12" s="397"/>
      <c r="CX12" s="397"/>
      <c r="CY12" s="397"/>
      <c r="CZ12" s="397"/>
      <c r="DA12" s="397"/>
      <c r="DB12" s="397"/>
      <c r="DC12" s="397"/>
      <c r="DD12" s="397"/>
      <c r="DE12" s="397"/>
    </row>
    <row r="13" spans="1:109" s="247" customFormat="1" ht="13.5" x14ac:dyDescent="0.15">
      <c r="A13" s="397"/>
      <c r="B13" s="397"/>
      <c r="C13" s="397"/>
      <c r="D13" s="397"/>
      <c r="E13" s="397"/>
      <c r="F13" s="397"/>
      <c r="G13" s="397"/>
      <c r="H13" s="397"/>
      <c r="I13" s="397"/>
      <c r="J13" s="397"/>
      <c r="K13" s="397"/>
      <c r="L13" s="397"/>
      <c r="M13" s="397"/>
      <c r="N13" s="397"/>
      <c r="O13" s="397"/>
      <c r="P13" s="397"/>
      <c r="Q13" s="397"/>
      <c r="R13" s="397"/>
      <c r="S13" s="397"/>
      <c r="T13" s="397"/>
      <c r="U13" s="397"/>
      <c r="V13" s="397"/>
      <c r="W13" s="397"/>
      <c r="X13" s="397"/>
      <c r="Y13" s="397"/>
      <c r="Z13" s="397"/>
      <c r="AA13" s="397"/>
      <c r="AB13" s="397"/>
      <c r="AC13" s="397"/>
      <c r="AD13" s="397"/>
      <c r="AE13" s="397"/>
      <c r="AF13" s="397"/>
      <c r="AG13" s="397"/>
      <c r="AH13" s="397"/>
      <c r="AI13" s="397"/>
      <c r="AJ13" s="397"/>
      <c r="AK13" s="397"/>
      <c r="AL13" s="397"/>
      <c r="AM13" s="397"/>
      <c r="AN13" s="397"/>
      <c r="AO13" s="397"/>
      <c r="AP13" s="397"/>
      <c r="AQ13" s="397"/>
      <c r="AR13" s="397"/>
      <c r="AS13" s="397"/>
      <c r="AT13" s="397"/>
      <c r="AU13" s="397"/>
      <c r="AV13" s="397"/>
      <c r="AW13" s="397"/>
      <c r="AX13" s="397"/>
      <c r="AY13" s="397"/>
      <c r="AZ13" s="397"/>
      <c r="BA13" s="397"/>
      <c r="BB13" s="397"/>
      <c r="BC13" s="397"/>
      <c r="BD13" s="397"/>
      <c r="BE13" s="397"/>
      <c r="BF13" s="397"/>
      <c r="BG13" s="397"/>
      <c r="BH13" s="397"/>
      <c r="BI13" s="397"/>
      <c r="BJ13" s="397"/>
      <c r="BK13" s="397"/>
      <c r="BL13" s="397"/>
      <c r="BM13" s="397"/>
      <c r="BN13" s="397"/>
      <c r="BO13" s="397"/>
      <c r="BP13" s="397"/>
      <c r="BQ13" s="397"/>
      <c r="BR13" s="397"/>
      <c r="BS13" s="397"/>
      <c r="BT13" s="397"/>
      <c r="BU13" s="397"/>
      <c r="BV13" s="397"/>
      <c r="BW13" s="397"/>
      <c r="BX13" s="397"/>
      <c r="BY13" s="397"/>
      <c r="BZ13" s="397"/>
      <c r="CA13" s="397"/>
      <c r="CB13" s="397"/>
      <c r="CC13" s="397"/>
      <c r="CD13" s="397"/>
      <c r="CE13" s="397"/>
      <c r="CF13" s="397"/>
      <c r="CG13" s="397"/>
      <c r="CH13" s="397"/>
      <c r="CI13" s="397"/>
      <c r="CJ13" s="397"/>
      <c r="CK13" s="397"/>
      <c r="CL13" s="397"/>
      <c r="CM13" s="397"/>
      <c r="CN13" s="397"/>
      <c r="CO13" s="397"/>
      <c r="CP13" s="397"/>
      <c r="CQ13" s="397"/>
      <c r="CR13" s="397"/>
      <c r="CS13" s="397"/>
      <c r="CT13" s="397"/>
      <c r="CU13" s="397"/>
      <c r="CV13" s="397"/>
      <c r="CW13" s="397"/>
      <c r="CX13" s="397"/>
      <c r="CY13" s="397"/>
      <c r="CZ13" s="397"/>
      <c r="DA13" s="397"/>
      <c r="DB13" s="397"/>
      <c r="DC13" s="397"/>
      <c r="DD13" s="397"/>
      <c r="DE13" s="397"/>
    </row>
    <row r="14" spans="1:109" s="247" customFormat="1" ht="13.5" x14ac:dyDescent="0.15">
      <c r="A14" s="397"/>
      <c r="B14" s="397"/>
      <c r="C14" s="397"/>
      <c r="D14" s="397"/>
      <c r="E14" s="397"/>
      <c r="F14" s="397"/>
      <c r="G14" s="397"/>
      <c r="H14" s="397"/>
      <c r="I14" s="397"/>
      <c r="J14" s="397"/>
      <c r="K14" s="397"/>
      <c r="L14" s="397"/>
      <c r="M14" s="397"/>
      <c r="N14" s="397"/>
      <c r="O14" s="397"/>
      <c r="P14" s="397"/>
      <c r="Q14" s="397"/>
      <c r="R14" s="397"/>
      <c r="S14" s="397"/>
      <c r="T14" s="397"/>
      <c r="U14" s="397"/>
      <c r="V14" s="397"/>
      <c r="W14" s="397"/>
      <c r="X14" s="397"/>
      <c r="Y14" s="397"/>
      <c r="Z14" s="397"/>
      <c r="AA14" s="397"/>
      <c r="AB14" s="397"/>
      <c r="AC14" s="397"/>
      <c r="AD14" s="397"/>
      <c r="AE14" s="397"/>
      <c r="AF14" s="397"/>
      <c r="AG14" s="397"/>
      <c r="AH14" s="397"/>
      <c r="AI14" s="397"/>
      <c r="AJ14" s="397"/>
      <c r="AK14" s="397"/>
      <c r="AL14" s="397"/>
      <c r="AM14" s="397"/>
      <c r="AN14" s="397"/>
      <c r="AO14" s="397"/>
      <c r="AP14" s="397"/>
      <c r="AQ14" s="397"/>
      <c r="AR14" s="397"/>
      <c r="AS14" s="397"/>
      <c r="AT14" s="397"/>
      <c r="AU14" s="397"/>
      <c r="AV14" s="397"/>
      <c r="AW14" s="397"/>
      <c r="AX14" s="397"/>
      <c r="AY14" s="397"/>
      <c r="AZ14" s="397"/>
      <c r="BA14" s="397"/>
      <c r="BB14" s="397"/>
      <c r="BC14" s="397"/>
      <c r="BD14" s="397"/>
      <c r="BE14" s="397"/>
      <c r="BF14" s="397"/>
      <c r="BG14" s="397"/>
      <c r="BH14" s="397"/>
      <c r="BI14" s="397"/>
      <c r="BJ14" s="397"/>
      <c r="BK14" s="397"/>
      <c r="BL14" s="397"/>
      <c r="BM14" s="397"/>
      <c r="BN14" s="397"/>
      <c r="BO14" s="397"/>
      <c r="BP14" s="397"/>
      <c r="BQ14" s="397"/>
      <c r="BR14" s="397"/>
      <c r="BS14" s="397"/>
      <c r="BT14" s="397"/>
      <c r="BU14" s="397"/>
      <c r="BV14" s="397"/>
      <c r="BW14" s="397"/>
      <c r="BX14" s="397"/>
      <c r="BY14" s="397"/>
      <c r="BZ14" s="397"/>
      <c r="CA14" s="397"/>
      <c r="CB14" s="397"/>
      <c r="CC14" s="397"/>
      <c r="CD14" s="397"/>
      <c r="CE14" s="397"/>
      <c r="CF14" s="397"/>
      <c r="CG14" s="397"/>
      <c r="CH14" s="397"/>
      <c r="CI14" s="397"/>
      <c r="CJ14" s="397"/>
      <c r="CK14" s="397"/>
      <c r="CL14" s="397"/>
      <c r="CM14" s="397"/>
      <c r="CN14" s="397"/>
      <c r="CO14" s="397"/>
      <c r="CP14" s="397"/>
      <c r="CQ14" s="397"/>
      <c r="CR14" s="397"/>
      <c r="CS14" s="397"/>
      <c r="CT14" s="397"/>
      <c r="CU14" s="397"/>
      <c r="CV14" s="397"/>
      <c r="CW14" s="397"/>
      <c r="CX14" s="397"/>
      <c r="CY14" s="397"/>
      <c r="CZ14" s="397"/>
      <c r="DA14" s="397"/>
      <c r="DB14" s="397"/>
      <c r="DC14" s="397"/>
      <c r="DD14" s="397"/>
      <c r="DE14" s="397"/>
    </row>
    <row r="15" spans="1:109" s="247" customFormat="1" ht="13.5" x14ac:dyDescent="0.15">
      <c r="A15" s="364"/>
      <c r="B15" s="397"/>
      <c r="C15" s="397"/>
      <c r="D15" s="397"/>
      <c r="E15" s="397"/>
      <c r="F15" s="397"/>
      <c r="G15" s="397"/>
      <c r="H15" s="397"/>
      <c r="I15" s="397"/>
      <c r="J15" s="397"/>
      <c r="K15" s="397"/>
      <c r="L15" s="397"/>
      <c r="M15" s="397"/>
      <c r="N15" s="397"/>
      <c r="O15" s="397"/>
      <c r="P15" s="397"/>
      <c r="Q15" s="397"/>
      <c r="R15" s="397"/>
      <c r="S15" s="397"/>
      <c r="T15" s="397"/>
      <c r="U15" s="397"/>
      <c r="V15" s="397"/>
      <c r="W15" s="397"/>
      <c r="X15" s="397"/>
      <c r="Y15" s="397"/>
      <c r="Z15" s="397"/>
      <c r="AA15" s="397"/>
      <c r="AB15" s="397"/>
      <c r="AC15" s="397"/>
      <c r="AD15" s="397"/>
      <c r="AE15" s="397"/>
      <c r="AF15" s="397"/>
      <c r="AG15" s="397"/>
      <c r="AH15" s="397"/>
      <c r="AI15" s="397"/>
      <c r="AJ15" s="397"/>
      <c r="AK15" s="397"/>
      <c r="AL15" s="397"/>
      <c r="AM15" s="397"/>
      <c r="AN15" s="397"/>
      <c r="AO15" s="397"/>
      <c r="AP15" s="397"/>
      <c r="AQ15" s="397"/>
      <c r="AR15" s="397"/>
      <c r="AS15" s="397"/>
      <c r="AT15" s="397"/>
      <c r="AU15" s="397"/>
      <c r="AV15" s="397"/>
      <c r="AW15" s="397"/>
      <c r="AX15" s="397"/>
      <c r="AY15" s="397"/>
      <c r="AZ15" s="397"/>
      <c r="BA15" s="397"/>
      <c r="BB15" s="397"/>
      <c r="BC15" s="397"/>
      <c r="BD15" s="397"/>
      <c r="BE15" s="397"/>
      <c r="BF15" s="397"/>
      <c r="BG15" s="397"/>
      <c r="BH15" s="397"/>
      <c r="BI15" s="397"/>
      <c r="BJ15" s="397"/>
      <c r="BK15" s="397"/>
      <c r="BL15" s="397"/>
      <c r="BM15" s="397"/>
      <c r="BN15" s="397"/>
      <c r="BO15" s="397"/>
      <c r="BP15" s="397"/>
      <c r="BQ15" s="397"/>
      <c r="BR15" s="397"/>
      <c r="BS15" s="397"/>
      <c r="BT15" s="397"/>
      <c r="BU15" s="397"/>
      <c r="BV15" s="397"/>
      <c r="BW15" s="397"/>
      <c r="BX15" s="397"/>
      <c r="BY15" s="397"/>
      <c r="BZ15" s="397"/>
      <c r="CA15" s="397"/>
      <c r="CB15" s="397"/>
      <c r="CC15" s="397"/>
      <c r="CD15" s="397"/>
      <c r="CE15" s="397"/>
      <c r="CF15" s="397"/>
      <c r="CG15" s="397"/>
      <c r="CH15" s="397"/>
      <c r="CI15" s="397"/>
      <c r="CJ15" s="397"/>
      <c r="CK15" s="397"/>
      <c r="CL15" s="397"/>
      <c r="CM15" s="397"/>
      <c r="CN15" s="397"/>
      <c r="CO15" s="397"/>
      <c r="CP15" s="397"/>
      <c r="CQ15" s="397"/>
      <c r="CR15" s="397"/>
      <c r="CS15" s="397"/>
      <c r="CT15" s="397"/>
      <c r="CU15" s="397"/>
      <c r="CV15" s="397"/>
      <c r="CW15" s="397"/>
      <c r="CX15" s="397"/>
      <c r="CY15" s="397"/>
      <c r="CZ15" s="397"/>
      <c r="DA15" s="397"/>
      <c r="DB15" s="397"/>
      <c r="DC15" s="397"/>
      <c r="DD15" s="397"/>
      <c r="DE15" s="397"/>
    </row>
    <row r="16" spans="1:109" s="247" customFormat="1" ht="13.5" x14ac:dyDescent="0.15">
      <c r="A16" s="364"/>
      <c r="B16" s="397"/>
      <c r="C16" s="397"/>
      <c r="D16" s="397"/>
      <c r="E16" s="397"/>
      <c r="F16" s="397"/>
      <c r="G16" s="397"/>
      <c r="H16" s="397"/>
      <c r="I16" s="397"/>
      <c r="J16" s="397"/>
      <c r="K16" s="397"/>
      <c r="L16" s="397"/>
      <c r="M16" s="397"/>
      <c r="N16" s="397"/>
      <c r="O16" s="397"/>
      <c r="P16" s="397"/>
      <c r="Q16" s="397"/>
      <c r="R16" s="397"/>
      <c r="S16" s="397"/>
      <c r="T16" s="397"/>
      <c r="U16" s="397"/>
      <c r="V16" s="397"/>
      <c r="W16" s="397"/>
      <c r="X16" s="397"/>
      <c r="Y16" s="397"/>
      <c r="Z16" s="397"/>
      <c r="AA16" s="397"/>
      <c r="AB16" s="397"/>
      <c r="AC16" s="397"/>
      <c r="AD16" s="397"/>
      <c r="AE16" s="397"/>
      <c r="AF16" s="397"/>
      <c r="AG16" s="397"/>
      <c r="AH16" s="397"/>
      <c r="AI16" s="397"/>
      <c r="AJ16" s="397"/>
      <c r="AK16" s="397"/>
      <c r="AL16" s="397"/>
      <c r="AM16" s="397"/>
      <c r="AN16" s="397"/>
      <c r="AO16" s="397"/>
      <c r="AP16" s="397"/>
      <c r="AQ16" s="397"/>
      <c r="AR16" s="397"/>
      <c r="AS16" s="397"/>
      <c r="AT16" s="397"/>
      <c r="AU16" s="397"/>
      <c r="AV16" s="397"/>
      <c r="AW16" s="397"/>
      <c r="AX16" s="397"/>
      <c r="AY16" s="397"/>
      <c r="AZ16" s="397"/>
      <c r="BA16" s="397"/>
      <c r="BB16" s="397"/>
      <c r="BC16" s="397"/>
      <c r="BD16" s="397"/>
      <c r="BE16" s="397"/>
      <c r="BF16" s="397"/>
      <c r="BG16" s="397"/>
      <c r="BH16" s="397"/>
      <c r="BI16" s="397"/>
      <c r="BJ16" s="397"/>
      <c r="BK16" s="397"/>
      <c r="BL16" s="397"/>
      <c r="BM16" s="397"/>
      <c r="BN16" s="397"/>
      <c r="BO16" s="397"/>
      <c r="BP16" s="397"/>
      <c r="BQ16" s="397"/>
      <c r="BR16" s="397"/>
      <c r="BS16" s="397"/>
      <c r="BT16" s="397"/>
      <c r="BU16" s="397"/>
      <c r="BV16" s="397"/>
      <c r="BW16" s="397"/>
      <c r="BX16" s="397"/>
      <c r="BY16" s="397"/>
      <c r="BZ16" s="397"/>
      <c r="CA16" s="397"/>
      <c r="CB16" s="397"/>
      <c r="CC16" s="397"/>
      <c r="CD16" s="397"/>
      <c r="CE16" s="397"/>
      <c r="CF16" s="397"/>
      <c r="CG16" s="397"/>
      <c r="CH16" s="397"/>
      <c r="CI16" s="397"/>
      <c r="CJ16" s="397"/>
      <c r="CK16" s="397"/>
      <c r="CL16" s="397"/>
      <c r="CM16" s="397"/>
      <c r="CN16" s="397"/>
      <c r="CO16" s="397"/>
      <c r="CP16" s="397"/>
      <c r="CQ16" s="397"/>
      <c r="CR16" s="397"/>
      <c r="CS16" s="397"/>
      <c r="CT16" s="397"/>
      <c r="CU16" s="397"/>
      <c r="CV16" s="397"/>
      <c r="CW16" s="397"/>
      <c r="CX16" s="397"/>
      <c r="CY16" s="397"/>
      <c r="CZ16" s="397"/>
      <c r="DA16" s="397"/>
      <c r="DB16" s="397"/>
      <c r="DC16" s="397"/>
      <c r="DD16" s="397"/>
      <c r="DE16" s="397"/>
    </row>
    <row r="17" spans="1:109" s="247" customFormat="1" ht="13.5" x14ac:dyDescent="0.15">
      <c r="A17" s="364"/>
      <c r="B17" s="397"/>
      <c r="C17" s="397"/>
      <c r="D17" s="397"/>
      <c r="E17" s="397"/>
      <c r="F17" s="397"/>
      <c r="G17" s="397"/>
      <c r="H17" s="397"/>
      <c r="I17" s="397"/>
      <c r="J17" s="397"/>
      <c r="K17" s="397"/>
      <c r="L17" s="397"/>
      <c r="M17" s="397"/>
      <c r="N17" s="397"/>
      <c r="O17" s="397"/>
      <c r="P17" s="397"/>
      <c r="Q17" s="397"/>
      <c r="R17" s="397"/>
      <c r="S17" s="397"/>
      <c r="T17" s="397"/>
      <c r="U17" s="397"/>
      <c r="V17" s="397"/>
      <c r="W17" s="397"/>
      <c r="X17" s="397"/>
      <c r="Y17" s="397"/>
      <c r="Z17" s="397"/>
      <c r="AA17" s="397"/>
      <c r="AB17" s="397"/>
      <c r="AC17" s="397"/>
      <c r="AD17" s="397"/>
      <c r="AE17" s="397"/>
      <c r="AF17" s="397"/>
      <c r="AG17" s="397"/>
      <c r="AH17" s="397"/>
      <c r="AI17" s="397"/>
      <c r="AJ17" s="397"/>
      <c r="AK17" s="397"/>
      <c r="AL17" s="397"/>
      <c r="AM17" s="397"/>
      <c r="AN17" s="397"/>
      <c r="AO17" s="397"/>
      <c r="AP17" s="397"/>
      <c r="AQ17" s="397"/>
      <c r="AR17" s="397"/>
      <c r="AS17" s="397"/>
      <c r="AT17" s="397"/>
      <c r="AU17" s="397"/>
      <c r="AV17" s="397"/>
      <c r="AW17" s="397"/>
      <c r="AX17" s="397"/>
      <c r="AY17" s="397"/>
      <c r="AZ17" s="397"/>
      <c r="BA17" s="397"/>
      <c r="BB17" s="397"/>
      <c r="BC17" s="397"/>
      <c r="BD17" s="397"/>
      <c r="BE17" s="397"/>
      <c r="BF17" s="397"/>
      <c r="BG17" s="397"/>
      <c r="BH17" s="397"/>
      <c r="BI17" s="397"/>
      <c r="BJ17" s="397"/>
      <c r="BK17" s="397"/>
      <c r="BL17" s="397"/>
      <c r="BM17" s="397"/>
      <c r="BN17" s="397"/>
      <c r="BO17" s="397"/>
      <c r="BP17" s="397"/>
      <c r="BQ17" s="397"/>
      <c r="BR17" s="397"/>
      <c r="BS17" s="397"/>
      <c r="BT17" s="397"/>
      <c r="BU17" s="397"/>
      <c r="BV17" s="397"/>
      <c r="BW17" s="397"/>
      <c r="BX17" s="397"/>
      <c r="BY17" s="397"/>
      <c r="BZ17" s="397"/>
      <c r="CA17" s="397"/>
      <c r="CB17" s="397"/>
      <c r="CC17" s="397"/>
      <c r="CD17" s="397"/>
      <c r="CE17" s="397"/>
      <c r="CF17" s="397"/>
      <c r="CG17" s="397"/>
      <c r="CH17" s="397"/>
      <c r="CI17" s="397"/>
      <c r="CJ17" s="397"/>
      <c r="CK17" s="397"/>
      <c r="CL17" s="397"/>
      <c r="CM17" s="397"/>
      <c r="CN17" s="397"/>
      <c r="CO17" s="397"/>
      <c r="CP17" s="397"/>
      <c r="CQ17" s="397"/>
      <c r="CR17" s="397"/>
      <c r="CS17" s="397"/>
      <c r="CT17" s="397"/>
      <c r="CU17" s="397"/>
      <c r="CV17" s="397"/>
      <c r="CW17" s="397"/>
      <c r="CX17" s="397"/>
      <c r="CY17" s="397"/>
      <c r="CZ17" s="397"/>
      <c r="DA17" s="397"/>
      <c r="DB17" s="397"/>
      <c r="DC17" s="397"/>
      <c r="DD17" s="397"/>
      <c r="DE17" s="397"/>
    </row>
    <row r="18" spans="1:109" s="247" customFormat="1" ht="13.5" x14ac:dyDescent="0.15">
      <c r="A18" s="364"/>
      <c r="B18" s="397"/>
      <c r="C18" s="397"/>
      <c r="D18" s="397"/>
      <c r="E18" s="397"/>
      <c r="F18" s="397"/>
      <c r="G18" s="397"/>
      <c r="H18" s="397"/>
      <c r="I18" s="397"/>
      <c r="J18" s="397"/>
      <c r="K18" s="397"/>
      <c r="L18" s="397"/>
      <c r="M18" s="397"/>
      <c r="N18" s="397"/>
      <c r="O18" s="397"/>
      <c r="P18" s="397"/>
      <c r="Q18" s="397"/>
      <c r="R18" s="397"/>
      <c r="S18" s="397"/>
      <c r="T18" s="397"/>
      <c r="U18" s="397"/>
      <c r="V18" s="397"/>
      <c r="W18" s="397"/>
      <c r="X18" s="397"/>
      <c r="Y18" s="397"/>
      <c r="Z18" s="397"/>
      <c r="AA18" s="397"/>
      <c r="AB18" s="397"/>
      <c r="AC18" s="397"/>
      <c r="AD18" s="397"/>
      <c r="AE18" s="397"/>
      <c r="AF18" s="397"/>
      <c r="AG18" s="397"/>
      <c r="AH18" s="397"/>
      <c r="AI18" s="397"/>
      <c r="AJ18" s="397"/>
      <c r="AK18" s="397"/>
      <c r="AL18" s="397"/>
      <c r="AM18" s="397"/>
      <c r="AN18" s="397"/>
      <c r="AO18" s="397"/>
      <c r="AP18" s="397"/>
      <c r="AQ18" s="397"/>
      <c r="AR18" s="397"/>
      <c r="AS18" s="397"/>
      <c r="AT18" s="397"/>
      <c r="AU18" s="397"/>
      <c r="AV18" s="397"/>
      <c r="AW18" s="397"/>
      <c r="AX18" s="397"/>
      <c r="AY18" s="397"/>
      <c r="AZ18" s="397"/>
      <c r="BA18" s="397"/>
      <c r="BB18" s="397"/>
      <c r="BC18" s="397"/>
      <c r="BD18" s="397"/>
      <c r="BE18" s="397"/>
      <c r="BF18" s="397"/>
      <c r="BG18" s="397"/>
      <c r="BH18" s="397"/>
      <c r="BI18" s="397"/>
      <c r="BJ18" s="397"/>
      <c r="BK18" s="397"/>
      <c r="BL18" s="397"/>
      <c r="BM18" s="397"/>
      <c r="BN18" s="397"/>
      <c r="BO18" s="397"/>
      <c r="BP18" s="397"/>
      <c r="BQ18" s="397"/>
      <c r="BR18" s="397"/>
      <c r="BS18" s="397"/>
      <c r="BT18" s="397"/>
      <c r="BU18" s="397"/>
      <c r="BV18" s="397"/>
      <c r="BW18" s="397"/>
      <c r="BX18" s="397"/>
      <c r="BY18" s="397"/>
      <c r="BZ18" s="397"/>
      <c r="CA18" s="397"/>
      <c r="CB18" s="397"/>
      <c r="CC18" s="397"/>
      <c r="CD18" s="397"/>
      <c r="CE18" s="397"/>
      <c r="CF18" s="397"/>
      <c r="CG18" s="397"/>
      <c r="CH18" s="397"/>
      <c r="CI18" s="397"/>
      <c r="CJ18" s="397"/>
      <c r="CK18" s="397"/>
      <c r="CL18" s="397"/>
      <c r="CM18" s="397"/>
      <c r="CN18" s="397"/>
      <c r="CO18" s="397"/>
      <c r="CP18" s="397"/>
      <c r="CQ18" s="397"/>
      <c r="CR18" s="397"/>
      <c r="CS18" s="397"/>
      <c r="CT18" s="397"/>
      <c r="CU18" s="397"/>
      <c r="CV18" s="397"/>
      <c r="CW18" s="397"/>
      <c r="CX18" s="397"/>
      <c r="CY18" s="397"/>
      <c r="CZ18" s="397"/>
      <c r="DA18" s="397"/>
      <c r="DB18" s="397"/>
      <c r="DC18" s="397"/>
      <c r="DD18" s="397"/>
      <c r="DE18" s="397"/>
    </row>
    <row r="19" spans="1:109" ht="13.5" x14ac:dyDescent="0.15">
      <c r="DD19" s="364"/>
      <c r="DE19" s="364"/>
    </row>
    <row r="20" spans="1:109" ht="13.5" x14ac:dyDescent="0.15">
      <c r="DD20" s="364"/>
      <c r="DE20" s="364"/>
    </row>
    <row r="21" spans="1:109" ht="17.25" customHeight="1" x14ac:dyDescent="0.15">
      <c r="B21" s="396"/>
      <c r="C21" s="393"/>
      <c r="D21" s="393"/>
      <c r="E21" s="393"/>
      <c r="F21" s="393"/>
      <c r="G21" s="393"/>
      <c r="H21" s="393"/>
      <c r="I21" s="393"/>
      <c r="J21" s="393"/>
      <c r="K21" s="393"/>
      <c r="L21" s="393"/>
      <c r="M21" s="393"/>
      <c r="N21" s="395"/>
      <c r="O21" s="393"/>
      <c r="P21" s="393"/>
      <c r="Q21" s="393"/>
      <c r="R21" s="393"/>
      <c r="S21" s="393"/>
      <c r="T21" s="393"/>
      <c r="U21" s="393"/>
      <c r="V21" s="393"/>
      <c r="W21" s="393"/>
      <c r="X21" s="393"/>
      <c r="Y21" s="393"/>
      <c r="Z21" s="393"/>
      <c r="AA21" s="393"/>
      <c r="AB21" s="393"/>
      <c r="AC21" s="393"/>
      <c r="AD21" s="393"/>
      <c r="AE21" s="393"/>
      <c r="AF21" s="393"/>
      <c r="AG21" s="393"/>
      <c r="AH21" s="393"/>
      <c r="AI21" s="393"/>
      <c r="AJ21" s="393"/>
      <c r="AK21" s="393"/>
      <c r="AL21" s="393"/>
      <c r="AM21" s="393"/>
      <c r="AN21" s="393"/>
      <c r="AO21" s="393"/>
      <c r="AP21" s="393"/>
      <c r="AQ21" s="393"/>
      <c r="AR21" s="393"/>
      <c r="AS21" s="393"/>
      <c r="AT21" s="395"/>
      <c r="AU21" s="393"/>
      <c r="AV21" s="393"/>
      <c r="AW21" s="393"/>
      <c r="AX21" s="393"/>
      <c r="AY21" s="393"/>
      <c r="AZ21" s="393"/>
      <c r="BA21" s="393"/>
      <c r="BB21" s="393"/>
      <c r="BC21" s="393"/>
      <c r="BD21" s="393"/>
      <c r="BE21" s="393"/>
      <c r="BF21" s="395"/>
      <c r="BG21" s="393"/>
      <c r="BH21" s="393"/>
      <c r="BI21" s="393"/>
      <c r="BJ21" s="393"/>
      <c r="BK21" s="393"/>
      <c r="BL21" s="393"/>
      <c r="BM21" s="393"/>
      <c r="BN21" s="393"/>
      <c r="BO21" s="393"/>
      <c r="BP21" s="393"/>
      <c r="BQ21" s="393"/>
      <c r="BR21" s="395"/>
      <c r="BS21" s="393"/>
      <c r="BT21" s="393"/>
      <c r="BU21" s="393"/>
      <c r="BV21" s="393"/>
      <c r="BW21" s="393"/>
      <c r="BX21" s="393"/>
      <c r="BY21" s="393"/>
      <c r="BZ21" s="393"/>
      <c r="CA21" s="393"/>
      <c r="CB21" s="393"/>
      <c r="CC21" s="393"/>
      <c r="CD21" s="395"/>
      <c r="CE21" s="393"/>
      <c r="CF21" s="393"/>
      <c r="CG21" s="393"/>
      <c r="CH21" s="393"/>
      <c r="CI21" s="393"/>
      <c r="CJ21" s="393"/>
      <c r="CK21" s="393"/>
      <c r="CL21" s="393"/>
      <c r="CM21" s="393"/>
      <c r="CN21" s="393"/>
      <c r="CO21" s="393"/>
      <c r="CP21" s="395"/>
      <c r="CQ21" s="393"/>
      <c r="CR21" s="393"/>
      <c r="CS21" s="393"/>
      <c r="CT21" s="393"/>
      <c r="CU21" s="393"/>
      <c r="CV21" s="393"/>
      <c r="CW21" s="393"/>
      <c r="CX21" s="393"/>
      <c r="CY21" s="393"/>
      <c r="CZ21" s="393"/>
      <c r="DA21" s="393"/>
      <c r="DB21" s="395"/>
      <c r="DC21" s="393"/>
      <c r="DD21" s="392"/>
      <c r="DE21" s="364"/>
    </row>
    <row r="22" spans="1:109" ht="17.25" customHeight="1" x14ac:dyDescent="0.15">
      <c r="B22" s="365"/>
    </row>
    <row r="23" spans="1:109" ht="13.5" x14ac:dyDescent="0.15">
      <c r="B23" s="365"/>
    </row>
    <row r="24" spans="1:109" ht="13.5" x14ac:dyDescent="0.15">
      <c r="B24" s="365"/>
    </row>
    <row r="25" spans="1:109" ht="13.5" x14ac:dyDescent="0.15">
      <c r="B25" s="365"/>
    </row>
    <row r="26" spans="1:109" ht="13.5" x14ac:dyDescent="0.15">
      <c r="B26" s="365"/>
    </row>
    <row r="27" spans="1:109" ht="13.5" x14ac:dyDescent="0.15">
      <c r="B27" s="365"/>
    </row>
    <row r="28" spans="1:109" ht="13.5" x14ac:dyDescent="0.15">
      <c r="B28" s="365"/>
    </row>
    <row r="29" spans="1:109" ht="13.5" x14ac:dyDescent="0.15">
      <c r="B29" s="365"/>
    </row>
    <row r="30" spans="1:109" ht="13.5" x14ac:dyDescent="0.15">
      <c r="B30" s="365"/>
    </row>
    <row r="31" spans="1:109" ht="13.5" x14ac:dyDescent="0.15">
      <c r="B31" s="365"/>
    </row>
    <row r="32" spans="1:109" ht="13.5" x14ac:dyDescent="0.15">
      <c r="B32" s="365"/>
    </row>
    <row r="33" spans="2:109" ht="13.5" x14ac:dyDescent="0.15">
      <c r="B33" s="365"/>
    </row>
    <row r="34" spans="2:109" ht="13.5" x14ac:dyDescent="0.15">
      <c r="B34" s="365"/>
    </row>
    <row r="35" spans="2:109" ht="13.5" x14ac:dyDescent="0.15">
      <c r="B35" s="365"/>
    </row>
    <row r="36" spans="2:109" ht="13.5" x14ac:dyDescent="0.15">
      <c r="B36" s="365"/>
    </row>
    <row r="37" spans="2:109" ht="13.5" x14ac:dyDescent="0.15">
      <c r="B37" s="365"/>
    </row>
    <row r="38" spans="2:109" ht="13.5" x14ac:dyDescent="0.15">
      <c r="B38" s="365"/>
    </row>
    <row r="39" spans="2:109" ht="13.5" x14ac:dyDescent="0.15">
      <c r="B39" s="369"/>
      <c r="C39" s="368"/>
      <c r="D39" s="368"/>
      <c r="E39" s="368"/>
      <c r="F39" s="368"/>
      <c r="G39" s="368"/>
      <c r="H39" s="368"/>
      <c r="I39" s="368"/>
      <c r="J39" s="368"/>
      <c r="K39" s="368"/>
      <c r="L39" s="368"/>
      <c r="M39" s="368"/>
      <c r="N39" s="368"/>
      <c r="O39" s="368"/>
      <c r="P39" s="368"/>
      <c r="Q39" s="368"/>
      <c r="R39" s="368"/>
      <c r="S39" s="368"/>
      <c r="T39" s="368"/>
      <c r="U39" s="368"/>
      <c r="V39" s="368"/>
      <c r="W39" s="368"/>
      <c r="X39" s="368"/>
      <c r="Y39" s="368"/>
      <c r="Z39" s="368"/>
      <c r="AA39" s="368"/>
      <c r="AB39" s="368"/>
      <c r="AC39" s="368"/>
      <c r="AD39" s="368"/>
      <c r="AE39" s="368"/>
      <c r="AF39" s="368"/>
      <c r="AG39" s="368"/>
      <c r="AH39" s="368"/>
      <c r="AI39" s="368"/>
      <c r="AJ39" s="368"/>
      <c r="AK39" s="368"/>
      <c r="AL39" s="368"/>
      <c r="AM39" s="368"/>
      <c r="AN39" s="368"/>
      <c r="AO39" s="368"/>
      <c r="AP39" s="368"/>
      <c r="AQ39" s="368"/>
      <c r="AR39" s="368"/>
      <c r="AS39" s="368"/>
      <c r="AT39" s="368"/>
      <c r="AU39" s="368"/>
      <c r="AV39" s="368"/>
      <c r="AW39" s="368"/>
      <c r="AX39" s="368"/>
      <c r="AY39" s="368"/>
      <c r="AZ39" s="368"/>
      <c r="BA39" s="368"/>
      <c r="BB39" s="368"/>
      <c r="BC39" s="368"/>
      <c r="BD39" s="368"/>
      <c r="BE39" s="368"/>
      <c r="BF39" s="368"/>
      <c r="BG39" s="368"/>
      <c r="BH39" s="368"/>
      <c r="BI39" s="368"/>
      <c r="BJ39" s="368"/>
      <c r="BK39" s="368"/>
      <c r="BL39" s="368"/>
      <c r="BM39" s="368"/>
      <c r="BN39" s="368"/>
      <c r="BO39" s="368"/>
      <c r="BP39" s="368"/>
      <c r="BQ39" s="368"/>
      <c r="BR39" s="368"/>
      <c r="BS39" s="368"/>
      <c r="BT39" s="368"/>
      <c r="BU39" s="368"/>
      <c r="BV39" s="368"/>
      <c r="BW39" s="368"/>
      <c r="BX39" s="368"/>
      <c r="BY39" s="368"/>
      <c r="BZ39" s="368"/>
      <c r="CA39" s="368"/>
      <c r="CB39" s="368"/>
      <c r="CC39" s="368"/>
      <c r="CD39" s="368"/>
      <c r="CE39" s="368"/>
      <c r="CF39" s="368"/>
      <c r="CG39" s="368"/>
      <c r="CH39" s="368"/>
      <c r="CI39" s="368"/>
      <c r="CJ39" s="368"/>
      <c r="CK39" s="368"/>
      <c r="CL39" s="368"/>
      <c r="CM39" s="368"/>
      <c r="CN39" s="368"/>
      <c r="CO39" s="368"/>
      <c r="CP39" s="368"/>
      <c r="CQ39" s="368"/>
      <c r="CR39" s="368"/>
      <c r="CS39" s="368"/>
      <c r="CT39" s="368"/>
      <c r="CU39" s="368"/>
      <c r="CV39" s="368"/>
      <c r="CW39" s="368"/>
      <c r="CX39" s="368"/>
      <c r="CY39" s="368"/>
      <c r="CZ39" s="368"/>
      <c r="DA39" s="368"/>
      <c r="DB39" s="368"/>
      <c r="DC39" s="368"/>
      <c r="DD39" s="367"/>
    </row>
    <row r="40" spans="2:109" ht="13.5" x14ac:dyDescent="0.15">
      <c r="B40" s="384"/>
      <c r="DD40" s="384"/>
      <c r="DE40" s="364"/>
    </row>
    <row r="41" spans="2:109" ht="17.25" x14ac:dyDescent="0.15">
      <c r="B41" s="394" t="s">
        <v>579</v>
      </c>
      <c r="C41" s="393"/>
      <c r="D41" s="393"/>
      <c r="E41" s="393"/>
      <c r="F41" s="393"/>
      <c r="G41" s="393"/>
      <c r="H41" s="393"/>
      <c r="I41" s="393"/>
      <c r="J41" s="393"/>
      <c r="K41" s="393"/>
      <c r="L41" s="393"/>
      <c r="M41" s="393"/>
      <c r="N41" s="393"/>
      <c r="O41" s="393"/>
      <c r="P41" s="393"/>
      <c r="Q41" s="393"/>
      <c r="R41" s="393"/>
      <c r="S41" s="393"/>
      <c r="T41" s="393"/>
      <c r="U41" s="393"/>
      <c r="V41" s="393"/>
      <c r="W41" s="393"/>
      <c r="X41" s="393"/>
      <c r="Y41" s="393"/>
      <c r="Z41" s="393"/>
      <c r="AA41" s="393"/>
      <c r="AB41" s="393"/>
      <c r="AC41" s="393"/>
      <c r="AD41" s="393"/>
      <c r="AE41" s="393"/>
      <c r="AF41" s="393"/>
      <c r="AG41" s="393"/>
      <c r="AH41" s="393"/>
      <c r="AI41" s="393"/>
      <c r="AJ41" s="393"/>
      <c r="AK41" s="393"/>
      <c r="AL41" s="393"/>
      <c r="AM41" s="393"/>
      <c r="AN41" s="393"/>
      <c r="AO41" s="393"/>
      <c r="AP41" s="393"/>
      <c r="AQ41" s="393"/>
      <c r="AR41" s="393"/>
      <c r="AS41" s="393"/>
      <c r="AT41" s="393"/>
      <c r="AU41" s="393"/>
      <c r="AV41" s="393"/>
      <c r="AW41" s="393"/>
      <c r="AX41" s="393"/>
      <c r="AY41" s="393"/>
      <c r="AZ41" s="393"/>
      <c r="BA41" s="393"/>
      <c r="BB41" s="393"/>
      <c r="BC41" s="393"/>
      <c r="BD41" s="393"/>
      <c r="BE41" s="393"/>
      <c r="BF41" s="393"/>
      <c r="BG41" s="393"/>
      <c r="BH41" s="393"/>
      <c r="BI41" s="393"/>
      <c r="BJ41" s="393"/>
      <c r="BK41" s="393"/>
      <c r="BL41" s="393"/>
      <c r="BM41" s="393"/>
      <c r="BN41" s="393"/>
      <c r="BO41" s="393"/>
      <c r="BP41" s="393"/>
      <c r="BQ41" s="393"/>
      <c r="BR41" s="393"/>
      <c r="BS41" s="393"/>
      <c r="BT41" s="393"/>
      <c r="BU41" s="393"/>
      <c r="BV41" s="393"/>
      <c r="BW41" s="393"/>
      <c r="BX41" s="393"/>
      <c r="BY41" s="393"/>
      <c r="BZ41" s="393"/>
      <c r="CA41" s="393"/>
      <c r="CB41" s="393"/>
      <c r="CC41" s="393"/>
      <c r="CD41" s="393"/>
      <c r="CE41" s="393"/>
      <c r="CF41" s="393"/>
      <c r="CG41" s="393"/>
      <c r="CH41" s="393"/>
      <c r="CI41" s="393"/>
      <c r="CJ41" s="393"/>
      <c r="CK41" s="393"/>
      <c r="CL41" s="393"/>
      <c r="CM41" s="393"/>
      <c r="CN41" s="393"/>
      <c r="CO41" s="393"/>
      <c r="CP41" s="393"/>
      <c r="CQ41" s="393"/>
      <c r="CR41" s="393"/>
      <c r="CS41" s="393"/>
      <c r="CT41" s="393"/>
      <c r="CU41" s="393"/>
      <c r="CV41" s="393"/>
      <c r="CW41" s="393"/>
      <c r="CX41" s="393"/>
      <c r="CY41" s="393"/>
      <c r="CZ41" s="393"/>
      <c r="DA41" s="393"/>
      <c r="DB41" s="393"/>
      <c r="DC41" s="393"/>
      <c r="DD41" s="392"/>
    </row>
    <row r="42" spans="2:109" ht="13.5" x14ac:dyDescent="0.15">
      <c r="B42" s="365"/>
      <c r="G42" s="380"/>
      <c r="I42" s="379"/>
      <c r="J42" s="379"/>
      <c r="K42" s="379"/>
      <c r="AM42" s="380"/>
      <c r="AN42" s="380" t="s">
        <v>575</v>
      </c>
      <c r="AP42" s="379"/>
      <c r="AQ42" s="379"/>
      <c r="AR42" s="379"/>
      <c r="AY42" s="380"/>
      <c r="BA42" s="379"/>
      <c r="BB42" s="379"/>
      <c r="BC42" s="379"/>
      <c r="BK42" s="380"/>
      <c r="BM42" s="379"/>
      <c r="BN42" s="379"/>
      <c r="BO42" s="379"/>
      <c r="BW42" s="380"/>
      <c r="BY42" s="379"/>
      <c r="BZ42" s="379"/>
      <c r="CA42" s="379"/>
      <c r="CI42" s="380"/>
      <c r="CK42" s="379"/>
      <c r="CL42" s="379"/>
      <c r="CM42" s="379"/>
      <c r="CU42" s="380"/>
      <c r="CW42" s="379"/>
      <c r="CX42" s="379"/>
      <c r="CY42" s="379"/>
    </row>
    <row r="43" spans="2:109" ht="13.5" customHeight="1" x14ac:dyDescent="0.15">
      <c r="B43" s="365"/>
      <c r="AN43" s="1275" t="s">
        <v>578</v>
      </c>
      <c r="AO43" s="1276"/>
      <c r="AP43" s="1276"/>
      <c r="AQ43" s="1276"/>
      <c r="AR43" s="1276"/>
      <c r="AS43" s="1276"/>
      <c r="AT43" s="1276"/>
      <c r="AU43" s="1276"/>
      <c r="AV43" s="1276"/>
      <c r="AW43" s="1276"/>
      <c r="AX43" s="1276"/>
      <c r="AY43" s="1276"/>
      <c r="AZ43" s="1276"/>
      <c r="BA43" s="1276"/>
      <c r="BB43" s="1276"/>
      <c r="BC43" s="1276"/>
      <c r="BD43" s="1276"/>
      <c r="BE43" s="1276"/>
      <c r="BF43" s="1276"/>
      <c r="BG43" s="1276"/>
      <c r="BH43" s="1276"/>
      <c r="BI43" s="1276"/>
      <c r="BJ43" s="1276"/>
      <c r="BK43" s="1276"/>
      <c r="BL43" s="1276"/>
      <c r="BM43" s="1276"/>
      <c r="BN43" s="1276"/>
      <c r="BO43" s="1276"/>
      <c r="BP43" s="1276"/>
      <c r="BQ43" s="1276"/>
      <c r="BR43" s="1276"/>
      <c r="BS43" s="1276"/>
      <c r="BT43" s="1276"/>
      <c r="BU43" s="1276"/>
      <c r="BV43" s="1276"/>
      <c r="BW43" s="1276"/>
      <c r="BX43" s="1276"/>
      <c r="BY43" s="1276"/>
      <c r="BZ43" s="1276"/>
      <c r="CA43" s="1276"/>
      <c r="CB43" s="1276"/>
      <c r="CC43" s="1276"/>
      <c r="CD43" s="1276"/>
      <c r="CE43" s="1276"/>
      <c r="CF43" s="1276"/>
      <c r="CG43" s="1276"/>
      <c r="CH43" s="1276"/>
      <c r="CI43" s="1276"/>
      <c r="CJ43" s="1276"/>
      <c r="CK43" s="1276"/>
      <c r="CL43" s="1276"/>
      <c r="CM43" s="1276"/>
      <c r="CN43" s="1276"/>
      <c r="CO43" s="1276"/>
      <c r="CP43" s="1276"/>
      <c r="CQ43" s="1276"/>
      <c r="CR43" s="1276"/>
      <c r="CS43" s="1276"/>
      <c r="CT43" s="1276"/>
      <c r="CU43" s="1276"/>
      <c r="CV43" s="1276"/>
      <c r="CW43" s="1276"/>
      <c r="CX43" s="1276"/>
      <c r="CY43" s="1276"/>
      <c r="CZ43" s="1276"/>
      <c r="DA43" s="1276"/>
      <c r="DB43" s="1276"/>
      <c r="DC43" s="1277"/>
    </row>
    <row r="44" spans="2:109" ht="13.5" x14ac:dyDescent="0.15">
      <c r="B44" s="365"/>
      <c r="AN44" s="1278"/>
      <c r="AO44" s="1279"/>
      <c r="AP44" s="1279"/>
      <c r="AQ44" s="1279"/>
      <c r="AR44" s="1279"/>
      <c r="AS44" s="1279"/>
      <c r="AT44" s="1279"/>
      <c r="AU44" s="1279"/>
      <c r="AV44" s="1279"/>
      <c r="AW44" s="1279"/>
      <c r="AX44" s="1279"/>
      <c r="AY44" s="1279"/>
      <c r="AZ44" s="1279"/>
      <c r="BA44" s="1279"/>
      <c r="BB44" s="1279"/>
      <c r="BC44" s="1279"/>
      <c r="BD44" s="1279"/>
      <c r="BE44" s="1279"/>
      <c r="BF44" s="1279"/>
      <c r="BG44" s="1279"/>
      <c r="BH44" s="1279"/>
      <c r="BI44" s="1279"/>
      <c r="BJ44" s="1279"/>
      <c r="BK44" s="1279"/>
      <c r="BL44" s="1279"/>
      <c r="BM44" s="1279"/>
      <c r="BN44" s="1279"/>
      <c r="BO44" s="1279"/>
      <c r="BP44" s="1279"/>
      <c r="BQ44" s="1279"/>
      <c r="BR44" s="1279"/>
      <c r="BS44" s="1279"/>
      <c r="BT44" s="1279"/>
      <c r="BU44" s="1279"/>
      <c r="BV44" s="1279"/>
      <c r="BW44" s="1279"/>
      <c r="BX44" s="1279"/>
      <c r="BY44" s="1279"/>
      <c r="BZ44" s="1279"/>
      <c r="CA44" s="1279"/>
      <c r="CB44" s="1279"/>
      <c r="CC44" s="1279"/>
      <c r="CD44" s="1279"/>
      <c r="CE44" s="1279"/>
      <c r="CF44" s="1279"/>
      <c r="CG44" s="1279"/>
      <c r="CH44" s="1279"/>
      <c r="CI44" s="1279"/>
      <c r="CJ44" s="1279"/>
      <c r="CK44" s="1279"/>
      <c r="CL44" s="1279"/>
      <c r="CM44" s="1279"/>
      <c r="CN44" s="1279"/>
      <c r="CO44" s="1279"/>
      <c r="CP44" s="1279"/>
      <c r="CQ44" s="1279"/>
      <c r="CR44" s="1279"/>
      <c r="CS44" s="1279"/>
      <c r="CT44" s="1279"/>
      <c r="CU44" s="1279"/>
      <c r="CV44" s="1279"/>
      <c r="CW44" s="1279"/>
      <c r="CX44" s="1279"/>
      <c r="CY44" s="1279"/>
      <c r="CZ44" s="1279"/>
      <c r="DA44" s="1279"/>
      <c r="DB44" s="1279"/>
      <c r="DC44" s="1280"/>
    </row>
    <row r="45" spans="2:109" ht="13.5" x14ac:dyDescent="0.15">
      <c r="B45" s="365"/>
      <c r="AN45" s="1278"/>
      <c r="AO45" s="1279"/>
      <c r="AP45" s="1279"/>
      <c r="AQ45" s="1279"/>
      <c r="AR45" s="1279"/>
      <c r="AS45" s="1279"/>
      <c r="AT45" s="1279"/>
      <c r="AU45" s="1279"/>
      <c r="AV45" s="1279"/>
      <c r="AW45" s="1279"/>
      <c r="AX45" s="1279"/>
      <c r="AY45" s="1279"/>
      <c r="AZ45" s="1279"/>
      <c r="BA45" s="1279"/>
      <c r="BB45" s="1279"/>
      <c r="BC45" s="1279"/>
      <c r="BD45" s="1279"/>
      <c r="BE45" s="1279"/>
      <c r="BF45" s="1279"/>
      <c r="BG45" s="1279"/>
      <c r="BH45" s="1279"/>
      <c r="BI45" s="1279"/>
      <c r="BJ45" s="1279"/>
      <c r="BK45" s="1279"/>
      <c r="BL45" s="1279"/>
      <c r="BM45" s="1279"/>
      <c r="BN45" s="1279"/>
      <c r="BO45" s="1279"/>
      <c r="BP45" s="1279"/>
      <c r="BQ45" s="1279"/>
      <c r="BR45" s="1279"/>
      <c r="BS45" s="1279"/>
      <c r="BT45" s="1279"/>
      <c r="BU45" s="1279"/>
      <c r="BV45" s="1279"/>
      <c r="BW45" s="1279"/>
      <c r="BX45" s="1279"/>
      <c r="BY45" s="1279"/>
      <c r="BZ45" s="1279"/>
      <c r="CA45" s="1279"/>
      <c r="CB45" s="1279"/>
      <c r="CC45" s="1279"/>
      <c r="CD45" s="1279"/>
      <c r="CE45" s="1279"/>
      <c r="CF45" s="1279"/>
      <c r="CG45" s="1279"/>
      <c r="CH45" s="1279"/>
      <c r="CI45" s="1279"/>
      <c r="CJ45" s="1279"/>
      <c r="CK45" s="1279"/>
      <c r="CL45" s="1279"/>
      <c r="CM45" s="1279"/>
      <c r="CN45" s="1279"/>
      <c r="CO45" s="1279"/>
      <c r="CP45" s="1279"/>
      <c r="CQ45" s="1279"/>
      <c r="CR45" s="1279"/>
      <c r="CS45" s="1279"/>
      <c r="CT45" s="1279"/>
      <c r="CU45" s="1279"/>
      <c r="CV45" s="1279"/>
      <c r="CW45" s="1279"/>
      <c r="CX45" s="1279"/>
      <c r="CY45" s="1279"/>
      <c r="CZ45" s="1279"/>
      <c r="DA45" s="1279"/>
      <c r="DB45" s="1279"/>
      <c r="DC45" s="1280"/>
    </row>
    <row r="46" spans="2:109" ht="13.5" x14ac:dyDescent="0.15">
      <c r="B46" s="365"/>
      <c r="AN46" s="1278"/>
      <c r="AO46" s="1279"/>
      <c r="AP46" s="1279"/>
      <c r="AQ46" s="1279"/>
      <c r="AR46" s="1279"/>
      <c r="AS46" s="1279"/>
      <c r="AT46" s="1279"/>
      <c r="AU46" s="1279"/>
      <c r="AV46" s="1279"/>
      <c r="AW46" s="1279"/>
      <c r="AX46" s="1279"/>
      <c r="AY46" s="1279"/>
      <c r="AZ46" s="1279"/>
      <c r="BA46" s="1279"/>
      <c r="BB46" s="1279"/>
      <c r="BC46" s="1279"/>
      <c r="BD46" s="1279"/>
      <c r="BE46" s="1279"/>
      <c r="BF46" s="1279"/>
      <c r="BG46" s="1279"/>
      <c r="BH46" s="1279"/>
      <c r="BI46" s="1279"/>
      <c r="BJ46" s="1279"/>
      <c r="BK46" s="1279"/>
      <c r="BL46" s="1279"/>
      <c r="BM46" s="1279"/>
      <c r="BN46" s="1279"/>
      <c r="BO46" s="1279"/>
      <c r="BP46" s="1279"/>
      <c r="BQ46" s="1279"/>
      <c r="BR46" s="1279"/>
      <c r="BS46" s="1279"/>
      <c r="BT46" s="1279"/>
      <c r="BU46" s="1279"/>
      <c r="BV46" s="1279"/>
      <c r="BW46" s="1279"/>
      <c r="BX46" s="1279"/>
      <c r="BY46" s="1279"/>
      <c r="BZ46" s="1279"/>
      <c r="CA46" s="1279"/>
      <c r="CB46" s="1279"/>
      <c r="CC46" s="1279"/>
      <c r="CD46" s="1279"/>
      <c r="CE46" s="1279"/>
      <c r="CF46" s="1279"/>
      <c r="CG46" s="1279"/>
      <c r="CH46" s="1279"/>
      <c r="CI46" s="1279"/>
      <c r="CJ46" s="1279"/>
      <c r="CK46" s="1279"/>
      <c r="CL46" s="1279"/>
      <c r="CM46" s="1279"/>
      <c r="CN46" s="1279"/>
      <c r="CO46" s="1279"/>
      <c r="CP46" s="1279"/>
      <c r="CQ46" s="1279"/>
      <c r="CR46" s="1279"/>
      <c r="CS46" s="1279"/>
      <c r="CT46" s="1279"/>
      <c r="CU46" s="1279"/>
      <c r="CV46" s="1279"/>
      <c r="CW46" s="1279"/>
      <c r="CX46" s="1279"/>
      <c r="CY46" s="1279"/>
      <c r="CZ46" s="1279"/>
      <c r="DA46" s="1279"/>
      <c r="DB46" s="1279"/>
      <c r="DC46" s="1280"/>
    </row>
    <row r="47" spans="2:109" ht="13.5" x14ac:dyDescent="0.15">
      <c r="B47" s="365"/>
      <c r="AN47" s="1281"/>
      <c r="AO47" s="1282"/>
      <c r="AP47" s="1282"/>
      <c r="AQ47" s="1282"/>
      <c r="AR47" s="1282"/>
      <c r="AS47" s="1282"/>
      <c r="AT47" s="1282"/>
      <c r="AU47" s="1282"/>
      <c r="AV47" s="1282"/>
      <c r="AW47" s="1282"/>
      <c r="AX47" s="1282"/>
      <c r="AY47" s="1282"/>
      <c r="AZ47" s="1282"/>
      <c r="BA47" s="1282"/>
      <c r="BB47" s="1282"/>
      <c r="BC47" s="1282"/>
      <c r="BD47" s="1282"/>
      <c r="BE47" s="1282"/>
      <c r="BF47" s="1282"/>
      <c r="BG47" s="1282"/>
      <c r="BH47" s="1282"/>
      <c r="BI47" s="1282"/>
      <c r="BJ47" s="1282"/>
      <c r="BK47" s="1282"/>
      <c r="BL47" s="1282"/>
      <c r="BM47" s="1282"/>
      <c r="BN47" s="1282"/>
      <c r="BO47" s="1282"/>
      <c r="BP47" s="1282"/>
      <c r="BQ47" s="1282"/>
      <c r="BR47" s="1282"/>
      <c r="BS47" s="1282"/>
      <c r="BT47" s="1282"/>
      <c r="BU47" s="1282"/>
      <c r="BV47" s="1282"/>
      <c r="BW47" s="1282"/>
      <c r="BX47" s="1282"/>
      <c r="BY47" s="1282"/>
      <c r="BZ47" s="1282"/>
      <c r="CA47" s="1282"/>
      <c r="CB47" s="1282"/>
      <c r="CC47" s="1282"/>
      <c r="CD47" s="1282"/>
      <c r="CE47" s="1282"/>
      <c r="CF47" s="1282"/>
      <c r="CG47" s="1282"/>
      <c r="CH47" s="1282"/>
      <c r="CI47" s="1282"/>
      <c r="CJ47" s="1282"/>
      <c r="CK47" s="1282"/>
      <c r="CL47" s="1282"/>
      <c r="CM47" s="1282"/>
      <c r="CN47" s="1282"/>
      <c r="CO47" s="1282"/>
      <c r="CP47" s="1282"/>
      <c r="CQ47" s="1282"/>
      <c r="CR47" s="1282"/>
      <c r="CS47" s="1282"/>
      <c r="CT47" s="1282"/>
      <c r="CU47" s="1282"/>
      <c r="CV47" s="1282"/>
      <c r="CW47" s="1282"/>
      <c r="CX47" s="1282"/>
      <c r="CY47" s="1282"/>
      <c r="CZ47" s="1282"/>
      <c r="DA47" s="1282"/>
      <c r="DB47" s="1282"/>
      <c r="DC47" s="1283"/>
    </row>
    <row r="48" spans="2:109" ht="13.5" x14ac:dyDescent="0.15">
      <c r="B48" s="365"/>
      <c r="H48" s="371"/>
      <c r="I48" s="371"/>
      <c r="J48" s="371"/>
      <c r="AN48" s="371"/>
      <c r="AO48" s="371"/>
      <c r="AP48" s="371"/>
      <c r="AZ48" s="371"/>
      <c r="BA48" s="371"/>
      <c r="BB48" s="371"/>
      <c r="BL48" s="371"/>
      <c r="BM48" s="371"/>
      <c r="BN48" s="371"/>
      <c r="BX48" s="371"/>
      <c r="BY48" s="371"/>
      <c r="BZ48" s="371"/>
      <c r="CJ48" s="371"/>
      <c r="CK48" s="371"/>
      <c r="CL48" s="371"/>
      <c r="CV48" s="371"/>
      <c r="CW48" s="371"/>
      <c r="CX48" s="371"/>
    </row>
    <row r="49" spans="1:109" ht="13.5" x14ac:dyDescent="0.15">
      <c r="B49" s="365"/>
      <c r="AN49" s="364" t="s">
        <v>574</v>
      </c>
    </row>
    <row r="50" spans="1:109" ht="13.5" x14ac:dyDescent="0.15">
      <c r="B50" s="365"/>
      <c r="G50" s="1253"/>
      <c r="H50" s="1253"/>
      <c r="I50" s="1253"/>
      <c r="J50" s="1253"/>
      <c r="K50" s="373"/>
      <c r="L50" s="373"/>
      <c r="M50" s="372"/>
      <c r="N50" s="372"/>
      <c r="AN50" s="1261"/>
      <c r="AO50" s="1262"/>
      <c r="AP50" s="1262"/>
      <c r="AQ50" s="1262"/>
      <c r="AR50" s="1262"/>
      <c r="AS50" s="1262"/>
      <c r="AT50" s="1262"/>
      <c r="AU50" s="1262"/>
      <c r="AV50" s="1262"/>
      <c r="AW50" s="1262"/>
      <c r="AX50" s="1262"/>
      <c r="AY50" s="1262"/>
      <c r="AZ50" s="1262"/>
      <c r="BA50" s="1262"/>
      <c r="BB50" s="1262"/>
      <c r="BC50" s="1262"/>
      <c r="BD50" s="1262"/>
      <c r="BE50" s="1262"/>
      <c r="BF50" s="1262"/>
      <c r="BG50" s="1262"/>
      <c r="BH50" s="1262"/>
      <c r="BI50" s="1262"/>
      <c r="BJ50" s="1262"/>
      <c r="BK50" s="1262"/>
      <c r="BL50" s="1262"/>
      <c r="BM50" s="1262"/>
      <c r="BN50" s="1262"/>
      <c r="BO50" s="1263"/>
      <c r="BP50" s="1256" t="s">
        <v>531</v>
      </c>
      <c r="BQ50" s="1256"/>
      <c r="BR50" s="1256"/>
      <c r="BS50" s="1256"/>
      <c r="BT50" s="1256"/>
      <c r="BU50" s="1256"/>
      <c r="BV50" s="1256"/>
      <c r="BW50" s="1256"/>
      <c r="BX50" s="1256" t="s">
        <v>532</v>
      </c>
      <c r="BY50" s="1256"/>
      <c r="BZ50" s="1256"/>
      <c r="CA50" s="1256"/>
      <c r="CB50" s="1256"/>
      <c r="CC50" s="1256"/>
      <c r="CD50" s="1256"/>
      <c r="CE50" s="1256"/>
      <c r="CF50" s="1256" t="s">
        <v>533</v>
      </c>
      <c r="CG50" s="1256"/>
      <c r="CH50" s="1256"/>
      <c r="CI50" s="1256"/>
      <c r="CJ50" s="1256"/>
      <c r="CK50" s="1256"/>
      <c r="CL50" s="1256"/>
      <c r="CM50" s="1256"/>
      <c r="CN50" s="1256" t="s">
        <v>534</v>
      </c>
      <c r="CO50" s="1256"/>
      <c r="CP50" s="1256"/>
      <c r="CQ50" s="1256"/>
      <c r="CR50" s="1256"/>
      <c r="CS50" s="1256"/>
      <c r="CT50" s="1256"/>
      <c r="CU50" s="1256"/>
      <c r="CV50" s="1256" t="s">
        <v>535</v>
      </c>
      <c r="CW50" s="1256"/>
      <c r="CX50" s="1256"/>
      <c r="CY50" s="1256"/>
      <c r="CZ50" s="1256"/>
      <c r="DA50" s="1256"/>
      <c r="DB50" s="1256"/>
      <c r="DC50" s="1256"/>
    </row>
    <row r="51" spans="1:109" ht="13.5" customHeight="1" x14ac:dyDescent="0.15">
      <c r="B51" s="365"/>
      <c r="G51" s="1264"/>
      <c r="H51" s="1264"/>
      <c r="I51" s="1274"/>
      <c r="J51" s="1274"/>
      <c r="K51" s="1258"/>
      <c r="L51" s="1258"/>
      <c r="M51" s="1258"/>
      <c r="N51" s="1258"/>
      <c r="AM51" s="371"/>
      <c r="AN51" s="1257" t="s">
        <v>573</v>
      </c>
      <c r="AO51" s="1257"/>
      <c r="AP51" s="1257"/>
      <c r="AQ51" s="1257"/>
      <c r="AR51" s="1257"/>
      <c r="AS51" s="1257"/>
      <c r="AT51" s="1257"/>
      <c r="AU51" s="1257"/>
      <c r="AV51" s="1257"/>
      <c r="AW51" s="1257"/>
      <c r="AX51" s="1257"/>
      <c r="AY51" s="1257"/>
      <c r="AZ51" s="1257"/>
      <c r="BA51" s="1257"/>
      <c r="BB51" s="1257" t="s">
        <v>571</v>
      </c>
      <c r="BC51" s="1257"/>
      <c r="BD51" s="1257"/>
      <c r="BE51" s="1257"/>
      <c r="BF51" s="1257"/>
      <c r="BG51" s="1257"/>
      <c r="BH51" s="1257"/>
      <c r="BI51" s="1257"/>
      <c r="BJ51" s="1257"/>
      <c r="BK51" s="1257"/>
      <c r="BL51" s="1257"/>
      <c r="BM51" s="1257"/>
      <c r="BN51" s="1257"/>
      <c r="BO51" s="1257"/>
      <c r="BP51" s="1255">
        <v>25.9</v>
      </c>
      <c r="BQ51" s="1255"/>
      <c r="BR51" s="1255"/>
      <c r="BS51" s="1255"/>
      <c r="BT51" s="1255"/>
      <c r="BU51" s="1255"/>
      <c r="BV51" s="1255"/>
      <c r="BW51" s="1255"/>
      <c r="BX51" s="1255">
        <v>26.5</v>
      </c>
      <c r="BY51" s="1255"/>
      <c r="BZ51" s="1255"/>
      <c r="CA51" s="1255"/>
      <c r="CB51" s="1255"/>
      <c r="CC51" s="1255"/>
      <c r="CD51" s="1255"/>
      <c r="CE51" s="1255"/>
      <c r="CF51" s="1255">
        <v>24.4</v>
      </c>
      <c r="CG51" s="1255"/>
      <c r="CH51" s="1255"/>
      <c r="CI51" s="1255"/>
      <c r="CJ51" s="1255"/>
      <c r="CK51" s="1255"/>
      <c r="CL51" s="1255"/>
      <c r="CM51" s="1255"/>
      <c r="CN51" s="1255">
        <v>26.2</v>
      </c>
      <c r="CO51" s="1255"/>
      <c r="CP51" s="1255"/>
      <c r="CQ51" s="1255"/>
      <c r="CR51" s="1255"/>
      <c r="CS51" s="1255"/>
      <c r="CT51" s="1255"/>
      <c r="CU51" s="1255"/>
      <c r="CV51" s="1255">
        <v>22</v>
      </c>
      <c r="CW51" s="1255"/>
      <c r="CX51" s="1255"/>
      <c r="CY51" s="1255"/>
      <c r="CZ51" s="1255"/>
      <c r="DA51" s="1255"/>
      <c r="DB51" s="1255"/>
      <c r="DC51" s="1255"/>
    </row>
    <row r="52" spans="1:109" ht="13.5" x14ac:dyDescent="0.15">
      <c r="B52" s="365"/>
      <c r="G52" s="1264"/>
      <c r="H52" s="1264"/>
      <c r="I52" s="1274"/>
      <c r="J52" s="1274"/>
      <c r="K52" s="1258"/>
      <c r="L52" s="1258"/>
      <c r="M52" s="1258"/>
      <c r="N52" s="1258"/>
      <c r="AM52" s="371"/>
      <c r="AN52" s="1257"/>
      <c r="AO52" s="1257"/>
      <c r="AP52" s="1257"/>
      <c r="AQ52" s="1257"/>
      <c r="AR52" s="1257"/>
      <c r="AS52" s="1257"/>
      <c r="AT52" s="1257"/>
      <c r="AU52" s="1257"/>
      <c r="AV52" s="1257"/>
      <c r="AW52" s="1257"/>
      <c r="AX52" s="1257"/>
      <c r="AY52" s="1257"/>
      <c r="AZ52" s="1257"/>
      <c r="BA52" s="1257"/>
      <c r="BB52" s="1257"/>
      <c r="BC52" s="1257"/>
      <c r="BD52" s="1257"/>
      <c r="BE52" s="1257"/>
      <c r="BF52" s="1257"/>
      <c r="BG52" s="1257"/>
      <c r="BH52" s="1257"/>
      <c r="BI52" s="1257"/>
      <c r="BJ52" s="1257"/>
      <c r="BK52" s="1257"/>
      <c r="BL52" s="1257"/>
      <c r="BM52" s="1257"/>
      <c r="BN52" s="1257"/>
      <c r="BO52" s="1257"/>
      <c r="BP52" s="1255"/>
      <c r="BQ52" s="1255"/>
      <c r="BR52" s="1255"/>
      <c r="BS52" s="1255"/>
      <c r="BT52" s="1255"/>
      <c r="BU52" s="1255"/>
      <c r="BV52" s="1255"/>
      <c r="BW52" s="1255"/>
      <c r="BX52" s="1255"/>
      <c r="BY52" s="1255"/>
      <c r="BZ52" s="1255"/>
      <c r="CA52" s="1255"/>
      <c r="CB52" s="1255"/>
      <c r="CC52" s="1255"/>
      <c r="CD52" s="1255"/>
      <c r="CE52" s="1255"/>
      <c r="CF52" s="1255"/>
      <c r="CG52" s="1255"/>
      <c r="CH52" s="1255"/>
      <c r="CI52" s="1255"/>
      <c r="CJ52" s="1255"/>
      <c r="CK52" s="1255"/>
      <c r="CL52" s="1255"/>
      <c r="CM52" s="1255"/>
      <c r="CN52" s="1255"/>
      <c r="CO52" s="1255"/>
      <c r="CP52" s="1255"/>
      <c r="CQ52" s="1255"/>
      <c r="CR52" s="1255"/>
      <c r="CS52" s="1255"/>
      <c r="CT52" s="1255"/>
      <c r="CU52" s="1255"/>
      <c r="CV52" s="1255"/>
      <c r="CW52" s="1255"/>
      <c r="CX52" s="1255"/>
      <c r="CY52" s="1255"/>
      <c r="CZ52" s="1255"/>
      <c r="DA52" s="1255"/>
      <c r="DB52" s="1255"/>
      <c r="DC52" s="1255"/>
    </row>
    <row r="53" spans="1:109" ht="13.5" x14ac:dyDescent="0.15">
      <c r="A53" s="379"/>
      <c r="B53" s="365"/>
      <c r="G53" s="1264"/>
      <c r="H53" s="1264"/>
      <c r="I53" s="1253"/>
      <c r="J53" s="1253"/>
      <c r="K53" s="1258"/>
      <c r="L53" s="1258"/>
      <c r="M53" s="1258"/>
      <c r="N53" s="1258"/>
      <c r="AM53" s="371"/>
      <c r="AN53" s="1257"/>
      <c r="AO53" s="1257"/>
      <c r="AP53" s="1257"/>
      <c r="AQ53" s="1257"/>
      <c r="AR53" s="1257"/>
      <c r="AS53" s="1257"/>
      <c r="AT53" s="1257"/>
      <c r="AU53" s="1257"/>
      <c r="AV53" s="1257"/>
      <c r="AW53" s="1257"/>
      <c r="AX53" s="1257"/>
      <c r="AY53" s="1257"/>
      <c r="AZ53" s="1257"/>
      <c r="BA53" s="1257"/>
      <c r="BB53" s="1257" t="s">
        <v>577</v>
      </c>
      <c r="BC53" s="1257"/>
      <c r="BD53" s="1257"/>
      <c r="BE53" s="1257"/>
      <c r="BF53" s="1257"/>
      <c r="BG53" s="1257"/>
      <c r="BH53" s="1257"/>
      <c r="BI53" s="1257"/>
      <c r="BJ53" s="1257"/>
      <c r="BK53" s="1257"/>
      <c r="BL53" s="1257"/>
      <c r="BM53" s="1257"/>
      <c r="BN53" s="1257"/>
      <c r="BO53" s="1257"/>
      <c r="BP53" s="1255">
        <v>56.3</v>
      </c>
      <c r="BQ53" s="1255"/>
      <c r="BR53" s="1255"/>
      <c r="BS53" s="1255"/>
      <c r="BT53" s="1255"/>
      <c r="BU53" s="1255"/>
      <c r="BV53" s="1255"/>
      <c r="BW53" s="1255"/>
      <c r="BX53" s="1255">
        <v>53.6</v>
      </c>
      <c r="BY53" s="1255"/>
      <c r="BZ53" s="1255"/>
      <c r="CA53" s="1255"/>
      <c r="CB53" s="1255"/>
      <c r="CC53" s="1255"/>
      <c r="CD53" s="1255"/>
      <c r="CE53" s="1255"/>
      <c r="CF53" s="1255">
        <v>55.3</v>
      </c>
      <c r="CG53" s="1255"/>
      <c r="CH53" s="1255"/>
      <c r="CI53" s="1255"/>
      <c r="CJ53" s="1255"/>
      <c r="CK53" s="1255"/>
      <c r="CL53" s="1255"/>
      <c r="CM53" s="1255"/>
      <c r="CN53" s="1255">
        <v>57.1</v>
      </c>
      <c r="CO53" s="1255"/>
      <c r="CP53" s="1255"/>
      <c r="CQ53" s="1255"/>
      <c r="CR53" s="1255"/>
      <c r="CS53" s="1255"/>
      <c r="CT53" s="1255"/>
      <c r="CU53" s="1255"/>
      <c r="CV53" s="1255">
        <v>57.6</v>
      </c>
      <c r="CW53" s="1255"/>
      <c r="CX53" s="1255"/>
      <c r="CY53" s="1255"/>
      <c r="CZ53" s="1255"/>
      <c r="DA53" s="1255"/>
      <c r="DB53" s="1255"/>
      <c r="DC53" s="1255"/>
    </row>
    <row r="54" spans="1:109" ht="13.5" x14ac:dyDescent="0.15">
      <c r="A54" s="379"/>
      <c r="B54" s="365"/>
      <c r="G54" s="1264"/>
      <c r="H54" s="1264"/>
      <c r="I54" s="1253"/>
      <c r="J54" s="1253"/>
      <c r="K54" s="1258"/>
      <c r="L54" s="1258"/>
      <c r="M54" s="1258"/>
      <c r="N54" s="1258"/>
      <c r="AM54" s="371"/>
      <c r="AN54" s="1257"/>
      <c r="AO54" s="1257"/>
      <c r="AP54" s="1257"/>
      <c r="AQ54" s="1257"/>
      <c r="AR54" s="1257"/>
      <c r="AS54" s="1257"/>
      <c r="AT54" s="1257"/>
      <c r="AU54" s="1257"/>
      <c r="AV54" s="1257"/>
      <c r="AW54" s="1257"/>
      <c r="AX54" s="1257"/>
      <c r="AY54" s="1257"/>
      <c r="AZ54" s="1257"/>
      <c r="BA54" s="1257"/>
      <c r="BB54" s="1257"/>
      <c r="BC54" s="1257"/>
      <c r="BD54" s="1257"/>
      <c r="BE54" s="1257"/>
      <c r="BF54" s="1257"/>
      <c r="BG54" s="1257"/>
      <c r="BH54" s="1257"/>
      <c r="BI54" s="1257"/>
      <c r="BJ54" s="1257"/>
      <c r="BK54" s="1257"/>
      <c r="BL54" s="1257"/>
      <c r="BM54" s="1257"/>
      <c r="BN54" s="1257"/>
      <c r="BO54" s="1257"/>
      <c r="BP54" s="1255"/>
      <c r="BQ54" s="1255"/>
      <c r="BR54" s="1255"/>
      <c r="BS54" s="1255"/>
      <c r="BT54" s="1255"/>
      <c r="BU54" s="1255"/>
      <c r="BV54" s="1255"/>
      <c r="BW54" s="1255"/>
      <c r="BX54" s="1255"/>
      <c r="BY54" s="1255"/>
      <c r="BZ54" s="1255"/>
      <c r="CA54" s="1255"/>
      <c r="CB54" s="1255"/>
      <c r="CC54" s="1255"/>
      <c r="CD54" s="1255"/>
      <c r="CE54" s="1255"/>
      <c r="CF54" s="1255"/>
      <c r="CG54" s="1255"/>
      <c r="CH54" s="1255"/>
      <c r="CI54" s="1255"/>
      <c r="CJ54" s="1255"/>
      <c r="CK54" s="1255"/>
      <c r="CL54" s="1255"/>
      <c r="CM54" s="1255"/>
      <c r="CN54" s="1255"/>
      <c r="CO54" s="1255"/>
      <c r="CP54" s="1255"/>
      <c r="CQ54" s="1255"/>
      <c r="CR54" s="1255"/>
      <c r="CS54" s="1255"/>
      <c r="CT54" s="1255"/>
      <c r="CU54" s="1255"/>
      <c r="CV54" s="1255"/>
      <c r="CW54" s="1255"/>
      <c r="CX54" s="1255"/>
      <c r="CY54" s="1255"/>
      <c r="CZ54" s="1255"/>
      <c r="DA54" s="1255"/>
      <c r="DB54" s="1255"/>
      <c r="DC54" s="1255"/>
    </row>
    <row r="55" spans="1:109" ht="13.5" x14ac:dyDescent="0.15">
      <c r="A55" s="379"/>
      <c r="B55" s="365"/>
      <c r="G55" s="1253"/>
      <c r="H55" s="1253"/>
      <c r="I55" s="1253"/>
      <c r="J55" s="1253"/>
      <c r="K55" s="1258"/>
      <c r="L55" s="1258"/>
      <c r="M55" s="1258"/>
      <c r="N55" s="1258"/>
      <c r="AN55" s="1256" t="s">
        <v>572</v>
      </c>
      <c r="AO55" s="1256"/>
      <c r="AP55" s="1256"/>
      <c r="AQ55" s="1256"/>
      <c r="AR55" s="1256"/>
      <c r="AS55" s="1256"/>
      <c r="AT55" s="1256"/>
      <c r="AU55" s="1256"/>
      <c r="AV55" s="1256"/>
      <c r="AW55" s="1256"/>
      <c r="AX55" s="1256"/>
      <c r="AY55" s="1256"/>
      <c r="AZ55" s="1256"/>
      <c r="BA55" s="1256"/>
      <c r="BB55" s="1257" t="s">
        <v>571</v>
      </c>
      <c r="BC55" s="1257"/>
      <c r="BD55" s="1257"/>
      <c r="BE55" s="1257"/>
      <c r="BF55" s="1257"/>
      <c r="BG55" s="1257"/>
      <c r="BH55" s="1257"/>
      <c r="BI55" s="1257"/>
      <c r="BJ55" s="1257"/>
      <c r="BK55" s="1257"/>
      <c r="BL55" s="1257"/>
      <c r="BM55" s="1257"/>
      <c r="BN55" s="1257"/>
      <c r="BO55" s="1257"/>
      <c r="BP55" s="1255">
        <v>20.399999999999999</v>
      </c>
      <c r="BQ55" s="1255"/>
      <c r="BR55" s="1255"/>
      <c r="BS55" s="1255"/>
      <c r="BT55" s="1255"/>
      <c r="BU55" s="1255"/>
      <c r="BV55" s="1255"/>
      <c r="BW55" s="1255"/>
      <c r="BX55" s="1255">
        <v>19</v>
      </c>
      <c r="BY55" s="1255"/>
      <c r="BZ55" s="1255"/>
      <c r="CA55" s="1255"/>
      <c r="CB55" s="1255"/>
      <c r="CC55" s="1255"/>
      <c r="CD55" s="1255"/>
      <c r="CE55" s="1255"/>
      <c r="CF55" s="1255">
        <v>4</v>
      </c>
      <c r="CG55" s="1255"/>
      <c r="CH55" s="1255"/>
      <c r="CI55" s="1255"/>
      <c r="CJ55" s="1255"/>
      <c r="CK55" s="1255"/>
      <c r="CL55" s="1255"/>
      <c r="CM55" s="1255"/>
      <c r="CN55" s="1255">
        <v>0.4</v>
      </c>
      <c r="CO55" s="1255"/>
      <c r="CP55" s="1255"/>
      <c r="CQ55" s="1255"/>
      <c r="CR55" s="1255"/>
      <c r="CS55" s="1255"/>
      <c r="CT55" s="1255"/>
      <c r="CU55" s="1255"/>
      <c r="CV55" s="1255">
        <v>9.8000000000000007</v>
      </c>
      <c r="CW55" s="1255"/>
      <c r="CX55" s="1255"/>
      <c r="CY55" s="1255"/>
      <c r="CZ55" s="1255"/>
      <c r="DA55" s="1255"/>
      <c r="DB55" s="1255"/>
      <c r="DC55" s="1255"/>
    </row>
    <row r="56" spans="1:109" ht="13.5" x14ac:dyDescent="0.15">
      <c r="A56" s="379"/>
      <c r="B56" s="365"/>
      <c r="G56" s="1253"/>
      <c r="H56" s="1253"/>
      <c r="I56" s="1253"/>
      <c r="J56" s="1253"/>
      <c r="K56" s="1258"/>
      <c r="L56" s="1258"/>
      <c r="M56" s="1258"/>
      <c r="N56" s="1258"/>
      <c r="AN56" s="1256"/>
      <c r="AO56" s="1256"/>
      <c r="AP56" s="1256"/>
      <c r="AQ56" s="1256"/>
      <c r="AR56" s="1256"/>
      <c r="AS56" s="1256"/>
      <c r="AT56" s="1256"/>
      <c r="AU56" s="1256"/>
      <c r="AV56" s="1256"/>
      <c r="AW56" s="1256"/>
      <c r="AX56" s="1256"/>
      <c r="AY56" s="1256"/>
      <c r="AZ56" s="1256"/>
      <c r="BA56" s="1256"/>
      <c r="BB56" s="1257"/>
      <c r="BC56" s="1257"/>
      <c r="BD56" s="1257"/>
      <c r="BE56" s="1257"/>
      <c r="BF56" s="1257"/>
      <c r="BG56" s="1257"/>
      <c r="BH56" s="1257"/>
      <c r="BI56" s="1257"/>
      <c r="BJ56" s="1257"/>
      <c r="BK56" s="1257"/>
      <c r="BL56" s="1257"/>
      <c r="BM56" s="1257"/>
      <c r="BN56" s="1257"/>
      <c r="BO56" s="1257"/>
      <c r="BP56" s="1255"/>
      <c r="BQ56" s="1255"/>
      <c r="BR56" s="1255"/>
      <c r="BS56" s="1255"/>
      <c r="BT56" s="1255"/>
      <c r="BU56" s="1255"/>
      <c r="BV56" s="1255"/>
      <c r="BW56" s="1255"/>
      <c r="BX56" s="1255"/>
      <c r="BY56" s="1255"/>
      <c r="BZ56" s="1255"/>
      <c r="CA56" s="1255"/>
      <c r="CB56" s="1255"/>
      <c r="CC56" s="1255"/>
      <c r="CD56" s="1255"/>
      <c r="CE56" s="1255"/>
      <c r="CF56" s="1255"/>
      <c r="CG56" s="1255"/>
      <c r="CH56" s="1255"/>
      <c r="CI56" s="1255"/>
      <c r="CJ56" s="1255"/>
      <c r="CK56" s="1255"/>
      <c r="CL56" s="1255"/>
      <c r="CM56" s="1255"/>
      <c r="CN56" s="1255"/>
      <c r="CO56" s="1255"/>
      <c r="CP56" s="1255"/>
      <c r="CQ56" s="1255"/>
      <c r="CR56" s="1255"/>
      <c r="CS56" s="1255"/>
      <c r="CT56" s="1255"/>
      <c r="CU56" s="1255"/>
      <c r="CV56" s="1255"/>
      <c r="CW56" s="1255"/>
      <c r="CX56" s="1255"/>
      <c r="CY56" s="1255"/>
      <c r="CZ56" s="1255"/>
      <c r="DA56" s="1255"/>
      <c r="DB56" s="1255"/>
      <c r="DC56" s="1255"/>
    </row>
    <row r="57" spans="1:109" s="379" customFormat="1" ht="13.5" x14ac:dyDescent="0.15">
      <c r="B57" s="385"/>
      <c r="G57" s="1253"/>
      <c r="H57" s="1253"/>
      <c r="I57" s="1259"/>
      <c r="J57" s="1259"/>
      <c r="K57" s="1258"/>
      <c r="L57" s="1258"/>
      <c r="M57" s="1258"/>
      <c r="N57" s="1258"/>
      <c r="AM57" s="364"/>
      <c r="AN57" s="1256"/>
      <c r="AO57" s="1256"/>
      <c r="AP57" s="1256"/>
      <c r="AQ57" s="1256"/>
      <c r="AR57" s="1256"/>
      <c r="AS57" s="1256"/>
      <c r="AT57" s="1256"/>
      <c r="AU57" s="1256"/>
      <c r="AV57" s="1256"/>
      <c r="AW57" s="1256"/>
      <c r="AX57" s="1256"/>
      <c r="AY57" s="1256"/>
      <c r="AZ57" s="1256"/>
      <c r="BA57" s="1256"/>
      <c r="BB57" s="1257" t="s">
        <v>577</v>
      </c>
      <c r="BC57" s="1257"/>
      <c r="BD57" s="1257"/>
      <c r="BE57" s="1257"/>
      <c r="BF57" s="1257"/>
      <c r="BG57" s="1257"/>
      <c r="BH57" s="1257"/>
      <c r="BI57" s="1257"/>
      <c r="BJ57" s="1257"/>
      <c r="BK57" s="1257"/>
      <c r="BL57" s="1257"/>
      <c r="BM57" s="1257"/>
      <c r="BN57" s="1257"/>
      <c r="BO57" s="1257"/>
      <c r="BP57" s="1255">
        <v>63</v>
      </c>
      <c r="BQ57" s="1255"/>
      <c r="BR57" s="1255"/>
      <c r="BS57" s="1255"/>
      <c r="BT57" s="1255"/>
      <c r="BU57" s="1255"/>
      <c r="BV57" s="1255"/>
      <c r="BW57" s="1255"/>
      <c r="BX57" s="1255">
        <v>61.7</v>
      </c>
      <c r="BY57" s="1255"/>
      <c r="BZ57" s="1255"/>
      <c r="CA57" s="1255"/>
      <c r="CB57" s="1255"/>
      <c r="CC57" s="1255"/>
      <c r="CD57" s="1255"/>
      <c r="CE57" s="1255"/>
      <c r="CF57" s="1255">
        <v>63</v>
      </c>
      <c r="CG57" s="1255"/>
      <c r="CH57" s="1255"/>
      <c r="CI57" s="1255"/>
      <c r="CJ57" s="1255"/>
      <c r="CK57" s="1255"/>
      <c r="CL57" s="1255"/>
      <c r="CM57" s="1255"/>
      <c r="CN57" s="1255">
        <v>64.3</v>
      </c>
      <c r="CO57" s="1255"/>
      <c r="CP57" s="1255"/>
      <c r="CQ57" s="1255"/>
      <c r="CR57" s="1255"/>
      <c r="CS57" s="1255"/>
      <c r="CT57" s="1255"/>
      <c r="CU57" s="1255"/>
      <c r="CV57" s="1255">
        <v>65.2</v>
      </c>
      <c r="CW57" s="1255"/>
      <c r="CX57" s="1255"/>
      <c r="CY57" s="1255"/>
      <c r="CZ57" s="1255"/>
      <c r="DA57" s="1255"/>
      <c r="DB57" s="1255"/>
      <c r="DC57" s="1255"/>
      <c r="DD57" s="390"/>
      <c r="DE57" s="385"/>
    </row>
    <row r="58" spans="1:109" s="379" customFormat="1" ht="13.5" x14ac:dyDescent="0.15">
      <c r="A58" s="364"/>
      <c r="B58" s="385"/>
      <c r="G58" s="1253"/>
      <c r="H58" s="1253"/>
      <c r="I58" s="1259"/>
      <c r="J58" s="1259"/>
      <c r="K58" s="1258"/>
      <c r="L58" s="1258"/>
      <c r="M58" s="1258"/>
      <c r="N58" s="1258"/>
      <c r="AM58" s="364"/>
      <c r="AN58" s="1256"/>
      <c r="AO58" s="1256"/>
      <c r="AP58" s="1256"/>
      <c r="AQ58" s="1256"/>
      <c r="AR58" s="1256"/>
      <c r="AS58" s="1256"/>
      <c r="AT58" s="1256"/>
      <c r="AU58" s="1256"/>
      <c r="AV58" s="1256"/>
      <c r="AW58" s="1256"/>
      <c r="AX58" s="1256"/>
      <c r="AY58" s="1256"/>
      <c r="AZ58" s="1256"/>
      <c r="BA58" s="1256"/>
      <c r="BB58" s="1257"/>
      <c r="BC58" s="1257"/>
      <c r="BD58" s="1257"/>
      <c r="BE58" s="1257"/>
      <c r="BF58" s="1257"/>
      <c r="BG58" s="1257"/>
      <c r="BH58" s="1257"/>
      <c r="BI58" s="1257"/>
      <c r="BJ58" s="1257"/>
      <c r="BK58" s="1257"/>
      <c r="BL58" s="1257"/>
      <c r="BM58" s="1257"/>
      <c r="BN58" s="1257"/>
      <c r="BO58" s="1257"/>
      <c r="BP58" s="1255"/>
      <c r="BQ58" s="1255"/>
      <c r="BR58" s="1255"/>
      <c r="BS58" s="1255"/>
      <c r="BT58" s="1255"/>
      <c r="BU58" s="1255"/>
      <c r="BV58" s="1255"/>
      <c r="BW58" s="1255"/>
      <c r="BX58" s="1255"/>
      <c r="BY58" s="1255"/>
      <c r="BZ58" s="1255"/>
      <c r="CA58" s="1255"/>
      <c r="CB58" s="1255"/>
      <c r="CC58" s="1255"/>
      <c r="CD58" s="1255"/>
      <c r="CE58" s="1255"/>
      <c r="CF58" s="1255"/>
      <c r="CG58" s="1255"/>
      <c r="CH58" s="1255"/>
      <c r="CI58" s="1255"/>
      <c r="CJ58" s="1255"/>
      <c r="CK58" s="1255"/>
      <c r="CL58" s="1255"/>
      <c r="CM58" s="1255"/>
      <c r="CN58" s="1255"/>
      <c r="CO58" s="1255"/>
      <c r="CP58" s="1255"/>
      <c r="CQ58" s="1255"/>
      <c r="CR58" s="1255"/>
      <c r="CS58" s="1255"/>
      <c r="CT58" s="1255"/>
      <c r="CU58" s="1255"/>
      <c r="CV58" s="1255"/>
      <c r="CW58" s="1255"/>
      <c r="CX58" s="1255"/>
      <c r="CY58" s="1255"/>
      <c r="CZ58" s="1255"/>
      <c r="DA58" s="1255"/>
      <c r="DB58" s="1255"/>
      <c r="DC58" s="1255"/>
      <c r="DD58" s="390"/>
      <c r="DE58" s="385"/>
    </row>
    <row r="59" spans="1:109" s="379" customFormat="1" ht="13.5" x14ac:dyDescent="0.15">
      <c r="A59" s="364"/>
      <c r="B59" s="385"/>
      <c r="K59" s="391"/>
      <c r="L59" s="391"/>
      <c r="M59" s="391"/>
      <c r="N59" s="391"/>
      <c r="AQ59" s="391"/>
      <c r="AR59" s="391"/>
      <c r="AS59" s="391"/>
      <c r="AT59" s="391"/>
      <c r="BC59" s="391"/>
      <c r="BD59" s="391"/>
      <c r="BE59" s="391"/>
      <c r="BF59" s="391"/>
      <c r="BO59" s="391"/>
      <c r="BP59" s="391"/>
      <c r="BQ59" s="391"/>
      <c r="BR59" s="391"/>
      <c r="CA59" s="391"/>
      <c r="CB59" s="391"/>
      <c r="CC59" s="391"/>
      <c r="CD59" s="391"/>
      <c r="CM59" s="391"/>
      <c r="CN59" s="391"/>
      <c r="CO59" s="391"/>
      <c r="CP59" s="391"/>
      <c r="CY59" s="391"/>
      <c r="CZ59" s="391"/>
      <c r="DA59" s="391"/>
      <c r="DB59" s="391"/>
      <c r="DC59" s="391"/>
      <c r="DD59" s="390"/>
      <c r="DE59" s="385"/>
    </row>
    <row r="60" spans="1:109" s="379" customFormat="1" ht="13.5" x14ac:dyDescent="0.15">
      <c r="A60" s="364"/>
      <c r="B60" s="385"/>
      <c r="K60" s="391"/>
      <c r="L60" s="391"/>
      <c r="M60" s="391"/>
      <c r="N60" s="391"/>
      <c r="AQ60" s="391"/>
      <c r="AR60" s="391"/>
      <c r="AS60" s="391"/>
      <c r="AT60" s="391"/>
      <c r="BC60" s="391"/>
      <c r="BD60" s="391"/>
      <c r="BE60" s="391"/>
      <c r="BF60" s="391"/>
      <c r="BO60" s="391"/>
      <c r="BP60" s="391"/>
      <c r="BQ60" s="391"/>
      <c r="BR60" s="391"/>
      <c r="CA60" s="391"/>
      <c r="CB60" s="391"/>
      <c r="CC60" s="391"/>
      <c r="CD60" s="391"/>
      <c r="CM60" s="391"/>
      <c r="CN60" s="391"/>
      <c r="CO60" s="391"/>
      <c r="CP60" s="391"/>
      <c r="CY60" s="391"/>
      <c r="CZ60" s="391"/>
      <c r="DA60" s="391"/>
      <c r="DB60" s="391"/>
      <c r="DC60" s="391"/>
      <c r="DD60" s="390"/>
      <c r="DE60" s="385"/>
    </row>
    <row r="61" spans="1:109" s="379" customFormat="1" ht="13.5" x14ac:dyDescent="0.15">
      <c r="A61" s="364"/>
      <c r="B61" s="389"/>
      <c r="C61" s="388"/>
      <c r="D61" s="388"/>
      <c r="E61" s="388"/>
      <c r="F61" s="388"/>
      <c r="G61" s="388"/>
      <c r="H61" s="388"/>
      <c r="I61" s="388"/>
      <c r="J61" s="388"/>
      <c r="K61" s="388"/>
      <c r="L61" s="388"/>
      <c r="M61" s="387"/>
      <c r="N61" s="387"/>
      <c r="O61" s="388"/>
      <c r="P61" s="388"/>
      <c r="Q61" s="388"/>
      <c r="R61" s="388"/>
      <c r="S61" s="388"/>
      <c r="T61" s="388"/>
      <c r="U61" s="388"/>
      <c r="V61" s="388"/>
      <c r="W61" s="388"/>
      <c r="X61" s="388"/>
      <c r="Y61" s="388"/>
      <c r="Z61" s="388"/>
      <c r="AA61" s="388"/>
      <c r="AB61" s="388"/>
      <c r="AC61" s="388"/>
      <c r="AD61" s="388"/>
      <c r="AE61" s="388"/>
      <c r="AF61" s="388"/>
      <c r="AG61" s="388"/>
      <c r="AH61" s="388"/>
      <c r="AI61" s="388"/>
      <c r="AJ61" s="388"/>
      <c r="AK61" s="388"/>
      <c r="AL61" s="388"/>
      <c r="AM61" s="388"/>
      <c r="AN61" s="388"/>
      <c r="AO61" s="388"/>
      <c r="AP61" s="388"/>
      <c r="AQ61" s="388"/>
      <c r="AR61" s="388"/>
      <c r="AS61" s="387"/>
      <c r="AT61" s="387"/>
      <c r="AU61" s="388"/>
      <c r="AV61" s="388"/>
      <c r="AW61" s="388"/>
      <c r="AX61" s="388"/>
      <c r="AY61" s="388"/>
      <c r="AZ61" s="388"/>
      <c r="BA61" s="388"/>
      <c r="BB61" s="388"/>
      <c r="BC61" s="388"/>
      <c r="BD61" s="388"/>
      <c r="BE61" s="387"/>
      <c r="BF61" s="387"/>
      <c r="BG61" s="388"/>
      <c r="BH61" s="388"/>
      <c r="BI61" s="388"/>
      <c r="BJ61" s="388"/>
      <c r="BK61" s="388"/>
      <c r="BL61" s="388"/>
      <c r="BM61" s="388"/>
      <c r="BN61" s="388"/>
      <c r="BO61" s="388"/>
      <c r="BP61" s="388"/>
      <c r="BQ61" s="387"/>
      <c r="BR61" s="387"/>
      <c r="BS61" s="388"/>
      <c r="BT61" s="388"/>
      <c r="BU61" s="388"/>
      <c r="BV61" s="388"/>
      <c r="BW61" s="388"/>
      <c r="BX61" s="388"/>
      <c r="BY61" s="388"/>
      <c r="BZ61" s="388"/>
      <c r="CA61" s="388"/>
      <c r="CB61" s="388"/>
      <c r="CC61" s="387"/>
      <c r="CD61" s="387"/>
      <c r="CE61" s="388"/>
      <c r="CF61" s="388"/>
      <c r="CG61" s="388"/>
      <c r="CH61" s="388"/>
      <c r="CI61" s="388"/>
      <c r="CJ61" s="388"/>
      <c r="CK61" s="388"/>
      <c r="CL61" s="388"/>
      <c r="CM61" s="388"/>
      <c r="CN61" s="388"/>
      <c r="CO61" s="387"/>
      <c r="CP61" s="387"/>
      <c r="CQ61" s="388"/>
      <c r="CR61" s="388"/>
      <c r="CS61" s="388"/>
      <c r="CT61" s="388"/>
      <c r="CU61" s="388"/>
      <c r="CV61" s="388"/>
      <c r="CW61" s="388"/>
      <c r="CX61" s="388"/>
      <c r="CY61" s="388"/>
      <c r="CZ61" s="388"/>
      <c r="DA61" s="387"/>
      <c r="DB61" s="387"/>
      <c r="DC61" s="387"/>
      <c r="DD61" s="386"/>
      <c r="DE61" s="385"/>
    </row>
    <row r="62" spans="1:109" ht="13.5" x14ac:dyDescent="0.15">
      <c r="B62" s="384"/>
      <c r="C62" s="384"/>
      <c r="D62" s="384"/>
      <c r="E62" s="384"/>
      <c r="F62" s="384"/>
      <c r="G62" s="384"/>
      <c r="H62" s="384"/>
      <c r="I62" s="384"/>
      <c r="J62" s="384"/>
      <c r="K62" s="384"/>
      <c r="L62" s="384"/>
      <c r="M62" s="384"/>
      <c r="N62" s="384"/>
      <c r="O62" s="384"/>
      <c r="P62" s="384"/>
      <c r="Q62" s="384"/>
      <c r="R62" s="384"/>
      <c r="S62" s="384"/>
      <c r="T62" s="384"/>
      <c r="U62" s="384"/>
      <c r="V62" s="384"/>
      <c r="W62" s="384"/>
      <c r="X62" s="384"/>
      <c r="Y62" s="384"/>
      <c r="Z62" s="384"/>
      <c r="AA62" s="384"/>
      <c r="AB62" s="384"/>
      <c r="AC62" s="384"/>
      <c r="AD62" s="384"/>
      <c r="AE62" s="384"/>
      <c r="AF62" s="384"/>
      <c r="AG62" s="384"/>
      <c r="AH62" s="384"/>
      <c r="AI62" s="384"/>
      <c r="AJ62" s="384"/>
      <c r="AK62" s="384"/>
      <c r="AL62" s="384"/>
      <c r="AM62" s="384"/>
      <c r="AN62" s="384"/>
      <c r="AO62" s="384"/>
      <c r="AP62" s="384"/>
      <c r="AQ62" s="384"/>
      <c r="AR62" s="384"/>
      <c r="AS62" s="384"/>
      <c r="AT62" s="384"/>
      <c r="AU62" s="384"/>
      <c r="AV62" s="384"/>
      <c r="AW62" s="384"/>
      <c r="AX62" s="384"/>
      <c r="AY62" s="384"/>
      <c r="AZ62" s="384"/>
      <c r="BA62" s="384"/>
      <c r="BB62" s="384"/>
      <c r="BC62" s="384"/>
      <c r="BD62" s="384"/>
      <c r="BE62" s="384"/>
      <c r="BF62" s="384"/>
      <c r="BG62" s="384"/>
      <c r="BH62" s="384"/>
      <c r="BI62" s="384"/>
      <c r="BJ62" s="384"/>
      <c r="BK62" s="384"/>
      <c r="BL62" s="384"/>
      <c r="BM62" s="384"/>
      <c r="BN62" s="384"/>
      <c r="BO62" s="384"/>
      <c r="BP62" s="384"/>
      <c r="BQ62" s="384"/>
      <c r="BR62" s="384"/>
      <c r="BS62" s="384"/>
      <c r="BT62" s="384"/>
      <c r="BU62" s="384"/>
      <c r="BV62" s="384"/>
      <c r="BW62" s="384"/>
      <c r="BX62" s="384"/>
      <c r="BY62" s="384"/>
      <c r="BZ62" s="384"/>
      <c r="CA62" s="384"/>
      <c r="CB62" s="384"/>
      <c r="CC62" s="384"/>
      <c r="CD62" s="384"/>
      <c r="CE62" s="384"/>
      <c r="CF62" s="384"/>
      <c r="CG62" s="384"/>
      <c r="CH62" s="384"/>
      <c r="CI62" s="384"/>
      <c r="CJ62" s="384"/>
      <c r="CK62" s="384"/>
      <c r="CL62" s="384"/>
      <c r="CM62" s="384"/>
      <c r="CN62" s="384"/>
      <c r="CO62" s="384"/>
      <c r="CP62" s="384"/>
      <c r="CQ62" s="384"/>
      <c r="CR62" s="384"/>
      <c r="CS62" s="384"/>
      <c r="CT62" s="384"/>
      <c r="CU62" s="384"/>
      <c r="CV62" s="384"/>
      <c r="CW62" s="384"/>
      <c r="CX62" s="384"/>
      <c r="CY62" s="384"/>
      <c r="CZ62" s="384"/>
      <c r="DA62" s="384"/>
      <c r="DB62" s="384"/>
      <c r="DC62" s="384"/>
      <c r="DD62" s="384"/>
      <c r="DE62" s="364"/>
    </row>
    <row r="63" spans="1:109" ht="17.25" x14ac:dyDescent="0.15">
      <c r="B63" s="383" t="s">
        <v>576</v>
      </c>
    </row>
    <row r="64" spans="1:109" ht="13.5" x14ac:dyDescent="0.15">
      <c r="B64" s="365"/>
      <c r="G64" s="380"/>
      <c r="I64" s="382"/>
      <c r="J64" s="382"/>
      <c r="K64" s="382"/>
      <c r="L64" s="382"/>
      <c r="M64" s="382"/>
      <c r="N64" s="381"/>
      <c r="AM64" s="380"/>
      <c r="AN64" s="380" t="s">
        <v>575</v>
      </c>
      <c r="AP64" s="379"/>
      <c r="AQ64" s="379"/>
      <c r="AR64" s="379"/>
      <c r="AY64" s="380"/>
      <c r="BA64" s="379"/>
      <c r="BB64" s="379"/>
      <c r="BC64" s="379"/>
      <c r="BK64" s="380"/>
      <c r="BM64" s="379"/>
      <c r="BN64" s="379"/>
      <c r="BO64" s="379"/>
      <c r="BW64" s="380"/>
      <c r="BY64" s="379"/>
      <c r="BZ64" s="379"/>
      <c r="CA64" s="379"/>
      <c r="CI64" s="380"/>
      <c r="CK64" s="379"/>
      <c r="CL64" s="379"/>
      <c r="CM64" s="379"/>
      <c r="CU64" s="380"/>
      <c r="CW64" s="379"/>
      <c r="CX64" s="379"/>
      <c r="CY64" s="379"/>
    </row>
    <row r="65" spans="2:107" ht="13.5" x14ac:dyDescent="0.15">
      <c r="B65" s="365"/>
      <c r="AN65" s="1265" t="s">
        <v>580</v>
      </c>
      <c r="AO65" s="1266"/>
      <c r="AP65" s="1266"/>
      <c r="AQ65" s="1266"/>
      <c r="AR65" s="1266"/>
      <c r="AS65" s="1266"/>
      <c r="AT65" s="1266"/>
      <c r="AU65" s="1266"/>
      <c r="AV65" s="1266"/>
      <c r="AW65" s="1266"/>
      <c r="AX65" s="1266"/>
      <c r="AY65" s="1266"/>
      <c r="AZ65" s="1266"/>
      <c r="BA65" s="1266"/>
      <c r="BB65" s="1266"/>
      <c r="BC65" s="1266"/>
      <c r="BD65" s="1266"/>
      <c r="BE65" s="1266"/>
      <c r="BF65" s="1266"/>
      <c r="BG65" s="1266"/>
      <c r="BH65" s="1266"/>
      <c r="BI65" s="1266"/>
      <c r="BJ65" s="1266"/>
      <c r="BK65" s="1266"/>
      <c r="BL65" s="1266"/>
      <c r="BM65" s="1266"/>
      <c r="BN65" s="1266"/>
      <c r="BO65" s="1266"/>
      <c r="BP65" s="1266"/>
      <c r="BQ65" s="1266"/>
      <c r="BR65" s="1266"/>
      <c r="BS65" s="1266"/>
      <c r="BT65" s="1266"/>
      <c r="BU65" s="1266"/>
      <c r="BV65" s="1266"/>
      <c r="BW65" s="1266"/>
      <c r="BX65" s="1266"/>
      <c r="BY65" s="1266"/>
      <c r="BZ65" s="1266"/>
      <c r="CA65" s="1266"/>
      <c r="CB65" s="1266"/>
      <c r="CC65" s="1266"/>
      <c r="CD65" s="1266"/>
      <c r="CE65" s="1266"/>
      <c r="CF65" s="1266"/>
      <c r="CG65" s="1266"/>
      <c r="CH65" s="1266"/>
      <c r="CI65" s="1266"/>
      <c r="CJ65" s="1266"/>
      <c r="CK65" s="1266"/>
      <c r="CL65" s="1266"/>
      <c r="CM65" s="1266"/>
      <c r="CN65" s="1266"/>
      <c r="CO65" s="1266"/>
      <c r="CP65" s="1266"/>
      <c r="CQ65" s="1266"/>
      <c r="CR65" s="1266"/>
      <c r="CS65" s="1266"/>
      <c r="CT65" s="1266"/>
      <c r="CU65" s="1266"/>
      <c r="CV65" s="1266"/>
      <c r="CW65" s="1266"/>
      <c r="CX65" s="1266"/>
      <c r="CY65" s="1266"/>
      <c r="CZ65" s="1266"/>
      <c r="DA65" s="1266"/>
      <c r="DB65" s="1266"/>
      <c r="DC65" s="1267"/>
    </row>
    <row r="66" spans="2:107" ht="13.5" x14ac:dyDescent="0.15">
      <c r="B66" s="365"/>
      <c r="AN66" s="1268"/>
      <c r="AO66" s="1269"/>
      <c r="AP66" s="1269"/>
      <c r="AQ66" s="1269"/>
      <c r="AR66" s="1269"/>
      <c r="AS66" s="1269"/>
      <c r="AT66" s="1269"/>
      <c r="AU66" s="1269"/>
      <c r="AV66" s="1269"/>
      <c r="AW66" s="1269"/>
      <c r="AX66" s="1269"/>
      <c r="AY66" s="1269"/>
      <c r="AZ66" s="1269"/>
      <c r="BA66" s="1269"/>
      <c r="BB66" s="1269"/>
      <c r="BC66" s="1269"/>
      <c r="BD66" s="1269"/>
      <c r="BE66" s="1269"/>
      <c r="BF66" s="1269"/>
      <c r="BG66" s="1269"/>
      <c r="BH66" s="1269"/>
      <c r="BI66" s="1269"/>
      <c r="BJ66" s="1269"/>
      <c r="BK66" s="1269"/>
      <c r="BL66" s="1269"/>
      <c r="BM66" s="1269"/>
      <c r="BN66" s="1269"/>
      <c r="BO66" s="1269"/>
      <c r="BP66" s="1269"/>
      <c r="BQ66" s="1269"/>
      <c r="BR66" s="1269"/>
      <c r="BS66" s="1269"/>
      <c r="BT66" s="1269"/>
      <c r="BU66" s="1269"/>
      <c r="BV66" s="1269"/>
      <c r="BW66" s="1269"/>
      <c r="BX66" s="1269"/>
      <c r="BY66" s="1269"/>
      <c r="BZ66" s="1269"/>
      <c r="CA66" s="1269"/>
      <c r="CB66" s="1269"/>
      <c r="CC66" s="1269"/>
      <c r="CD66" s="1269"/>
      <c r="CE66" s="1269"/>
      <c r="CF66" s="1269"/>
      <c r="CG66" s="1269"/>
      <c r="CH66" s="1269"/>
      <c r="CI66" s="1269"/>
      <c r="CJ66" s="1269"/>
      <c r="CK66" s="1269"/>
      <c r="CL66" s="1269"/>
      <c r="CM66" s="1269"/>
      <c r="CN66" s="1269"/>
      <c r="CO66" s="1269"/>
      <c r="CP66" s="1269"/>
      <c r="CQ66" s="1269"/>
      <c r="CR66" s="1269"/>
      <c r="CS66" s="1269"/>
      <c r="CT66" s="1269"/>
      <c r="CU66" s="1269"/>
      <c r="CV66" s="1269"/>
      <c r="CW66" s="1269"/>
      <c r="CX66" s="1269"/>
      <c r="CY66" s="1269"/>
      <c r="CZ66" s="1269"/>
      <c r="DA66" s="1269"/>
      <c r="DB66" s="1269"/>
      <c r="DC66" s="1270"/>
    </row>
    <row r="67" spans="2:107" ht="13.5" x14ac:dyDescent="0.15">
      <c r="B67" s="365"/>
      <c r="AN67" s="1268"/>
      <c r="AO67" s="1269"/>
      <c r="AP67" s="1269"/>
      <c r="AQ67" s="1269"/>
      <c r="AR67" s="1269"/>
      <c r="AS67" s="1269"/>
      <c r="AT67" s="1269"/>
      <c r="AU67" s="1269"/>
      <c r="AV67" s="1269"/>
      <c r="AW67" s="1269"/>
      <c r="AX67" s="1269"/>
      <c r="AY67" s="1269"/>
      <c r="AZ67" s="1269"/>
      <c r="BA67" s="1269"/>
      <c r="BB67" s="1269"/>
      <c r="BC67" s="1269"/>
      <c r="BD67" s="1269"/>
      <c r="BE67" s="1269"/>
      <c r="BF67" s="1269"/>
      <c r="BG67" s="1269"/>
      <c r="BH67" s="1269"/>
      <c r="BI67" s="1269"/>
      <c r="BJ67" s="1269"/>
      <c r="BK67" s="1269"/>
      <c r="BL67" s="1269"/>
      <c r="BM67" s="1269"/>
      <c r="BN67" s="1269"/>
      <c r="BO67" s="1269"/>
      <c r="BP67" s="1269"/>
      <c r="BQ67" s="1269"/>
      <c r="BR67" s="1269"/>
      <c r="BS67" s="1269"/>
      <c r="BT67" s="1269"/>
      <c r="BU67" s="1269"/>
      <c r="BV67" s="1269"/>
      <c r="BW67" s="1269"/>
      <c r="BX67" s="1269"/>
      <c r="BY67" s="1269"/>
      <c r="BZ67" s="1269"/>
      <c r="CA67" s="1269"/>
      <c r="CB67" s="1269"/>
      <c r="CC67" s="1269"/>
      <c r="CD67" s="1269"/>
      <c r="CE67" s="1269"/>
      <c r="CF67" s="1269"/>
      <c r="CG67" s="1269"/>
      <c r="CH67" s="1269"/>
      <c r="CI67" s="1269"/>
      <c r="CJ67" s="1269"/>
      <c r="CK67" s="1269"/>
      <c r="CL67" s="1269"/>
      <c r="CM67" s="1269"/>
      <c r="CN67" s="1269"/>
      <c r="CO67" s="1269"/>
      <c r="CP67" s="1269"/>
      <c r="CQ67" s="1269"/>
      <c r="CR67" s="1269"/>
      <c r="CS67" s="1269"/>
      <c r="CT67" s="1269"/>
      <c r="CU67" s="1269"/>
      <c r="CV67" s="1269"/>
      <c r="CW67" s="1269"/>
      <c r="CX67" s="1269"/>
      <c r="CY67" s="1269"/>
      <c r="CZ67" s="1269"/>
      <c r="DA67" s="1269"/>
      <c r="DB67" s="1269"/>
      <c r="DC67" s="1270"/>
    </row>
    <row r="68" spans="2:107" ht="13.5" x14ac:dyDescent="0.15">
      <c r="B68" s="365"/>
      <c r="AN68" s="1268"/>
      <c r="AO68" s="1269"/>
      <c r="AP68" s="1269"/>
      <c r="AQ68" s="1269"/>
      <c r="AR68" s="1269"/>
      <c r="AS68" s="1269"/>
      <c r="AT68" s="1269"/>
      <c r="AU68" s="1269"/>
      <c r="AV68" s="1269"/>
      <c r="AW68" s="1269"/>
      <c r="AX68" s="1269"/>
      <c r="AY68" s="1269"/>
      <c r="AZ68" s="1269"/>
      <c r="BA68" s="1269"/>
      <c r="BB68" s="1269"/>
      <c r="BC68" s="1269"/>
      <c r="BD68" s="1269"/>
      <c r="BE68" s="1269"/>
      <c r="BF68" s="1269"/>
      <c r="BG68" s="1269"/>
      <c r="BH68" s="1269"/>
      <c r="BI68" s="1269"/>
      <c r="BJ68" s="1269"/>
      <c r="BK68" s="1269"/>
      <c r="BL68" s="1269"/>
      <c r="BM68" s="1269"/>
      <c r="BN68" s="1269"/>
      <c r="BO68" s="1269"/>
      <c r="BP68" s="1269"/>
      <c r="BQ68" s="1269"/>
      <c r="BR68" s="1269"/>
      <c r="BS68" s="1269"/>
      <c r="BT68" s="1269"/>
      <c r="BU68" s="1269"/>
      <c r="BV68" s="1269"/>
      <c r="BW68" s="1269"/>
      <c r="BX68" s="1269"/>
      <c r="BY68" s="1269"/>
      <c r="BZ68" s="1269"/>
      <c r="CA68" s="1269"/>
      <c r="CB68" s="1269"/>
      <c r="CC68" s="1269"/>
      <c r="CD68" s="1269"/>
      <c r="CE68" s="1269"/>
      <c r="CF68" s="1269"/>
      <c r="CG68" s="1269"/>
      <c r="CH68" s="1269"/>
      <c r="CI68" s="1269"/>
      <c r="CJ68" s="1269"/>
      <c r="CK68" s="1269"/>
      <c r="CL68" s="1269"/>
      <c r="CM68" s="1269"/>
      <c r="CN68" s="1269"/>
      <c r="CO68" s="1269"/>
      <c r="CP68" s="1269"/>
      <c r="CQ68" s="1269"/>
      <c r="CR68" s="1269"/>
      <c r="CS68" s="1269"/>
      <c r="CT68" s="1269"/>
      <c r="CU68" s="1269"/>
      <c r="CV68" s="1269"/>
      <c r="CW68" s="1269"/>
      <c r="CX68" s="1269"/>
      <c r="CY68" s="1269"/>
      <c r="CZ68" s="1269"/>
      <c r="DA68" s="1269"/>
      <c r="DB68" s="1269"/>
      <c r="DC68" s="1270"/>
    </row>
    <row r="69" spans="2:107" ht="13.5" x14ac:dyDescent="0.15">
      <c r="B69" s="365"/>
      <c r="AN69" s="1271"/>
      <c r="AO69" s="1272"/>
      <c r="AP69" s="1272"/>
      <c r="AQ69" s="1272"/>
      <c r="AR69" s="1272"/>
      <c r="AS69" s="1272"/>
      <c r="AT69" s="1272"/>
      <c r="AU69" s="1272"/>
      <c r="AV69" s="1272"/>
      <c r="AW69" s="1272"/>
      <c r="AX69" s="1272"/>
      <c r="AY69" s="1272"/>
      <c r="AZ69" s="1272"/>
      <c r="BA69" s="1272"/>
      <c r="BB69" s="1272"/>
      <c r="BC69" s="1272"/>
      <c r="BD69" s="1272"/>
      <c r="BE69" s="1272"/>
      <c r="BF69" s="1272"/>
      <c r="BG69" s="1272"/>
      <c r="BH69" s="1272"/>
      <c r="BI69" s="1272"/>
      <c r="BJ69" s="1272"/>
      <c r="BK69" s="1272"/>
      <c r="BL69" s="1272"/>
      <c r="BM69" s="1272"/>
      <c r="BN69" s="1272"/>
      <c r="BO69" s="1272"/>
      <c r="BP69" s="1272"/>
      <c r="BQ69" s="1272"/>
      <c r="BR69" s="1272"/>
      <c r="BS69" s="1272"/>
      <c r="BT69" s="1272"/>
      <c r="BU69" s="1272"/>
      <c r="BV69" s="1272"/>
      <c r="BW69" s="1272"/>
      <c r="BX69" s="1272"/>
      <c r="BY69" s="1272"/>
      <c r="BZ69" s="1272"/>
      <c r="CA69" s="1272"/>
      <c r="CB69" s="1272"/>
      <c r="CC69" s="1272"/>
      <c r="CD69" s="1272"/>
      <c r="CE69" s="1272"/>
      <c r="CF69" s="1272"/>
      <c r="CG69" s="1272"/>
      <c r="CH69" s="1272"/>
      <c r="CI69" s="1272"/>
      <c r="CJ69" s="1272"/>
      <c r="CK69" s="1272"/>
      <c r="CL69" s="1272"/>
      <c r="CM69" s="1272"/>
      <c r="CN69" s="1272"/>
      <c r="CO69" s="1272"/>
      <c r="CP69" s="1272"/>
      <c r="CQ69" s="1272"/>
      <c r="CR69" s="1272"/>
      <c r="CS69" s="1272"/>
      <c r="CT69" s="1272"/>
      <c r="CU69" s="1272"/>
      <c r="CV69" s="1272"/>
      <c r="CW69" s="1272"/>
      <c r="CX69" s="1272"/>
      <c r="CY69" s="1272"/>
      <c r="CZ69" s="1272"/>
      <c r="DA69" s="1272"/>
      <c r="DB69" s="1272"/>
      <c r="DC69" s="1273"/>
    </row>
    <row r="70" spans="2:107" ht="13.5" x14ac:dyDescent="0.15">
      <c r="B70" s="365"/>
      <c r="H70" s="378"/>
      <c r="I70" s="378"/>
      <c r="J70" s="376"/>
      <c r="K70" s="376"/>
      <c r="L70" s="375"/>
      <c r="M70" s="376"/>
      <c r="N70" s="375"/>
      <c r="AN70" s="371"/>
      <c r="AO70" s="371"/>
      <c r="AP70" s="371"/>
      <c r="AZ70" s="371"/>
      <c r="BA70" s="371"/>
      <c r="BB70" s="371"/>
      <c r="BL70" s="371"/>
      <c r="BM70" s="371"/>
      <c r="BN70" s="371"/>
      <c r="BX70" s="371"/>
      <c r="BY70" s="371"/>
      <c r="BZ70" s="371"/>
      <c r="CJ70" s="371"/>
      <c r="CK70" s="371"/>
      <c r="CL70" s="371"/>
      <c r="CV70" s="371"/>
      <c r="CW70" s="371"/>
      <c r="CX70" s="371"/>
    </row>
    <row r="71" spans="2:107" ht="13.5" x14ac:dyDescent="0.15">
      <c r="B71" s="365"/>
      <c r="G71" s="374"/>
      <c r="I71" s="377"/>
      <c r="J71" s="376"/>
      <c r="K71" s="376"/>
      <c r="L71" s="375"/>
      <c r="M71" s="376"/>
      <c r="N71" s="375"/>
      <c r="AM71" s="374"/>
      <c r="AN71" s="364" t="s">
        <v>574</v>
      </c>
    </row>
    <row r="72" spans="2:107" ht="13.5" x14ac:dyDescent="0.15">
      <c r="B72" s="365"/>
      <c r="G72" s="1253"/>
      <c r="H72" s="1253"/>
      <c r="I72" s="1253"/>
      <c r="J72" s="1253"/>
      <c r="K72" s="373"/>
      <c r="L72" s="373"/>
      <c r="M72" s="372"/>
      <c r="N72" s="372"/>
      <c r="AN72" s="1261"/>
      <c r="AO72" s="1262"/>
      <c r="AP72" s="1262"/>
      <c r="AQ72" s="1262"/>
      <c r="AR72" s="1262"/>
      <c r="AS72" s="1262"/>
      <c r="AT72" s="1262"/>
      <c r="AU72" s="1262"/>
      <c r="AV72" s="1262"/>
      <c r="AW72" s="1262"/>
      <c r="AX72" s="1262"/>
      <c r="AY72" s="1262"/>
      <c r="AZ72" s="1262"/>
      <c r="BA72" s="1262"/>
      <c r="BB72" s="1262"/>
      <c r="BC72" s="1262"/>
      <c r="BD72" s="1262"/>
      <c r="BE72" s="1262"/>
      <c r="BF72" s="1262"/>
      <c r="BG72" s="1262"/>
      <c r="BH72" s="1262"/>
      <c r="BI72" s="1262"/>
      <c r="BJ72" s="1262"/>
      <c r="BK72" s="1262"/>
      <c r="BL72" s="1262"/>
      <c r="BM72" s="1262"/>
      <c r="BN72" s="1262"/>
      <c r="BO72" s="1263"/>
      <c r="BP72" s="1256" t="s">
        <v>531</v>
      </c>
      <c r="BQ72" s="1256"/>
      <c r="BR72" s="1256"/>
      <c r="BS72" s="1256"/>
      <c r="BT72" s="1256"/>
      <c r="BU72" s="1256"/>
      <c r="BV72" s="1256"/>
      <c r="BW72" s="1256"/>
      <c r="BX72" s="1256" t="s">
        <v>532</v>
      </c>
      <c r="BY72" s="1256"/>
      <c r="BZ72" s="1256"/>
      <c r="CA72" s="1256"/>
      <c r="CB72" s="1256"/>
      <c r="CC72" s="1256"/>
      <c r="CD72" s="1256"/>
      <c r="CE72" s="1256"/>
      <c r="CF72" s="1256" t="s">
        <v>533</v>
      </c>
      <c r="CG72" s="1256"/>
      <c r="CH72" s="1256"/>
      <c r="CI72" s="1256"/>
      <c r="CJ72" s="1256"/>
      <c r="CK72" s="1256"/>
      <c r="CL72" s="1256"/>
      <c r="CM72" s="1256"/>
      <c r="CN72" s="1256" t="s">
        <v>534</v>
      </c>
      <c r="CO72" s="1256"/>
      <c r="CP72" s="1256"/>
      <c r="CQ72" s="1256"/>
      <c r="CR72" s="1256"/>
      <c r="CS72" s="1256"/>
      <c r="CT72" s="1256"/>
      <c r="CU72" s="1256"/>
      <c r="CV72" s="1256" t="s">
        <v>535</v>
      </c>
      <c r="CW72" s="1256"/>
      <c r="CX72" s="1256"/>
      <c r="CY72" s="1256"/>
      <c r="CZ72" s="1256"/>
      <c r="DA72" s="1256"/>
      <c r="DB72" s="1256"/>
      <c r="DC72" s="1256"/>
    </row>
    <row r="73" spans="2:107" ht="13.5" x14ac:dyDescent="0.15">
      <c r="B73" s="365"/>
      <c r="G73" s="1264"/>
      <c r="H73" s="1264"/>
      <c r="I73" s="1264"/>
      <c r="J73" s="1264"/>
      <c r="K73" s="1254"/>
      <c r="L73" s="1254"/>
      <c r="M73" s="1254"/>
      <c r="N73" s="1254"/>
      <c r="AM73" s="371"/>
      <c r="AN73" s="1257" t="s">
        <v>573</v>
      </c>
      <c r="AO73" s="1257"/>
      <c r="AP73" s="1257"/>
      <c r="AQ73" s="1257"/>
      <c r="AR73" s="1257"/>
      <c r="AS73" s="1257"/>
      <c r="AT73" s="1257"/>
      <c r="AU73" s="1257"/>
      <c r="AV73" s="1257"/>
      <c r="AW73" s="1257"/>
      <c r="AX73" s="1257"/>
      <c r="AY73" s="1257"/>
      <c r="AZ73" s="1257"/>
      <c r="BA73" s="1257"/>
      <c r="BB73" s="1257" t="s">
        <v>571</v>
      </c>
      <c r="BC73" s="1257"/>
      <c r="BD73" s="1257"/>
      <c r="BE73" s="1257"/>
      <c r="BF73" s="1257"/>
      <c r="BG73" s="1257"/>
      <c r="BH73" s="1257"/>
      <c r="BI73" s="1257"/>
      <c r="BJ73" s="1257"/>
      <c r="BK73" s="1257"/>
      <c r="BL73" s="1257"/>
      <c r="BM73" s="1257"/>
      <c r="BN73" s="1257"/>
      <c r="BO73" s="1257"/>
      <c r="BP73" s="1255">
        <v>25.9</v>
      </c>
      <c r="BQ73" s="1255"/>
      <c r="BR73" s="1255"/>
      <c r="BS73" s="1255"/>
      <c r="BT73" s="1255"/>
      <c r="BU73" s="1255"/>
      <c r="BV73" s="1255"/>
      <c r="BW73" s="1255"/>
      <c r="BX73" s="1255">
        <v>26.5</v>
      </c>
      <c r="BY73" s="1255"/>
      <c r="BZ73" s="1255"/>
      <c r="CA73" s="1255"/>
      <c r="CB73" s="1255"/>
      <c r="CC73" s="1255"/>
      <c r="CD73" s="1255"/>
      <c r="CE73" s="1255"/>
      <c r="CF73" s="1255">
        <v>24.4</v>
      </c>
      <c r="CG73" s="1255"/>
      <c r="CH73" s="1255"/>
      <c r="CI73" s="1255"/>
      <c r="CJ73" s="1255"/>
      <c r="CK73" s="1255"/>
      <c r="CL73" s="1255"/>
      <c r="CM73" s="1255"/>
      <c r="CN73" s="1255">
        <v>26.2</v>
      </c>
      <c r="CO73" s="1255"/>
      <c r="CP73" s="1255"/>
      <c r="CQ73" s="1255"/>
      <c r="CR73" s="1255"/>
      <c r="CS73" s="1255"/>
      <c r="CT73" s="1255"/>
      <c r="CU73" s="1255"/>
      <c r="CV73" s="1255">
        <v>22</v>
      </c>
      <c r="CW73" s="1255"/>
      <c r="CX73" s="1255"/>
      <c r="CY73" s="1255"/>
      <c r="CZ73" s="1255"/>
      <c r="DA73" s="1255"/>
      <c r="DB73" s="1255"/>
      <c r="DC73" s="1255"/>
    </row>
    <row r="74" spans="2:107" ht="13.5" x14ac:dyDescent="0.15">
      <c r="B74" s="365"/>
      <c r="G74" s="1264"/>
      <c r="H74" s="1264"/>
      <c r="I74" s="1264"/>
      <c r="J74" s="1264"/>
      <c r="K74" s="1254"/>
      <c r="L74" s="1254"/>
      <c r="M74" s="1254"/>
      <c r="N74" s="1254"/>
      <c r="AM74" s="371"/>
      <c r="AN74" s="1257"/>
      <c r="AO74" s="1257"/>
      <c r="AP74" s="1257"/>
      <c r="AQ74" s="1257"/>
      <c r="AR74" s="1257"/>
      <c r="AS74" s="1257"/>
      <c r="AT74" s="1257"/>
      <c r="AU74" s="1257"/>
      <c r="AV74" s="1257"/>
      <c r="AW74" s="1257"/>
      <c r="AX74" s="1257"/>
      <c r="AY74" s="1257"/>
      <c r="AZ74" s="1257"/>
      <c r="BA74" s="1257"/>
      <c r="BB74" s="1257"/>
      <c r="BC74" s="1257"/>
      <c r="BD74" s="1257"/>
      <c r="BE74" s="1257"/>
      <c r="BF74" s="1257"/>
      <c r="BG74" s="1257"/>
      <c r="BH74" s="1257"/>
      <c r="BI74" s="1257"/>
      <c r="BJ74" s="1257"/>
      <c r="BK74" s="1257"/>
      <c r="BL74" s="1257"/>
      <c r="BM74" s="1257"/>
      <c r="BN74" s="1257"/>
      <c r="BO74" s="1257"/>
      <c r="BP74" s="1255"/>
      <c r="BQ74" s="1255"/>
      <c r="BR74" s="1255"/>
      <c r="BS74" s="1255"/>
      <c r="BT74" s="1255"/>
      <c r="BU74" s="1255"/>
      <c r="BV74" s="1255"/>
      <c r="BW74" s="1255"/>
      <c r="BX74" s="1255"/>
      <c r="BY74" s="1255"/>
      <c r="BZ74" s="1255"/>
      <c r="CA74" s="1255"/>
      <c r="CB74" s="1255"/>
      <c r="CC74" s="1255"/>
      <c r="CD74" s="1255"/>
      <c r="CE74" s="1255"/>
      <c r="CF74" s="1255"/>
      <c r="CG74" s="1255"/>
      <c r="CH74" s="1255"/>
      <c r="CI74" s="1255"/>
      <c r="CJ74" s="1255"/>
      <c r="CK74" s="1255"/>
      <c r="CL74" s="1255"/>
      <c r="CM74" s="1255"/>
      <c r="CN74" s="1255"/>
      <c r="CO74" s="1255"/>
      <c r="CP74" s="1255"/>
      <c r="CQ74" s="1255"/>
      <c r="CR74" s="1255"/>
      <c r="CS74" s="1255"/>
      <c r="CT74" s="1255"/>
      <c r="CU74" s="1255"/>
      <c r="CV74" s="1255"/>
      <c r="CW74" s="1255"/>
      <c r="CX74" s="1255"/>
      <c r="CY74" s="1255"/>
      <c r="CZ74" s="1255"/>
      <c r="DA74" s="1255"/>
      <c r="DB74" s="1255"/>
      <c r="DC74" s="1255"/>
    </row>
    <row r="75" spans="2:107" ht="13.5" x14ac:dyDescent="0.15">
      <c r="B75" s="365"/>
      <c r="G75" s="1264"/>
      <c r="H75" s="1264"/>
      <c r="I75" s="1253"/>
      <c r="J75" s="1253"/>
      <c r="K75" s="1258"/>
      <c r="L75" s="1258"/>
      <c r="M75" s="1258"/>
      <c r="N75" s="1258"/>
      <c r="AM75" s="371"/>
      <c r="AN75" s="1257"/>
      <c r="AO75" s="1257"/>
      <c r="AP75" s="1257"/>
      <c r="AQ75" s="1257"/>
      <c r="AR75" s="1257"/>
      <c r="AS75" s="1257"/>
      <c r="AT75" s="1257"/>
      <c r="AU75" s="1257"/>
      <c r="AV75" s="1257"/>
      <c r="AW75" s="1257"/>
      <c r="AX75" s="1257"/>
      <c r="AY75" s="1257"/>
      <c r="AZ75" s="1257"/>
      <c r="BA75" s="1257"/>
      <c r="BB75" s="1257" t="s">
        <v>570</v>
      </c>
      <c r="BC75" s="1257"/>
      <c r="BD75" s="1257"/>
      <c r="BE75" s="1257"/>
      <c r="BF75" s="1257"/>
      <c r="BG75" s="1257"/>
      <c r="BH75" s="1257"/>
      <c r="BI75" s="1257"/>
      <c r="BJ75" s="1257"/>
      <c r="BK75" s="1257"/>
      <c r="BL75" s="1257"/>
      <c r="BM75" s="1257"/>
      <c r="BN75" s="1257"/>
      <c r="BO75" s="1257"/>
      <c r="BP75" s="1255">
        <v>8.1</v>
      </c>
      <c r="BQ75" s="1255"/>
      <c r="BR75" s="1255"/>
      <c r="BS75" s="1255"/>
      <c r="BT75" s="1255"/>
      <c r="BU75" s="1255"/>
      <c r="BV75" s="1255"/>
      <c r="BW75" s="1255"/>
      <c r="BX75" s="1255">
        <v>8.1999999999999993</v>
      </c>
      <c r="BY75" s="1255"/>
      <c r="BZ75" s="1255"/>
      <c r="CA75" s="1255"/>
      <c r="CB75" s="1255"/>
      <c r="CC75" s="1255"/>
      <c r="CD75" s="1255"/>
      <c r="CE75" s="1255"/>
      <c r="CF75" s="1255">
        <v>8.6</v>
      </c>
      <c r="CG75" s="1255"/>
      <c r="CH75" s="1255"/>
      <c r="CI75" s="1255"/>
      <c r="CJ75" s="1255"/>
      <c r="CK75" s="1255"/>
      <c r="CL75" s="1255"/>
      <c r="CM75" s="1255"/>
      <c r="CN75" s="1255">
        <v>8.9</v>
      </c>
      <c r="CO75" s="1255"/>
      <c r="CP75" s="1255"/>
      <c r="CQ75" s="1255"/>
      <c r="CR75" s="1255"/>
      <c r="CS75" s="1255"/>
      <c r="CT75" s="1255"/>
      <c r="CU75" s="1255"/>
      <c r="CV75" s="1255">
        <v>9.1999999999999993</v>
      </c>
      <c r="CW75" s="1255"/>
      <c r="CX75" s="1255"/>
      <c r="CY75" s="1255"/>
      <c r="CZ75" s="1255"/>
      <c r="DA75" s="1255"/>
      <c r="DB75" s="1255"/>
      <c r="DC75" s="1255"/>
    </row>
    <row r="76" spans="2:107" ht="13.5" x14ac:dyDescent="0.15">
      <c r="B76" s="365"/>
      <c r="G76" s="1264"/>
      <c r="H76" s="1264"/>
      <c r="I76" s="1253"/>
      <c r="J76" s="1253"/>
      <c r="K76" s="1258"/>
      <c r="L76" s="1258"/>
      <c r="M76" s="1258"/>
      <c r="N76" s="1258"/>
      <c r="AM76" s="371"/>
      <c r="AN76" s="1257"/>
      <c r="AO76" s="1257"/>
      <c r="AP76" s="1257"/>
      <c r="AQ76" s="1257"/>
      <c r="AR76" s="1257"/>
      <c r="AS76" s="1257"/>
      <c r="AT76" s="1257"/>
      <c r="AU76" s="1257"/>
      <c r="AV76" s="1257"/>
      <c r="AW76" s="1257"/>
      <c r="AX76" s="1257"/>
      <c r="AY76" s="1257"/>
      <c r="AZ76" s="1257"/>
      <c r="BA76" s="1257"/>
      <c r="BB76" s="1257"/>
      <c r="BC76" s="1257"/>
      <c r="BD76" s="1257"/>
      <c r="BE76" s="1257"/>
      <c r="BF76" s="1257"/>
      <c r="BG76" s="1257"/>
      <c r="BH76" s="1257"/>
      <c r="BI76" s="1257"/>
      <c r="BJ76" s="1257"/>
      <c r="BK76" s="1257"/>
      <c r="BL76" s="1257"/>
      <c r="BM76" s="1257"/>
      <c r="BN76" s="1257"/>
      <c r="BO76" s="1257"/>
      <c r="BP76" s="1255"/>
      <c r="BQ76" s="1255"/>
      <c r="BR76" s="1255"/>
      <c r="BS76" s="1255"/>
      <c r="BT76" s="1255"/>
      <c r="BU76" s="1255"/>
      <c r="BV76" s="1255"/>
      <c r="BW76" s="1255"/>
      <c r="BX76" s="1255"/>
      <c r="BY76" s="1255"/>
      <c r="BZ76" s="1255"/>
      <c r="CA76" s="1255"/>
      <c r="CB76" s="1255"/>
      <c r="CC76" s="1255"/>
      <c r="CD76" s="1255"/>
      <c r="CE76" s="1255"/>
      <c r="CF76" s="1255"/>
      <c r="CG76" s="1255"/>
      <c r="CH76" s="1255"/>
      <c r="CI76" s="1255"/>
      <c r="CJ76" s="1255"/>
      <c r="CK76" s="1255"/>
      <c r="CL76" s="1255"/>
      <c r="CM76" s="1255"/>
      <c r="CN76" s="1255"/>
      <c r="CO76" s="1255"/>
      <c r="CP76" s="1255"/>
      <c r="CQ76" s="1255"/>
      <c r="CR76" s="1255"/>
      <c r="CS76" s="1255"/>
      <c r="CT76" s="1255"/>
      <c r="CU76" s="1255"/>
      <c r="CV76" s="1255"/>
      <c r="CW76" s="1255"/>
      <c r="CX76" s="1255"/>
      <c r="CY76" s="1255"/>
      <c r="CZ76" s="1255"/>
      <c r="DA76" s="1255"/>
      <c r="DB76" s="1255"/>
      <c r="DC76" s="1255"/>
    </row>
    <row r="77" spans="2:107" ht="13.5" x14ac:dyDescent="0.15">
      <c r="B77" s="365"/>
      <c r="G77" s="1253"/>
      <c r="H77" s="1253"/>
      <c r="I77" s="1253"/>
      <c r="J77" s="1253"/>
      <c r="K77" s="1254"/>
      <c r="L77" s="1254"/>
      <c r="M77" s="1254"/>
      <c r="N77" s="1254"/>
      <c r="AN77" s="1256" t="s">
        <v>572</v>
      </c>
      <c r="AO77" s="1256"/>
      <c r="AP77" s="1256"/>
      <c r="AQ77" s="1256"/>
      <c r="AR77" s="1256"/>
      <c r="AS77" s="1256"/>
      <c r="AT77" s="1256"/>
      <c r="AU77" s="1256"/>
      <c r="AV77" s="1256"/>
      <c r="AW77" s="1256"/>
      <c r="AX77" s="1256"/>
      <c r="AY77" s="1256"/>
      <c r="AZ77" s="1256"/>
      <c r="BA77" s="1256"/>
      <c r="BB77" s="1257" t="s">
        <v>571</v>
      </c>
      <c r="BC77" s="1257"/>
      <c r="BD77" s="1257"/>
      <c r="BE77" s="1257"/>
      <c r="BF77" s="1257"/>
      <c r="BG77" s="1257"/>
      <c r="BH77" s="1257"/>
      <c r="BI77" s="1257"/>
      <c r="BJ77" s="1257"/>
      <c r="BK77" s="1257"/>
      <c r="BL77" s="1257"/>
      <c r="BM77" s="1257"/>
      <c r="BN77" s="1257"/>
      <c r="BO77" s="1257"/>
      <c r="BP77" s="1255">
        <v>20.399999999999999</v>
      </c>
      <c r="BQ77" s="1255"/>
      <c r="BR77" s="1255"/>
      <c r="BS77" s="1255"/>
      <c r="BT77" s="1255"/>
      <c r="BU77" s="1255"/>
      <c r="BV77" s="1255"/>
      <c r="BW77" s="1255"/>
      <c r="BX77" s="1255">
        <v>19</v>
      </c>
      <c r="BY77" s="1255"/>
      <c r="BZ77" s="1255"/>
      <c r="CA77" s="1255"/>
      <c r="CB77" s="1255"/>
      <c r="CC77" s="1255"/>
      <c r="CD77" s="1255"/>
      <c r="CE77" s="1255"/>
      <c r="CF77" s="1255">
        <v>4</v>
      </c>
      <c r="CG77" s="1255"/>
      <c r="CH77" s="1255"/>
      <c r="CI77" s="1255"/>
      <c r="CJ77" s="1255"/>
      <c r="CK77" s="1255"/>
      <c r="CL77" s="1255"/>
      <c r="CM77" s="1255"/>
      <c r="CN77" s="1255">
        <v>0.4</v>
      </c>
      <c r="CO77" s="1255"/>
      <c r="CP77" s="1255"/>
      <c r="CQ77" s="1255"/>
      <c r="CR77" s="1255"/>
      <c r="CS77" s="1255"/>
      <c r="CT77" s="1255"/>
      <c r="CU77" s="1255"/>
      <c r="CV77" s="1255">
        <v>9.8000000000000007</v>
      </c>
      <c r="CW77" s="1255"/>
      <c r="CX77" s="1255"/>
      <c r="CY77" s="1255"/>
      <c r="CZ77" s="1255"/>
      <c r="DA77" s="1255"/>
      <c r="DB77" s="1255"/>
      <c r="DC77" s="1255"/>
    </row>
    <row r="78" spans="2:107" ht="13.5" x14ac:dyDescent="0.15">
      <c r="B78" s="365"/>
      <c r="G78" s="1253"/>
      <c r="H78" s="1253"/>
      <c r="I78" s="1253"/>
      <c r="J78" s="1253"/>
      <c r="K78" s="1254"/>
      <c r="L78" s="1254"/>
      <c r="M78" s="1254"/>
      <c r="N78" s="1254"/>
      <c r="AN78" s="1256"/>
      <c r="AO78" s="1256"/>
      <c r="AP78" s="1256"/>
      <c r="AQ78" s="1256"/>
      <c r="AR78" s="1256"/>
      <c r="AS78" s="1256"/>
      <c r="AT78" s="1256"/>
      <c r="AU78" s="1256"/>
      <c r="AV78" s="1256"/>
      <c r="AW78" s="1256"/>
      <c r="AX78" s="1256"/>
      <c r="AY78" s="1256"/>
      <c r="AZ78" s="1256"/>
      <c r="BA78" s="1256"/>
      <c r="BB78" s="1257"/>
      <c r="BC78" s="1257"/>
      <c r="BD78" s="1257"/>
      <c r="BE78" s="1257"/>
      <c r="BF78" s="1257"/>
      <c r="BG78" s="1257"/>
      <c r="BH78" s="1257"/>
      <c r="BI78" s="1257"/>
      <c r="BJ78" s="1257"/>
      <c r="BK78" s="1257"/>
      <c r="BL78" s="1257"/>
      <c r="BM78" s="1257"/>
      <c r="BN78" s="1257"/>
      <c r="BO78" s="1257"/>
      <c r="BP78" s="1255"/>
      <c r="BQ78" s="1255"/>
      <c r="BR78" s="1255"/>
      <c r="BS78" s="1255"/>
      <c r="BT78" s="1255"/>
      <c r="BU78" s="1255"/>
      <c r="BV78" s="1255"/>
      <c r="BW78" s="1255"/>
      <c r="BX78" s="1255"/>
      <c r="BY78" s="1255"/>
      <c r="BZ78" s="1255"/>
      <c r="CA78" s="1255"/>
      <c r="CB78" s="1255"/>
      <c r="CC78" s="1255"/>
      <c r="CD78" s="1255"/>
      <c r="CE78" s="1255"/>
      <c r="CF78" s="1255"/>
      <c r="CG78" s="1255"/>
      <c r="CH78" s="1255"/>
      <c r="CI78" s="1255"/>
      <c r="CJ78" s="1255"/>
      <c r="CK78" s="1255"/>
      <c r="CL78" s="1255"/>
      <c r="CM78" s="1255"/>
      <c r="CN78" s="1255"/>
      <c r="CO78" s="1255"/>
      <c r="CP78" s="1255"/>
      <c r="CQ78" s="1255"/>
      <c r="CR78" s="1255"/>
      <c r="CS78" s="1255"/>
      <c r="CT78" s="1255"/>
      <c r="CU78" s="1255"/>
      <c r="CV78" s="1255"/>
      <c r="CW78" s="1255"/>
      <c r="CX78" s="1255"/>
      <c r="CY78" s="1255"/>
      <c r="CZ78" s="1255"/>
      <c r="DA78" s="1255"/>
      <c r="DB78" s="1255"/>
      <c r="DC78" s="1255"/>
    </row>
    <row r="79" spans="2:107" ht="13.5" x14ac:dyDescent="0.15">
      <c r="B79" s="365"/>
      <c r="G79" s="1253"/>
      <c r="H79" s="1253"/>
      <c r="I79" s="1259"/>
      <c r="J79" s="1259"/>
      <c r="K79" s="1260"/>
      <c r="L79" s="1260"/>
      <c r="M79" s="1260"/>
      <c r="N79" s="1260"/>
      <c r="AN79" s="1256"/>
      <c r="AO79" s="1256"/>
      <c r="AP79" s="1256"/>
      <c r="AQ79" s="1256"/>
      <c r="AR79" s="1256"/>
      <c r="AS79" s="1256"/>
      <c r="AT79" s="1256"/>
      <c r="AU79" s="1256"/>
      <c r="AV79" s="1256"/>
      <c r="AW79" s="1256"/>
      <c r="AX79" s="1256"/>
      <c r="AY79" s="1256"/>
      <c r="AZ79" s="1256"/>
      <c r="BA79" s="1256"/>
      <c r="BB79" s="1257" t="s">
        <v>570</v>
      </c>
      <c r="BC79" s="1257"/>
      <c r="BD79" s="1257"/>
      <c r="BE79" s="1257"/>
      <c r="BF79" s="1257"/>
      <c r="BG79" s="1257"/>
      <c r="BH79" s="1257"/>
      <c r="BI79" s="1257"/>
      <c r="BJ79" s="1257"/>
      <c r="BK79" s="1257"/>
      <c r="BL79" s="1257"/>
      <c r="BM79" s="1257"/>
      <c r="BN79" s="1257"/>
      <c r="BO79" s="1257"/>
      <c r="BP79" s="1255">
        <v>6.2</v>
      </c>
      <c r="BQ79" s="1255"/>
      <c r="BR79" s="1255"/>
      <c r="BS79" s="1255"/>
      <c r="BT79" s="1255"/>
      <c r="BU79" s="1255"/>
      <c r="BV79" s="1255"/>
      <c r="BW79" s="1255"/>
      <c r="BX79" s="1255">
        <v>8</v>
      </c>
      <c r="BY79" s="1255"/>
      <c r="BZ79" s="1255"/>
      <c r="CA79" s="1255"/>
      <c r="CB79" s="1255"/>
      <c r="CC79" s="1255"/>
      <c r="CD79" s="1255"/>
      <c r="CE79" s="1255"/>
      <c r="CF79" s="1255">
        <v>8</v>
      </c>
      <c r="CG79" s="1255"/>
      <c r="CH79" s="1255"/>
      <c r="CI79" s="1255"/>
      <c r="CJ79" s="1255"/>
      <c r="CK79" s="1255"/>
      <c r="CL79" s="1255"/>
      <c r="CM79" s="1255"/>
      <c r="CN79" s="1255">
        <v>8.3000000000000007</v>
      </c>
      <c r="CO79" s="1255"/>
      <c r="CP79" s="1255"/>
      <c r="CQ79" s="1255"/>
      <c r="CR79" s="1255"/>
      <c r="CS79" s="1255"/>
      <c r="CT79" s="1255"/>
      <c r="CU79" s="1255"/>
      <c r="CV79" s="1255">
        <v>8.6</v>
      </c>
      <c r="CW79" s="1255"/>
      <c r="CX79" s="1255"/>
      <c r="CY79" s="1255"/>
      <c r="CZ79" s="1255"/>
      <c r="DA79" s="1255"/>
      <c r="DB79" s="1255"/>
      <c r="DC79" s="1255"/>
    </row>
    <row r="80" spans="2:107" ht="13.5" x14ac:dyDescent="0.15">
      <c r="B80" s="365"/>
      <c r="G80" s="1253"/>
      <c r="H80" s="1253"/>
      <c r="I80" s="1259"/>
      <c r="J80" s="1259"/>
      <c r="K80" s="1260"/>
      <c r="L80" s="1260"/>
      <c r="M80" s="1260"/>
      <c r="N80" s="1260"/>
      <c r="AN80" s="1256"/>
      <c r="AO80" s="1256"/>
      <c r="AP80" s="1256"/>
      <c r="AQ80" s="1256"/>
      <c r="AR80" s="1256"/>
      <c r="AS80" s="1256"/>
      <c r="AT80" s="1256"/>
      <c r="AU80" s="1256"/>
      <c r="AV80" s="1256"/>
      <c r="AW80" s="1256"/>
      <c r="AX80" s="1256"/>
      <c r="AY80" s="1256"/>
      <c r="AZ80" s="1256"/>
      <c r="BA80" s="1256"/>
      <c r="BB80" s="1257"/>
      <c r="BC80" s="1257"/>
      <c r="BD80" s="1257"/>
      <c r="BE80" s="1257"/>
      <c r="BF80" s="1257"/>
      <c r="BG80" s="1257"/>
      <c r="BH80" s="1257"/>
      <c r="BI80" s="1257"/>
      <c r="BJ80" s="1257"/>
      <c r="BK80" s="1257"/>
      <c r="BL80" s="1257"/>
      <c r="BM80" s="1257"/>
      <c r="BN80" s="1257"/>
      <c r="BO80" s="1257"/>
      <c r="BP80" s="1255"/>
      <c r="BQ80" s="1255"/>
      <c r="BR80" s="1255"/>
      <c r="BS80" s="1255"/>
      <c r="BT80" s="1255"/>
      <c r="BU80" s="1255"/>
      <c r="BV80" s="1255"/>
      <c r="BW80" s="1255"/>
      <c r="BX80" s="1255"/>
      <c r="BY80" s="1255"/>
      <c r="BZ80" s="1255"/>
      <c r="CA80" s="1255"/>
      <c r="CB80" s="1255"/>
      <c r="CC80" s="1255"/>
      <c r="CD80" s="1255"/>
      <c r="CE80" s="1255"/>
      <c r="CF80" s="1255"/>
      <c r="CG80" s="1255"/>
      <c r="CH80" s="1255"/>
      <c r="CI80" s="1255"/>
      <c r="CJ80" s="1255"/>
      <c r="CK80" s="1255"/>
      <c r="CL80" s="1255"/>
      <c r="CM80" s="1255"/>
      <c r="CN80" s="1255"/>
      <c r="CO80" s="1255"/>
      <c r="CP80" s="1255"/>
      <c r="CQ80" s="1255"/>
      <c r="CR80" s="1255"/>
      <c r="CS80" s="1255"/>
      <c r="CT80" s="1255"/>
      <c r="CU80" s="1255"/>
      <c r="CV80" s="1255"/>
      <c r="CW80" s="1255"/>
      <c r="CX80" s="1255"/>
      <c r="CY80" s="1255"/>
      <c r="CZ80" s="1255"/>
      <c r="DA80" s="1255"/>
      <c r="DB80" s="1255"/>
      <c r="DC80" s="1255"/>
    </row>
    <row r="81" spans="2:109" ht="13.5" x14ac:dyDescent="0.15">
      <c r="B81" s="365"/>
    </row>
    <row r="82" spans="2:109" ht="17.25" x14ac:dyDescent="0.15">
      <c r="B82" s="365"/>
      <c r="K82" s="370"/>
      <c r="L82" s="370"/>
      <c r="M82" s="370"/>
      <c r="N82" s="370"/>
      <c r="AQ82" s="370"/>
      <c r="AR82" s="370"/>
      <c r="AS82" s="370"/>
      <c r="AT82" s="370"/>
      <c r="BC82" s="370"/>
      <c r="BD82" s="370"/>
      <c r="BE82" s="370"/>
      <c r="BF82" s="370"/>
      <c r="BO82" s="370"/>
      <c r="BP82" s="370"/>
      <c r="BQ82" s="370"/>
      <c r="BR82" s="370"/>
      <c r="CA82" s="370"/>
      <c r="CB82" s="370"/>
      <c r="CC82" s="370"/>
      <c r="CD82" s="370"/>
      <c r="CM82" s="370"/>
      <c r="CN82" s="370"/>
      <c r="CO82" s="370"/>
      <c r="CP82" s="370"/>
      <c r="CY82" s="370"/>
      <c r="CZ82" s="370"/>
      <c r="DA82" s="370"/>
      <c r="DB82" s="370"/>
      <c r="DC82" s="370"/>
    </row>
    <row r="83" spans="2:109" ht="13.5" x14ac:dyDescent="0.15">
      <c r="B83" s="369"/>
      <c r="C83" s="368"/>
      <c r="D83" s="368"/>
      <c r="E83" s="368"/>
      <c r="F83" s="368"/>
      <c r="G83" s="368"/>
      <c r="H83" s="368"/>
      <c r="I83" s="368"/>
      <c r="J83" s="368"/>
      <c r="K83" s="368"/>
      <c r="L83" s="368"/>
      <c r="M83" s="368"/>
      <c r="N83" s="368"/>
      <c r="O83" s="368"/>
      <c r="P83" s="368"/>
      <c r="Q83" s="368"/>
      <c r="R83" s="368"/>
      <c r="S83" s="368"/>
      <c r="T83" s="368"/>
      <c r="U83" s="368"/>
      <c r="V83" s="368"/>
      <c r="W83" s="368"/>
      <c r="X83" s="368"/>
      <c r="Y83" s="368"/>
      <c r="Z83" s="368"/>
      <c r="AA83" s="368"/>
      <c r="AB83" s="368"/>
      <c r="AC83" s="368"/>
      <c r="AD83" s="368"/>
      <c r="AE83" s="368"/>
      <c r="AF83" s="368"/>
      <c r="AG83" s="368"/>
      <c r="AH83" s="368"/>
      <c r="AI83" s="368"/>
      <c r="AJ83" s="368"/>
      <c r="AK83" s="368"/>
      <c r="AL83" s="368"/>
      <c r="AM83" s="368"/>
      <c r="AN83" s="368"/>
      <c r="AO83" s="368"/>
      <c r="AP83" s="368"/>
      <c r="AQ83" s="368"/>
      <c r="AR83" s="368"/>
      <c r="AS83" s="368"/>
      <c r="AT83" s="368"/>
      <c r="AU83" s="368"/>
      <c r="AV83" s="368"/>
      <c r="AW83" s="368"/>
      <c r="AX83" s="368"/>
      <c r="AY83" s="368"/>
      <c r="AZ83" s="368"/>
      <c r="BA83" s="368"/>
      <c r="BB83" s="368"/>
      <c r="BC83" s="368"/>
      <c r="BD83" s="368"/>
      <c r="BE83" s="368"/>
      <c r="BF83" s="368"/>
      <c r="BG83" s="368"/>
      <c r="BH83" s="368"/>
      <c r="BI83" s="368"/>
      <c r="BJ83" s="368"/>
      <c r="BK83" s="368"/>
      <c r="BL83" s="368"/>
      <c r="BM83" s="368"/>
      <c r="BN83" s="368"/>
      <c r="BO83" s="368"/>
      <c r="BP83" s="368"/>
      <c r="BQ83" s="368"/>
      <c r="BR83" s="368"/>
      <c r="BS83" s="368"/>
      <c r="BT83" s="368"/>
      <c r="BU83" s="368"/>
      <c r="BV83" s="368"/>
      <c r="BW83" s="368"/>
      <c r="BX83" s="368"/>
      <c r="BY83" s="368"/>
      <c r="BZ83" s="368"/>
      <c r="CA83" s="368"/>
      <c r="CB83" s="368"/>
      <c r="CC83" s="368"/>
      <c r="CD83" s="368"/>
      <c r="CE83" s="368"/>
      <c r="CF83" s="368"/>
      <c r="CG83" s="368"/>
      <c r="CH83" s="368"/>
      <c r="CI83" s="368"/>
      <c r="CJ83" s="368"/>
      <c r="CK83" s="368"/>
      <c r="CL83" s="368"/>
      <c r="CM83" s="368"/>
      <c r="CN83" s="368"/>
      <c r="CO83" s="368"/>
      <c r="CP83" s="368"/>
      <c r="CQ83" s="368"/>
      <c r="CR83" s="368"/>
      <c r="CS83" s="368"/>
      <c r="CT83" s="368"/>
      <c r="CU83" s="368"/>
      <c r="CV83" s="368"/>
      <c r="CW83" s="368"/>
      <c r="CX83" s="368"/>
      <c r="CY83" s="368"/>
      <c r="CZ83" s="368"/>
      <c r="DA83" s="368"/>
      <c r="DB83" s="368"/>
      <c r="DC83" s="368"/>
      <c r="DD83" s="367"/>
    </row>
    <row r="84" spans="2:109" ht="13.5" x14ac:dyDescent="0.15">
      <c r="DD84" s="364"/>
      <c r="DE84" s="364"/>
    </row>
    <row r="85" spans="2:109" ht="13.5" x14ac:dyDescent="0.15">
      <c r="DD85" s="364"/>
      <c r="DE85" s="364"/>
    </row>
  </sheetData>
  <sheetProtection algorithmName="SHA-512" hashValue="Y4MjbB5+6BW+yM8jcLDCRhPXoAHFMrAE07B1TtBw++kU+k0OJje6dO8jhQvC2zkE6sr+36aigJ5Ml3oPo80Arg==" saltValue="AHskLXcx7uxXg+pVBK1UaA==" spinCount="100000" sheet="1" objects="1" scenarios="1" formatCells="0"/>
  <dataConsolidate/>
  <mergeCells count="112">
    <mergeCell ref="CF51:CM52"/>
    <mergeCell ref="M57:M58"/>
    <mergeCell ref="N57:N58"/>
    <mergeCell ref="BB57:BO58"/>
    <mergeCell ref="CN51:CU52"/>
    <mergeCell ref="G51:H54"/>
    <mergeCell ref="AN43:DC47"/>
    <mergeCell ref="CV53:DC54"/>
    <mergeCell ref="G50:J50"/>
    <mergeCell ref="AN50:BO50"/>
    <mergeCell ref="BP50:BW50"/>
    <mergeCell ref="BX50:CE50"/>
    <mergeCell ref="CF50:CM50"/>
    <mergeCell ref="CN50:CU50"/>
    <mergeCell ref="CV50:DC50"/>
    <mergeCell ref="CV51:DC52"/>
    <mergeCell ref="N53:N54"/>
    <mergeCell ref="BB53:BO54"/>
    <mergeCell ref="BP53:BW54"/>
    <mergeCell ref="BX53:CE54"/>
    <mergeCell ref="CF53:CM54"/>
    <mergeCell ref="AN51:BA54"/>
    <mergeCell ref="BB51:BO52"/>
    <mergeCell ref="BP51:BW52"/>
    <mergeCell ref="BX51:CE52"/>
    <mergeCell ref="I57:J58"/>
    <mergeCell ref="K57:K58"/>
    <mergeCell ref="G55:H58"/>
    <mergeCell ref="I55:J56"/>
    <mergeCell ref="K55:K56"/>
    <mergeCell ref="L55:L56"/>
    <mergeCell ref="L57:L58"/>
    <mergeCell ref="CN53:CU54"/>
    <mergeCell ref="I51:J52"/>
    <mergeCell ref="K51:K52"/>
    <mergeCell ref="L51:L52"/>
    <mergeCell ref="M51:M52"/>
    <mergeCell ref="N51:N52"/>
    <mergeCell ref="I53:J54"/>
    <mergeCell ref="K53:K54"/>
    <mergeCell ref="L53:L54"/>
    <mergeCell ref="M53:M54"/>
    <mergeCell ref="BX55:CE56"/>
    <mergeCell ref="CF55:CM56"/>
    <mergeCell ref="CN55:CU56"/>
    <mergeCell ref="M55:M56"/>
    <mergeCell ref="N55:N56"/>
    <mergeCell ref="AN55:BA58"/>
    <mergeCell ref="BB55:BO56"/>
    <mergeCell ref="G72:J72"/>
    <mergeCell ref="AN72:BO72"/>
    <mergeCell ref="BP72:BW72"/>
    <mergeCell ref="G73:H76"/>
    <mergeCell ref="I73:J74"/>
    <mergeCell ref="K73:K74"/>
    <mergeCell ref="L73:L74"/>
    <mergeCell ref="M73:M74"/>
    <mergeCell ref="N73:N74"/>
    <mergeCell ref="AN73:BA76"/>
    <mergeCell ref="BB73:BO74"/>
    <mergeCell ref="BP73:BW74"/>
    <mergeCell ref="CV55:DC56"/>
    <mergeCell ref="CV72:DC72"/>
    <mergeCell ref="BX72:CE72"/>
    <mergeCell ref="CF72:CM72"/>
    <mergeCell ref="CN72:CU72"/>
    <mergeCell ref="CV57:DC58"/>
    <mergeCell ref="BB75:BO76"/>
    <mergeCell ref="BP75:BW76"/>
    <mergeCell ref="BX75:CE76"/>
    <mergeCell ref="CF75:CM76"/>
    <mergeCell ref="CN75:CU76"/>
    <mergeCell ref="CV75:DC76"/>
    <mergeCell ref="BX73:CE74"/>
    <mergeCell ref="CF73:CM74"/>
    <mergeCell ref="CN73:CU74"/>
    <mergeCell ref="BX57:CE58"/>
    <mergeCell ref="CF57:CM58"/>
    <mergeCell ref="CN57:CU58"/>
    <mergeCell ref="AN65:DC69"/>
    <mergeCell ref="BP55:BW56"/>
    <mergeCell ref="BP57:BW58"/>
    <mergeCell ref="CV73:DC74"/>
    <mergeCell ref="I75:J76"/>
    <mergeCell ref="K75:K76"/>
    <mergeCell ref="L75:L76"/>
    <mergeCell ref="M75:M76"/>
    <mergeCell ref="N75:N76"/>
    <mergeCell ref="CV79:DC80"/>
    <mergeCell ref="CN77:CU78"/>
    <mergeCell ref="CV77:DC78"/>
    <mergeCell ref="I79:J80"/>
    <mergeCell ref="K79:K80"/>
    <mergeCell ref="L79:L80"/>
    <mergeCell ref="M79:M80"/>
    <mergeCell ref="N79:N80"/>
    <mergeCell ref="BB79:BO80"/>
    <mergeCell ref="BP79:BW80"/>
    <mergeCell ref="G77:H80"/>
    <mergeCell ref="I77:J78"/>
    <mergeCell ref="K77:K78"/>
    <mergeCell ref="L77:L78"/>
    <mergeCell ref="M77:M78"/>
    <mergeCell ref="CN79:CU80"/>
    <mergeCell ref="BX79:CE80"/>
    <mergeCell ref="N77:N78"/>
    <mergeCell ref="AN77:BA80"/>
    <mergeCell ref="BB77:BO78"/>
    <mergeCell ref="BP77:BW78"/>
    <mergeCell ref="BX77:CE78"/>
    <mergeCell ref="CF77:CM78"/>
    <mergeCell ref="CF79:CM80"/>
  </mergeCells>
  <phoneticPr fontId="2"/>
  <printOptions horizontalCentered="1" verticalCentered="1"/>
  <pageMargins left="0" right="0" top="0.19685039370078741" bottom="0.31496062992125984" header="0.39370078740157483" footer="0"/>
  <pageSetup paperSize="8" scale="74" orientation="landscape"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27764A3-E1E0-4AFB-8ACC-9F3C441AB90B}">
  <sheetPr>
    <pageSetUpPr fitToPage="1"/>
  </sheetPr>
  <dimension ref="A1:DR125"/>
  <sheetViews>
    <sheetView showGridLines="0" zoomScaleNormal="100" zoomScaleSheetLayoutView="70"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1:34" ht="13.5" customHeight="1" x14ac:dyDescent="0.15">
      <c r="A1" s="247"/>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1:34" x14ac:dyDescent="0.15">
      <c r="S2" s="247"/>
      <c r="AH2" s="247"/>
    </row>
    <row r="3" spans="1: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1:34" x14ac:dyDescent="0.15"/>
    <row r="5" spans="1:34" x14ac:dyDescent="0.15"/>
    <row r="6" spans="1:34" x14ac:dyDescent="0.15"/>
    <row r="7" spans="1:34" x14ac:dyDescent="0.15"/>
    <row r="8" spans="1:34" x14ac:dyDescent="0.15"/>
    <row r="9" spans="1:34" x14ac:dyDescent="0.15">
      <c r="AH9" s="247"/>
    </row>
    <row r="10" spans="1:34" x14ac:dyDescent="0.15"/>
    <row r="11" spans="1:34" x14ac:dyDescent="0.15"/>
    <row r="12" spans="1:34" x14ac:dyDescent="0.15"/>
    <row r="13" spans="1:34" x14ac:dyDescent="0.15"/>
    <row r="14" spans="1:34" x14ac:dyDescent="0.15"/>
    <row r="15" spans="1:34" x14ac:dyDescent="0.15"/>
    <row r="16" spans="1: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481</v>
      </c>
    </row>
  </sheetData>
  <sheetProtection algorithmName="SHA-512" hashValue="bUsoO72lOUg11cvA/ewqmXN/1+71KflDbM/KwVkxjCrRQUBZidGb5YKQCUf/gPQl4wAqZQDqtsjcspO6RyLCJw==" saltValue="AyUN0zKFPb8Dmo9X+JzhWQ==" spinCount="100000" sheet="1" objects="1" scenarios="1"/>
  <dataConsolidate/>
  <phoneticPr fontId="2"/>
  <printOptions horizontalCentered="1" verticalCentered="1"/>
  <pageMargins left="0" right="0" top="0.19685039370078741" bottom="0" header="0.39370078740157483" footer="0"/>
  <pageSetup paperSize="9" scale="33"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AA2C80A-5E7D-4A02-A6D5-37787E149842}">
  <sheetPr>
    <pageSetUpPr fitToPage="1"/>
  </sheetPr>
  <dimension ref="A1:DR125"/>
  <sheetViews>
    <sheetView showGridLines="0" zoomScaleNormal="100" zoomScaleSheetLayoutView="55" workbookViewId="0"/>
  </sheetViews>
  <sheetFormatPr defaultColWidth="0" defaultRowHeight="13.5" customHeight="1" zeroHeight="1" x14ac:dyDescent="0.15"/>
  <cols>
    <col min="1" max="34" width="2.5" style="248" customWidth="1"/>
    <col min="35" max="122" width="2.5" style="247" customWidth="1"/>
    <col min="123" max="16384" width="2.5" style="247" hidden="1"/>
  </cols>
  <sheetData>
    <row r="1" spans="2:34" ht="13.5" customHeight="1" x14ac:dyDescent="0.15">
      <c r="B1" s="247"/>
      <c r="C1" s="247"/>
      <c r="D1" s="247"/>
      <c r="E1" s="247"/>
      <c r="F1" s="247"/>
      <c r="G1" s="247"/>
      <c r="H1" s="247"/>
      <c r="I1" s="247"/>
      <c r="J1" s="247"/>
      <c r="K1" s="247"/>
      <c r="L1" s="247"/>
      <c r="M1" s="247"/>
      <c r="N1" s="247"/>
      <c r="O1" s="247"/>
      <c r="P1" s="247"/>
      <c r="Q1" s="247"/>
      <c r="R1" s="247"/>
      <c r="S1" s="247"/>
      <c r="T1" s="247"/>
      <c r="U1" s="247"/>
      <c r="V1" s="247"/>
      <c r="W1" s="247"/>
      <c r="X1" s="247"/>
      <c r="Y1" s="247"/>
      <c r="Z1" s="247"/>
      <c r="AA1" s="247"/>
      <c r="AB1" s="247"/>
      <c r="AC1" s="247"/>
      <c r="AD1" s="247"/>
      <c r="AE1" s="247"/>
      <c r="AF1" s="247"/>
      <c r="AG1" s="247"/>
      <c r="AH1" s="247"/>
    </row>
    <row r="2" spans="2:34" x14ac:dyDescent="0.15">
      <c r="S2" s="247"/>
      <c r="AH2" s="247"/>
    </row>
    <row r="3" spans="2:34" x14ac:dyDescent="0.15">
      <c r="C3" s="247"/>
      <c r="D3" s="247"/>
      <c r="E3" s="247"/>
      <c r="F3" s="247"/>
      <c r="G3" s="247"/>
      <c r="H3" s="247"/>
      <c r="I3" s="247"/>
      <c r="J3" s="247"/>
      <c r="K3" s="247"/>
      <c r="L3" s="247"/>
      <c r="M3" s="247"/>
      <c r="N3" s="247"/>
      <c r="O3" s="247"/>
      <c r="P3" s="247"/>
      <c r="Q3" s="247"/>
      <c r="R3" s="247"/>
      <c r="S3" s="247"/>
      <c r="U3" s="247"/>
      <c r="V3" s="247"/>
      <c r="W3" s="247"/>
      <c r="X3" s="247"/>
      <c r="Y3" s="247"/>
      <c r="Z3" s="247"/>
      <c r="AA3" s="247"/>
      <c r="AB3" s="247"/>
      <c r="AC3" s="247"/>
      <c r="AD3" s="247"/>
      <c r="AE3" s="247"/>
      <c r="AF3" s="247"/>
      <c r="AG3" s="247"/>
      <c r="AH3" s="247"/>
    </row>
    <row r="4" spans="2:34" x14ac:dyDescent="0.15"/>
    <row r="5" spans="2:34" x14ac:dyDescent="0.15"/>
    <row r="6" spans="2:34" x14ac:dyDescent="0.15"/>
    <row r="7" spans="2:34" x14ac:dyDescent="0.15"/>
    <row r="8" spans="2:34" x14ac:dyDescent="0.15"/>
    <row r="9" spans="2:34" x14ac:dyDescent="0.15">
      <c r="AH9" s="247"/>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7"/>
    </row>
    <row r="18" spans="12:34" x14ac:dyDescent="0.15"/>
    <row r="19" spans="12:34" x14ac:dyDescent="0.15"/>
    <row r="20" spans="12:34" x14ac:dyDescent="0.15">
      <c r="AH20" s="247"/>
    </row>
    <row r="21" spans="12:34" x14ac:dyDescent="0.15">
      <c r="AH21" s="247"/>
    </row>
    <row r="22" spans="12:34" x14ac:dyDescent="0.15"/>
    <row r="23" spans="12:34" x14ac:dyDescent="0.15"/>
    <row r="24" spans="12:34" x14ac:dyDescent="0.15">
      <c r="Q24" s="247"/>
    </row>
    <row r="25" spans="12:34" x14ac:dyDescent="0.15"/>
    <row r="26" spans="12:34" x14ac:dyDescent="0.15"/>
    <row r="27" spans="12:34" x14ac:dyDescent="0.15"/>
    <row r="28" spans="12:34" x14ac:dyDescent="0.15">
      <c r="O28" s="247"/>
      <c r="T28" s="247"/>
      <c r="AH28" s="247"/>
    </row>
    <row r="29" spans="12:34" x14ac:dyDescent="0.15"/>
    <row r="30" spans="12:34" x14ac:dyDescent="0.15"/>
    <row r="31" spans="12:34" x14ac:dyDescent="0.15">
      <c r="Q31" s="247"/>
    </row>
    <row r="32" spans="12:34" x14ac:dyDescent="0.15">
      <c r="L32" s="247"/>
    </row>
    <row r="33" spans="2:34" x14ac:dyDescent="0.15">
      <c r="C33" s="247"/>
      <c r="E33" s="247"/>
      <c r="G33" s="247"/>
      <c r="I33" s="247"/>
      <c r="X33" s="247"/>
    </row>
    <row r="34" spans="2:34" x14ac:dyDescent="0.15">
      <c r="B34" s="247"/>
      <c r="P34" s="247"/>
      <c r="R34" s="247"/>
      <c r="T34" s="247"/>
    </row>
    <row r="35" spans="2:34" x14ac:dyDescent="0.15">
      <c r="D35" s="247"/>
      <c r="W35" s="247"/>
      <c r="AC35" s="247"/>
      <c r="AD35" s="247"/>
      <c r="AE35" s="247"/>
      <c r="AF35" s="247"/>
      <c r="AG35" s="247"/>
      <c r="AH35" s="247"/>
    </row>
    <row r="36" spans="2:34" x14ac:dyDescent="0.15">
      <c r="H36" s="247"/>
      <c r="J36" s="247"/>
      <c r="K36" s="247"/>
      <c r="M36" s="247"/>
      <c r="Y36" s="247"/>
      <c r="Z36" s="247"/>
      <c r="AA36" s="247"/>
      <c r="AB36" s="247"/>
      <c r="AC36" s="247"/>
      <c r="AD36" s="247"/>
      <c r="AE36" s="247"/>
      <c r="AF36" s="247"/>
      <c r="AG36" s="247"/>
      <c r="AH36" s="247"/>
    </row>
    <row r="37" spans="2:34" x14ac:dyDescent="0.15">
      <c r="AH37" s="247"/>
    </row>
    <row r="38" spans="2:34" x14ac:dyDescent="0.15">
      <c r="AG38" s="247"/>
      <c r="AH38" s="247"/>
    </row>
    <row r="39" spans="2:34" x14ac:dyDescent="0.15"/>
    <row r="40" spans="2:34" x14ac:dyDescent="0.15">
      <c r="X40" s="247"/>
    </row>
    <row r="41" spans="2:34" x14ac:dyDescent="0.15">
      <c r="R41" s="247"/>
    </row>
    <row r="42" spans="2:34" x14ac:dyDescent="0.15">
      <c r="W42" s="247"/>
    </row>
    <row r="43" spans="2:34" x14ac:dyDescent="0.15">
      <c r="Y43" s="247"/>
      <c r="Z43" s="247"/>
      <c r="AA43" s="247"/>
      <c r="AB43" s="247"/>
      <c r="AC43" s="247"/>
      <c r="AD43" s="247"/>
      <c r="AE43" s="247"/>
      <c r="AF43" s="247"/>
      <c r="AG43" s="247"/>
      <c r="AH43" s="247"/>
    </row>
    <row r="44" spans="2:34" x14ac:dyDescent="0.15">
      <c r="AH44" s="247"/>
    </row>
    <row r="45" spans="2:34" x14ac:dyDescent="0.15">
      <c r="X45" s="247"/>
    </row>
    <row r="46" spans="2:34" x14ac:dyDescent="0.15"/>
    <row r="47" spans="2:34" x14ac:dyDescent="0.15"/>
    <row r="48" spans="2:34" x14ac:dyDescent="0.15">
      <c r="W48" s="247"/>
      <c r="Y48" s="247"/>
      <c r="Z48" s="247"/>
      <c r="AA48" s="247"/>
      <c r="AB48" s="247"/>
      <c r="AC48" s="247"/>
      <c r="AD48" s="247"/>
      <c r="AE48" s="247"/>
      <c r="AF48" s="247"/>
      <c r="AG48" s="247"/>
      <c r="AH48" s="247"/>
    </row>
    <row r="49" spans="28:34" x14ac:dyDescent="0.15"/>
    <row r="50" spans="28:34" x14ac:dyDescent="0.15">
      <c r="AE50" s="247"/>
      <c r="AF50" s="247"/>
      <c r="AG50" s="247"/>
      <c r="AH50" s="247"/>
    </row>
    <row r="51" spans="28:34" x14ac:dyDescent="0.15">
      <c r="AC51" s="247"/>
      <c r="AD51" s="247"/>
      <c r="AE51" s="247"/>
      <c r="AF51" s="247"/>
      <c r="AG51" s="247"/>
      <c r="AH51" s="247"/>
    </row>
    <row r="52" spans="28:34" x14ac:dyDescent="0.15"/>
    <row r="53" spans="28:34" x14ac:dyDescent="0.15">
      <c r="AF53" s="247"/>
      <c r="AG53" s="247"/>
      <c r="AH53" s="247"/>
    </row>
    <row r="54" spans="28:34" x14ac:dyDescent="0.15">
      <c r="AH54" s="247"/>
    </row>
    <row r="55" spans="28:34" x14ac:dyDescent="0.15"/>
    <row r="56" spans="28:34" x14ac:dyDescent="0.15">
      <c r="AB56" s="247"/>
      <c r="AC56" s="247"/>
      <c r="AD56" s="247"/>
      <c r="AE56" s="247"/>
      <c r="AF56" s="247"/>
      <c r="AG56" s="247"/>
      <c r="AH56" s="247"/>
    </row>
    <row r="57" spans="28:34" x14ac:dyDescent="0.15">
      <c r="AH57" s="247"/>
    </row>
    <row r="58" spans="28:34" x14ac:dyDescent="0.15">
      <c r="AH58" s="247"/>
    </row>
    <row r="59" spans="28:34" x14ac:dyDescent="0.15">
      <c r="AG59" s="247"/>
      <c r="AH59" s="247"/>
    </row>
    <row r="60" spans="28:34" x14ac:dyDescent="0.15"/>
    <row r="61" spans="28:34" x14ac:dyDescent="0.15"/>
    <row r="62" spans="28:34" x14ac:dyDescent="0.15"/>
    <row r="63" spans="28:34" x14ac:dyDescent="0.15">
      <c r="AH63" s="247"/>
    </row>
    <row r="64" spans="28:34" x14ac:dyDescent="0.15">
      <c r="AG64" s="247"/>
      <c r="AH64" s="247"/>
    </row>
    <row r="65" spans="28:34" x14ac:dyDescent="0.15"/>
    <row r="66" spans="28:34" x14ac:dyDescent="0.15"/>
    <row r="67" spans="28:34" x14ac:dyDescent="0.15"/>
    <row r="68" spans="28:34" x14ac:dyDescent="0.15">
      <c r="AB68" s="247"/>
      <c r="AC68" s="247"/>
      <c r="AD68" s="247"/>
      <c r="AE68" s="247"/>
      <c r="AF68" s="247"/>
      <c r="AG68" s="247"/>
      <c r="AH68" s="247"/>
    </row>
    <row r="69" spans="28:34" x14ac:dyDescent="0.15">
      <c r="AF69" s="247"/>
      <c r="AG69" s="247"/>
      <c r="AH69" s="247"/>
    </row>
    <row r="70" spans="28:34" x14ac:dyDescent="0.15"/>
    <row r="71" spans="28:34" x14ac:dyDescent="0.15"/>
    <row r="72" spans="28:34" x14ac:dyDescent="0.15"/>
    <row r="73" spans="28:34" x14ac:dyDescent="0.15"/>
    <row r="74" spans="28:34" x14ac:dyDescent="0.15"/>
    <row r="75" spans="28:34" x14ac:dyDescent="0.15">
      <c r="AH75" s="247"/>
    </row>
    <row r="76" spans="28:34" x14ac:dyDescent="0.15">
      <c r="AF76" s="247"/>
      <c r="AG76" s="247"/>
      <c r="AH76" s="247"/>
    </row>
    <row r="77" spans="28:34" x14ac:dyDescent="0.15">
      <c r="AG77" s="247"/>
      <c r="AH77" s="247"/>
    </row>
    <row r="78" spans="28:34" x14ac:dyDescent="0.15"/>
    <row r="79" spans="28:34" x14ac:dyDescent="0.15"/>
    <row r="80" spans="28:34" x14ac:dyDescent="0.15"/>
    <row r="81" spans="25:34" x14ac:dyDescent="0.15"/>
    <row r="82" spans="25:34" x14ac:dyDescent="0.15">
      <c r="Y82" s="247"/>
    </row>
    <row r="83" spans="25:34" x14ac:dyDescent="0.15">
      <c r="Y83" s="247"/>
      <c r="Z83" s="247"/>
      <c r="AA83" s="247"/>
      <c r="AB83" s="247"/>
      <c r="AC83" s="247"/>
      <c r="AD83" s="247"/>
      <c r="AE83" s="247"/>
      <c r="AF83" s="247"/>
      <c r="AG83" s="247"/>
      <c r="AH83" s="247"/>
    </row>
    <row r="84" spans="25:34" x14ac:dyDescent="0.15"/>
    <row r="85" spans="25:34" x14ac:dyDescent="0.15"/>
    <row r="86" spans="25:34" x14ac:dyDescent="0.15"/>
    <row r="87" spans="25:34" x14ac:dyDescent="0.15"/>
    <row r="88" spans="25:34" x14ac:dyDescent="0.15">
      <c r="AH88" s="247"/>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7"/>
      <c r="AG94" s="247"/>
      <c r="AH94" s="247"/>
    </row>
    <row r="95" spans="25:34" ht="13.5" customHeight="1" x14ac:dyDescent="0.15">
      <c r="AH95" s="247"/>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7"/>
    </row>
    <row r="102" spans="33:34" ht="13.5" customHeight="1" x14ac:dyDescent="0.15"/>
    <row r="103" spans="33:34" ht="13.5" customHeight="1" x14ac:dyDescent="0.15"/>
    <row r="104" spans="33:34" ht="13.5" customHeight="1" x14ac:dyDescent="0.15">
      <c r="AG104" s="247"/>
      <c r="AH104" s="247"/>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122" ht="13.5" customHeight="1" x14ac:dyDescent="0.15"/>
    <row r="114" spans="34:122" ht="13.5" customHeight="1" x14ac:dyDescent="0.15"/>
    <row r="115" spans="34:122" ht="13.5" customHeight="1" x14ac:dyDescent="0.15"/>
    <row r="116" spans="34:122" ht="13.5" customHeight="1" x14ac:dyDescent="0.15">
      <c r="AH116" s="247"/>
    </row>
    <row r="117" spans="34:122" ht="13.5" customHeight="1" x14ac:dyDescent="0.15"/>
    <row r="118" spans="34:122" ht="13.5" customHeight="1" x14ac:dyDescent="0.15"/>
    <row r="119" spans="34:122" ht="13.5" customHeight="1" x14ac:dyDescent="0.15"/>
    <row r="120" spans="34:122" ht="13.5" customHeight="1" x14ac:dyDescent="0.15">
      <c r="AH120" s="247"/>
    </row>
    <row r="121" spans="34:122" ht="13.5" customHeight="1" x14ac:dyDescent="0.15">
      <c r="AH121" s="247"/>
    </row>
    <row r="122" spans="34:122" ht="13.5" customHeight="1" x14ac:dyDescent="0.15"/>
    <row r="123" spans="34:122" ht="13.5" customHeight="1" x14ac:dyDescent="0.15"/>
    <row r="124" spans="34:122" ht="13.5" customHeight="1" x14ac:dyDescent="0.15"/>
    <row r="125" spans="34:122" ht="13.5" customHeight="1" x14ac:dyDescent="0.15">
      <c r="DR125" s="247" t="s">
        <v>481</v>
      </c>
    </row>
  </sheetData>
  <sheetProtection algorithmName="SHA-512" hashValue="iR85UMjsoo69V+XzOKQLRpqzuslG8x0G4YsMAtBmIIDhLnelfzH5QslT08WNsUvMbHkMxlDS+NZo1HbbjKxFBw==" saltValue="EZ7XXJP6EyE5nELs7ARERA==" spinCount="100000" sheet="1" objects="1" scenarios="1"/>
  <dataConsolidate/>
  <phoneticPr fontId="2"/>
  <printOptions horizontalCentered="1" verticalCentered="1"/>
  <pageMargins left="0" right="0" top="0.19685039370078741" bottom="0" header="0.39370078740157483" footer="0"/>
  <pageSetup paperSize="9" scale="37" orientation="landscape" horizontalDpi="300" verticalDpi="300" r:id="rId1"/>
  <headerFooter alignWithMargins="0">
    <oddFooter>&amp;C&amp;P/&amp;N</oddFooter>
  </headerFooter>
  <drawing r:id="rId2"/>
</worksheet>
</file>

<file path=xl/worksheets/sheet1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D00-000000000000}">
  <sheetPr codeName="DataSheet"/>
  <dimension ref="A1:P74"/>
  <sheetViews>
    <sheetView workbookViewId="0"/>
  </sheetViews>
  <sheetFormatPr defaultColWidth="11.125" defaultRowHeight="13.5" x14ac:dyDescent="0.15"/>
  <cols>
    <col min="1" max="1" width="45.875" style="132" customWidth="1"/>
    <col min="2" max="8" width="13.375" style="132" customWidth="1"/>
    <col min="9" max="16384" width="11.125" style="132"/>
  </cols>
  <sheetData>
    <row r="1" spans="1:8" x14ac:dyDescent="0.15">
      <c r="A1" s="126"/>
      <c r="B1" s="127"/>
      <c r="C1" s="128"/>
      <c r="D1" s="129"/>
      <c r="E1" s="130"/>
      <c r="F1" s="130"/>
      <c r="G1" s="130"/>
      <c r="H1" s="131"/>
    </row>
    <row r="2" spans="1:8" x14ac:dyDescent="0.15">
      <c r="A2" s="133"/>
      <c r="B2" s="134"/>
      <c r="C2" s="135"/>
      <c r="D2" s="136" t="s">
        <v>50</v>
      </c>
      <c r="E2" s="137"/>
      <c r="F2" s="138" t="s">
        <v>530</v>
      </c>
      <c r="G2" s="139"/>
      <c r="H2" s="140"/>
    </row>
    <row r="3" spans="1:8" x14ac:dyDescent="0.15">
      <c r="A3" s="136" t="s">
        <v>523</v>
      </c>
      <c r="B3" s="141"/>
      <c r="C3" s="142"/>
      <c r="D3" s="143">
        <v>73807</v>
      </c>
      <c r="E3" s="144"/>
      <c r="F3" s="145">
        <v>45483</v>
      </c>
      <c r="G3" s="146"/>
      <c r="H3" s="147"/>
    </row>
    <row r="4" spans="1:8" x14ac:dyDescent="0.15">
      <c r="A4" s="148"/>
      <c r="B4" s="149"/>
      <c r="C4" s="150"/>
      <c r="D4" s="151">
        <v>8858</v>
      </c>
      <c r="E4" s="152"/>
      <c r="F4" s="153">
        <v>24241</v>
      </c>
      <c r="G4" s="154"/>
      <c r="H4" s="155"/>
    </row>
    <row r="5" spans="1:8" x14ac:dyDescent="0.15">
      <c r="A5" s="136" t="s">
        <v>525</v>
      </c>
      <c r="B5" s="141"/>
      <c r="C5" s="142"/>
      <c r="D5" s="143">
        <v>65634</v>
      </c>
      <c r="E5" s="144"/>
      <c r="F5" s="145">
        <v>71871</v>
      </c>
      <c r="G5" s="146"/>
      <c r="H5" s="147"/>
    </row>
    <row r="6" spans="1:8" x14ac:dyDescent="0.15">
      <c r="A6" s="148"/>
      <c r="B6" s="149"/>
      <c r="C6" s="150"/>
      <c r="D6" s="151">
        <v>11829</v>
      </c>
      <c r="E6" s="152"/>
      <c r="F6" s="153">
        <v>38232</v>
      </c>
      <c r="G6" s="154"/>
      <c r="H6" s="155"/>
    </row>
    <row r="7" spans="1:8" x14ac:dyDescent="0.15">
      <c r="A7" s="136" t="s">
        <v>526</v>
      </c>
      <c r="B7" s="141"/>
      <c r="C7" s="142"/>
      <c r="D7" s="143">
        <v>45366</v>
      </c>
      <c r="E7" s="144"/>
      <c r="F7" s="145">
        <v>71807</v>
      </c>
      <c r="G7" s="146"/>
      <c r="H7" s="147"/>
    </row>
    <row r="8" spans="1:8" x14ac:dyDescent="0.15">
      <c r="A8" s="148"/>
      <c r="B8" s="149"/>
      <c r="C8" s="150"/>
      <c r="D8" s="151">
        <v>12063</v>
      </c>
      <c r="E8" s="152"/>
      <c r="F8" s="153">
        <v>37333</v>
      </c>
      <c r="G8" s="154"/>
      <c r="H8" s="155"/>
    </row>
    <row r="9" spans="1:8" x14ac:dyDescent="0.15">
      <c r="A9" s="136" t="s">
        <v>527</v>
      </c>
      <c r="B9" s="141"/>
      <c r="C9" s="142"/>
      <c r="D9" s="143">
        <v>51080</v>
      </c>
      <c r="E9" s="144"/>
      <c r="F9" s="145">
        <v>80821</v>
      </c>
      <c r="G9" s="146"/>
      <c r="H9" s="147"/>
    </row>
    <row r="10" spans="1:8" x14ac:dyDescent="0.15">
      <c r="A10" s="148"/>
      <c r="B10" s="149"/>
      <c r="C10" s="150"/>
      <c r="D10" s="151">
        <v>8514</v>
      </c>
      <c r="E10" s="152"/>
      <c r="F10" s="153">
        <v>49586</v>
      </c>
      <c r="G10" s="154"/>
      <c r="H10" s="155"/>
    </row>
    <row r="11" spans="1:8" x14ac:dyDescent="0.15">
      <c r="A11" s="136" t="s">
        <v>528</v>
      </c>
      <c r="B11" s="141"/>
      <c r="C11" s="142"/>
      <c r="D11" s="143">
        <v>69794</v>
      </c>
      <c r="E11" s="144"/>
      <c r="F11" s="145">
        <v>79840</v>
      </c>
      <c r="G11" s="146"/>
      <c r="H11" s="147"/>
    </row>
    <row r="12" spans="1:8" x14ac:dyDescent="0.15">
      <c r="A12" s="148"/>
      <c r="B12" s="149"/>
      <c r="C12" s="156"/>
      <c r="D12" s="151">
        <v>22178</v>
      </c>
      <c r="E12" s="152"/>
      <c r="F12" s="153">
        <v>45238</v>
      </c>
      <c r="G12" s="154"/>
      <c r="H12" s="155"/>
    </row>
    <row r="13" spans="1:8" x14ac:dyDescent="0.15">
      <c r="A13" s="136"/>
      <c r="B13" s="141"/>
      <c r="C13" s="157"/>
      <c r="D13" s="158">
        <v>61136</v>
      </c>
      <c r="E13" s="159"/>
      <c r="F13" s="160">
        <v>69964</v>
      </c>
      <c r="G13" s="161"/>
      <c r="H13" s="147"/>
    </row>
    <row r="14" spans="1:8" x14ac:dyDescent="0.15">
      <c r="A14" s="148"/>
      <c r="B14" s="149"/>
      <c r="C14" s="150"/>
      <c r="D14" s="151">
        <v>12688</v>
      </c>
      <c r="E14" s="152"/>
      <c r="F14" s="153">
        <v>38926</v>
      </c>
      <c r="G14" s="154"/>
      <c r="H14" s="155"/>
    </row>
    <row r="17" spans="1:11" x14ac:dyDescent="0.15">
      <c r="A17" s="132" t="s">
        <v>51</v>
      </c>
    </row>
    <row r="18" spans="1:11" x14ac:dyDescent="0.15">
      <c r="A18" s="162"/>
      <c r="B18" s="162" t="str">
        <f>実質収支比率等に係る経年分析!F$46</f>
        <v>R02</v>
      </c>
      <c r="C18" s="162" t="str">
        <f>実質収支比率等に係る経年分析!G$46</f>
        <v>R03</v>
      </c>
      <c r="D18" s="162" t="str">
        <f>実質収支比率等に係る経年分析!H$46</f>
        <v>R04</v>
      </c>
      <c r="E18" s="162" t="str">
        <f>実質収支比率等に係る経年分析!I$46</f>
        <v>R05</v>
      </c>
      <c r="F18" s="162" t="str">
        <f>実質収支比率等に係る経年分析!J$46</f>
        <v>R06</v>
      </c>
    </row>
    <row r="19" spans="1:11" x14ac:dyDescent="0.15">
      <c r="A19" s="162" t="s">
        <v>52</v>
      </c>
      <c r="B19" s="162">
        <f>ROUND(VALUE(SUBSTITUTE(実質収支比率等に係る経年分析!F$48,"▲","-")),2)</f>
        <v>3.81</v>
      </c>
      <c r="C19" s="162">
        <f>ROUND(VALUE(SUBSTITUTE(実質収支比率等に係る経年分析!G$48,"▲","-")),2)</f>
        <v>6</v>
      </c>
      <c r="D19" s="162">
        <f>ROUND(VALUE(SUBSTITUTE(実質収支比率等に係る経年分析!H$48,"▲","-")),2)</f>
        <v>3.29</v>
      </c>
      <c r="E19" s="162">
        <f>ROUND(VALUE(SUBSTITUTE(実質収支比率等に係る経年分析!I$48,"▲","-")),2)</f>
        <v>6.37</v>
      </c>
      <c r="F19" s="162">
        <f>ROUND(VALUE(SUBSTITUTE(実質収支比率等に係る経年分析!J$48,"▲","-")),2)</f>
        <v>4.9800000000000004</v>
      </c>
    </row>
    <row r="20" spans="1:11" x14ac:dyDescent="0.15">
      <c r="A20" s="162" t="s">
        <v>53</v>
      </c>
      <c r="B20" s="162">
        <f>ROUND(VALUE(SUBSTITUTE(実質収支比率等に係る経年分析!F$47,"▲","-")),2)</f>
        <v>12.87</v>
      </c>
      <c r="C20" s="162">
        <f>ROUND(VALUE(SUBSTITUTE(実質収支比率等に係る経年分析!G$47,"▲","-")),2)</f>
        <v>15.34</v>
      </c>
      <c r="D20" s="162">
        <f>ROUND(VALUE(SUBSTITUTE(実質収支比率等に係る経年分析!H$47,"▲","-")),2)</f>
        <v>17.28</v>
      </c>
      <c r="E20" s="162">
        <f>ROUND(VALUE(SUBSTITUTE(実質収支比率等に係る経年分析!I$47,"▲","-")),2)</f>
        <v>12.86</v>
      </c>
      <c r="F20" s="162">
        <f>ROUND(VALUE(SUBSTITUTE(実質収支比率等に係る経年分析!J$47,"▲","-")),2)</f>
        <v>7.8</v>
      </c>
    </row>
    <row r="21" spans="1:11" x14ac:dyDescent="0.15">
      <c r="A21" s="162" t="s">
        <v>54</v>
      </c>
      <c r="B21" s="162">
        <f>IF(ISNUMBER(VALUE(SUBSTITUTE(実質収支比率等に係る経年分析!F$49,"▲","-"))),ROUND(VALUE(SUBSTITUTE(実質収支比率等に係る経年分析!F$49,"▲","-")),2),NA())</f>
        <v>-0.04</v>
      </c>
      <c r="C21" s="162">
        <f>IF(ISNUMBER(VALUE(SUBSTITUTE(実質収支比率等に係る経年分析!G$49,"▲","-"))),ROUND(VALUE(SUBSTITUTE(実質収支比率等に係る経年分析!G$49,"▲","-")),2),NA())</f>
        <v>2.44</v>
      </c>
      <c r="D21" s="162">
        <f>IF(ISNUMBER(VALUE(SUBSTITUTE(実質収支比率等に係る経年分析!H$49,"▲","-"))),ROUND(VALUE(SUBSTITUTE(実質収支比率等に係る経年分析!H$49,"▲","-")),2),NA())</f>
        <v>-4.76</v>
      </c>
      <c r="E21" s="162">
        <f>IF(ISNUMBER(VALUE(SUBSTITUTE(実質収支比率等に係る経年分析!I$49,"▲","-"))),ROUND(VALUE(SUBSTITUTE(実質収支比率等に係る経年分析!I$49,"▲","-")),2),NA())</f>
        <v>-2.72</v>
      </c>
      <c r="F21" s="162">
        <f>IF(ISNUMBER(VALUE(SUBSTITUTE(実質収支比率等に係る経年分析!J$49,"▲","-"))),ROUND(VALUE(SUBSTITUTE(実質収支比率等に係る経年分析!J$49,"▲","-")),2),NA())</f>
        <v>-8.9700000000000006</v>
      </c>
    </row>
    <row r="24" spans="1:11" x14ac:dyDescent="0.15">
      <c r="A24" s="132" t="s">
        <v>55</v>
      </c>
    </row>
    <row r="25" spans="1:11" x14ac:dyDescent="0.15">
      <c r="A25" s="163"/>
      <c r="B25" s="163" t="str">
        <f>連結実質赤字比率に係る赤字・黒字の構成分析!F$33</f>
        <v>R02</v>
      </c>
      <c r="C25" s="163"/>
      <c r="D25" s="163" t="str">
        <f>連結実質赤字比率に係る赤字・黒字の構成分析!G$33</f>
        <v>R03</v>
      </c>
      <c r="E25" s="163"/>
      <c r="F25" s="163" t="str">
        <f>連結実質赤字比率に係る赤字・黒字の構成分析!H$33</f>
        <v>R04</v>
      </c>
      <c r="G25" s="163"/>
      <c r="H25" s="163" t="str">
        <f>連結実質赤字比率に係る赤字・黒字の構成分析!I$33</f>
        <v>R05</v>
      </c>
      <c r="I25" s="163"/>
      <c r="J25" s="163" t="str">
        <f>連結実質赤字比率に係る赤字・黒字の構成分析!J$33</f>
        <v>R06</v>
      </c>
      <c r="K25" s="163"/>
    </row>
    <row r="26" spans="1:11" x14ac:dyDescent="0.15">
      <c r="A26" s="163"/>
      <c r="B26" s="163" t="s">
        <v>56</v>
      </c>
      <c r="C26" s="163" t="s">
        <v>57</v>
      </c>
      <c r="D26" s="163" t="s">
        <v>56</v>
      </c>
      <c r="E26" s="163" t="s">
        <v>57</v>
      </c>
      <c r="F26" s="163" t="s">
        <v>56</v>
      </c>
      <c r="G26" s="163" t="s">
        <v>57</v>
      </c>
      <c r="H26" s="163" t="s">
        <v>56</v>
      </c>
      <c r="I26" s="163" t="s">
        <v>57</v>
      </c>
      <c r="J26" s="163" t="s">
        <v>56</v>
      </c>
      <c r="K26" s="163" t="s">
        <v>57</v>
      </c>
    </row>
    <row r="27" spans="1:11" x14ac:dyDescent="0.15">
      <c r="A27" s="163" t="str">
        <f>IF(連結実質赤字比率に係る赤字・黒字の構成分析!C$43="",NA(),連結実質赤字比率に係る赤字・黒字の構成分析!C$43)</f>
        <v>その他会計（黒字）</v>
      </c>
      <c r="B27" s="163" t="e">
        <f>IF(ROUND(VALUE(SUBSTITUTE(連結実質赤字比率に係る赤字・黒字の構成分析!F$43,"▲", "-")), 2) &lt; 0, ABS(ROUND(VALUE(SUBSTITUTE(連結実質赤字比率に係る赤字・黒字の構成分析!F$43,"▲", "-")), 2)), NA())</f>
        <v>#N/A</v>
      </c>
      <c r="C27" s="163">
        <f>IF(ROUND(VALUE(SUBSTITUTE(連結実質赤字比率に係る赤字・黒字の構成分析!F$43,"▲", "-")), 2) &gt;= 0, ABS(ROUND(VALUE(SUBSTITUTE(連結実質赤字比率に係る赤字・黒字の構成分析!F$43,"▲", "-")), 2)), NA())</f>
        <v>0.09</v>
      </c>
      <c r="D27" s="163" t="e">
        <f>IF(ROUND(VALUE(SUBSTITUTE(連結実質赤字比率に係る赤字・黒字の構成分析!G$43,"▲", "-")), 2) &lt; 0, ABS(ROUND(VALUE(SUBSTITUTE(連結実質赤字比率に係る赤字・黒字の構成分析!G$43,"▲", "-")), 2)), NA())</f>
        <v>#N/A</v>
      </c>
      <c r="E27" s="163">
        <f>IF(ROUND(VALUE(SUBSTITUTE(連結実質赤字比率に係る赤字・黒字の構成分析!G$43,"▲", "-")), 2) &gt;= 0, ABS(ROUND(VALUE(SUBSTITUTE(連結実質赤字比率に係る赤字・黒字の構成分析!G$43,"▲", "-")), 2)), NA())</f>
        <v>0.22</v>
      </c>
      <c r="F27" s="163" t="e">
        <f>IF(ROUND(VALUE(SUBSTITUTE(連結実質赤字比率に係る赤字・黒字の構成分析!H$43,"▲", "-")), 2) &lt; 0, ABS(ROUND(VALUE(SUBSTITUTE(連結実質赤字比率に係る赤字・黒字の構成分析!H$43,"▲", "-")), 2)), NA())</f>
        <v>#N/A</v>
      </c>
      <c r="G27" s="163">
        <f>IF(ROUND(VALUE(SUBSTITUTE(連結実質赤字比率に係る赤字・黒字の構成分析!H$43,"▲", "-")), 2) &gt;= 0, ABS(ROUND(VALUE(SUBSTITUTE(連結実質赤字比率に係る赤字・黒字の構成分析!H$43,"▲", "-")), 2)), NA())</f>
        <v>2.64</v>
      </c>
      <c r="H27" s="163" t="e">
        <f>IF(ROUND(VALUE(SUBSTITUTE(連結実質赤字比率に係る赤字・黒字の構成分析!I$43,"▲", "-")), 2) &lt; 0, ABS(ROUND(VALUE(SUBSTITUTE(連結実質赤字比率に係る赤字・黒字の構成分析!I$43,"▲", "-")), 2)), NA())</f>
        <v>#N/A</v>
      </c>
      <c r="I27" s="163">
        <f>IF(ROUND(VALUE(SUBSTITUTE(連結実質赤字比率に係る赤字・黒字の構成分析!I$43,"▲", "-")), 2) &gt;= 0, ABS(ROUND(VALUE(SUBSTITUTE(連結実質赤字比率に係る赤字・黒字の構成分析!I$43,"▲", "-")), 2)), NA())</f>
        <v>0.05</v>
      </c>
      <c r="J27" s="163" t="e">
        <f>IF(ROUND(VALUE(SUBSTITUTE(連結実質赤字比率に係る赤字・黒字の構成分析!J$43,"▲", "-")), 2) &lt; 0, ABS(ROUND(VALUE(SUBSTITUTE(連結実質赤字比率に係る赤字・黒字の構成分析!J$43,"▲", "-")), 2)), NA())</f>
        <v>#N/A</v>
      </c>
      <c r="K27" s="163">
        <f>IF(ROUND(VALUE(SUBSTITUTE(連結実質赤字比率に係る赤字・黒字の構成分析!J$43,"▲", "-")), 2) &gt;= 0, ABS(ROUND(VALUE(SUBSTITUTE(連結実質赤字比率に係る赤字・黒字の構成分析!J$43,"▲", "-")), 2)), NA())</f>
        <v>0.04</v>
      </c>
    </row>
    <row r="28" spans="1:11" x14ac:dyDescent="0.15">
      <c r="A28" s="163" t="str">
        <f>IF(連結実質赤字比率に係る赤字・黒字の構成分析!C$42="",NA(),連結実質赤字比率に係る赤字・黒字の構成分析!C$42)</f>
        <v>その他会計（赤字）</v>
      </c>
      <c r="B28" s="163" t="e">
        <f>IF(ROUND(VALUE(SUBSTITUTE(連結実質赤字比率に係る赤字・黒字の構成分析!F$42,"▲", "-")), 2) &lt; 0, ABS(ROUND(VALUE(SUBSTITUTE(連結実質赤字比率に係る赤字・黒字の構成分析!F$42,"▲", "-")), 2)), NA())</f>
        <v>#VALUE!</v>
      </c>
      <c r="C28" s="163" t="e">
        <f>IF(ROUND(VALUE(SUBSTITUTE(連結実質赤字比率に係る赤字・黒字の構成分析!F$42,"▲", "-")), 2) &gt;= 0, ABS(ROUND(VALUE(SUBSTITUTE(連結実質赤字比率に係る赤字・黒字の構成分析!F$42,"▲", "-")), 2)), NA())</f>
        <v>#VALUE!</v>
      </c>
      <c r="D28" s="163" t="e">
        <f>IF(ROUND(VALUE(SUBSTITUTE(連結実質赤字比率に係る赤字・黒字の構成分析!G$42,"▲", "-")), 2) &lt; 0, ABS(ROUND(VALUE(SUBSTITUTE(連結実質赤字比率に係る赤字・黒字の構成分析!G$42,"▲", "-")), 2)), NA())</f>
        <v>#VALUE!</v>
      </c>
      <c r="E28" s="163" t="e">
        <f>IF(ROUND(VALUE(SUBSTITUTE(連結実質赤字比率に係る赤字・黒字の構成分析!G$42,"▲", "-")), 2) &gt;= 0, ABS(ROUND(VALUE(SUBSTITUTE(連結実質赤字比率に係る赤字・黒字の構成分析!G$42,"▲", "-")), 2)), NA())</f>
        <v>#VALUE!</v>
      </c>
      <c r="F28" s="163" t="e">
        <f>IF(ROUND(VALUE(SUBSTITUTE(連結実質赤字比率に係る赤字・黒字の構成分析!H$42,"▲", "-")), 2) &lt; 0, ABS(ROUND(VALUE(SUBSTITUTE(連結実質赤字比率に係る赤字・黒字の構成分析!H$42,"▲", "-")), 2)), NA())</f>
        <v>#VALUE!</v>
      </c>
      <c r="G28" s="163" t="e">
        <f>IF(ROUND(VALUE(SUBSTITUTE(連結実質赤字比率に係る赤字・黒字の構成分析!H$42,"▲", "-")), 2) &gt;= 0, ABS(ROUND(VALUE(SUBSTITUTE(連結実質赤字比率に係る赤字・黒字の構成分析!H$42,"▲", "-")), 2)), NA())</f>
        <v>#VALUE!</v>
      </c>
      <c r="H28" s="163" t="e">
        <f>IF(ROUND(VALUE(SUBSTITUTE(連結実質赤字比率に係る赤字・黒字の構成分析!I$42,"▲", "-")), 2) &lt; 0, ABS(ROUND(VALUE(SUBSTITUTE(連結実質赤字比率に係る赤字・黒字の構成分析!I$42,"▲", "-")), 2)), NA())</f>
        <v>#VALUE!</v>
      </c>
      <c r="I28" s="163" t="e">
        <f>IF(ROUND(VALUE(SUBSTITUTE(連結実質赤字比率に係る赤字・黒字の構成分析!I$42,"▲", "-")), 2) &gt;= 0, ABS(ROUND(VALUE(SUBSTITUTE(連結実質赤字比率に係る赤字・黒字の構成分析!I$42,"▲", "-")), 2)), NA())</f>
        <v>#VALUE!</v>
      </c>
      <c r="J28" s="163" t="e">
        <f>IF(ROUND(VALUE(SUBSTITUTE(連結実質赤字比率に係る赤字・黒字の構成分析!J$42,"▲", "-")), 2) &lt; 0, ABS(ROUND(VALUE(SUBSTITUTE(連結実質赤字比率に係る赤字・黒字の構成分析!J$42,"▲", "-")), 2)), NA())</f>
        <v>#VALUE!</v>
      </c>
      <c r="K28" s="163" t="e">
        <f>IF(ROUND(VALUE(SUBSTITUTE(連結実質赤字比率に係る赤字・黒字の構成分析!J$42,"▲", "-")), 2) &gt;= 0, ABS(ROUND(VALUE(SUBSTITUTE(連結実質赤字比率に係る赤字・黒字の構成分析!J$42,"▲", "-")), 2)), NA())</f>
        <v>#VALUE!</v>
      </c>
    </row>
    <row r="29" spans="1:11" x14ac:dyDescent="0.15">
      <c r="A29" s="163" t="str">
        <f>IF(連結実質赤字比率に係る赤字・黒字の構成分析!C$41="",NA(),連結実質赤字比率に係る赤字・黒字の構成分析!C$41)</f>
        <v>人材育成事業特別会計</v>
      </c>
      <c r="B29" s="163" t="e">
        <f>IF(ROUND(VALUE(SUBSTITUTE(連結実質赤字比率に係る赤字・黒字の構成分析!F$41,"▲", "-")), 2) &lt; 0, ABS(ROUND(VALUE(SUBSTITUTE(連結実質赤字比率に係る赤字・黒字の構成分析!F$41,"▲", "-")), 2)), NA())</f>
        <v>#N/A</v>
      </c>
      <c r="C29" s="163">
        <f>IF(ROUND(VALUE(SUBSTITUTE(連結実質赤字比率に係る赤字・黒字の構成分析!F$41,"▲", "-")), 2) &gt;= 0, ABS(ROUND(VALUE(SUBSTITUTE(連結実質赤字比率に係る赤字・黒字の構成分析!F$41,"▲", "-")), 2)), NA())</f>
        <v>0.11</v>
      </c>
      <c r="D29" s="163" t="e">
        <f>IF(ROUND(VALUE(SUBSTITUTE(連結実質赤字比率に係る赤字・黒字の構成分析!G$41,"▲", "-")), 2) &lt; 0, ABS(ROUND(VALUE(SUBSTITUTE(連結実質赤字比率に係る赤字・黒字の構成分析!G$41,"▲", "-")), 2)), NA())</f>
        <v>#N/A</v>
      </c>
      <c r="E29" s="163">
        <f>IF(ROUND(VALUE(SUBSTITUTE(連結実質赤字比率に係る赤字・黒字の構成分析!G$41,"▲", "-")), 2) &gt;= 0, ABS(ROUND(VALUE(SUBSTITUTE(連結実質赤字比率に係る赤字・黒字の構成分析!G$41,"▲", "-")), 2)), NA())</f>
        <v>0.1</v>
      </c>
      <c r="F29" s="163" t="e">
        <f>IF(ROUND(VALUE(SUBSTITUTE(連結実質赤字比率に係る赤字・黒字の構成分析!H$41,"▲", "-")), 2) &lt; 0, ABS(ROUND(VALUE(SUBSTITUTE(連結実質赤字比率に係る赤字・黒字の構成分析!H$41,"▲", "-")), 2)), NA())</f>
        <v>#N/A</v>
      </c>
      <c r="G29" s="163">
        <f>IF(ROUND(VALUE(SUBSTITUTE(連結実質赤字比率に係る赤字・黒字の構成分析!H$41,"▲", "-")), 2) &gt;= 0, ABS(ROUND(VALUE(SUBSTITUTE(連結実質赤字比率に係る赤字・黒字の構成分析!H$41,"▲", "-")), 2)), NA())</f>
        <v>0.04</v>
      </c>
      <c r="H29" s="163" t="e">
        <f>IF(ROUND(VALUE(SUBSTITUTE(連結実質赤字比率に係る赤字・黒字の構成分析!I$41,"▲", "-")), 2) &lt; 0, ABS(ROUND(VALUE(SUBSTITUTE(連結実質赤字比率に係る赤字・黒字の構成分析!I$41,"▲", "-")), 2)), NA())</f>
        <v>#N/A</v>
      </c>
      <c r="I29" s="163">
        <f>IF(ROUND(VALUE(SUBSTITUTE(連結実質赤字比率に係る赤字・黒字の構成分析!I$41,"▲", "-")), 2) &gt;= 0, ABS(ROUND(VALUE(SUBSTITUTE(連結実質赤字比率に係る赤字・黒字の構成分析!I$41,"▲", "-")), 2)), NA())</f>
        <v>0.03</v>
      </c>
      <c r="J29" s="163" t="e">
        <f>IF(ROUND(VALUE(SUBSTITUTE(連結実質赤字比率に係る赤字・黒字の構成分析!J$41,"▲", "-")), 2) &lt; 0, ABS(ROUND(VALUE(SUBSTITUTE(連結実質赤字比率に係る赤字・黒字の構成分析!J$41,"▲", "-")), 2)), NA())</f>
        <v>#N/A</v>
      </c>
      <c r="K29" s="163">
        <f>IF(ROUND(VALUE(SUBSTITUTE(連結実質赤字比率に係る赤字・黒字の構成分析!J$41,"▲", "-")), 2) &gt;= 0, ABS(ROUND(VALUE(SUBSTITUTE(連結実質赤字比率に係る赤字・黒字の構成分析!J$41,"▲", "-")), 2)), NA())</f>
        <v>0.04</v>
      </c>
    </row>
    <row r="30" spans="1:11" x14ac:dyDescent="0.15">
      <c r="A30" s="163" t="str">
        <f>IF(連結実質赤字比率に係る赤字・黒字の構成分析!C$40="",NA(),連結実質赤字比率に係る赤字・黒字の構成分析!C$40)</f>
        <v>土地区画整理事業特別会計</v>
      </c>
      <c r="B30" s="163" t="e">
        <f>IF(ROUND(VALUE(SUBSTITUTE(連結実質赤字比率に係る赤字・黒字の構成分析!F$40,"▲", "-")), 2) &lt; 0, ABS(ROUND(VALUE(SUBSTITUTE(連結実質赤字比率に係る赤字・黒字の構成分析!F$40,"▲", "-")), 2)), NA())</f>
        <v>#N/A</v>
      </c>
      <c r="C30" s="163">
        <f>IF(ROUND(VALUE(SUBSTITUTE(連結実質赤字比率に係る赤字・黒字の構成分析!F$40,"▲", "-")), 2) &gt;= 0, ABS(ROUND(VALUE(SUBSTITUTE(連結実質赤字比率に係る赤字・黒字の構成分析!F$40,"▲", "-")), 2)), NA())</f>
        <v>0.32</v>
      </c>
      <c r="D30" s="163" t="e">
        <f>IF(ROUND(VALUE(SUBSTITUTE(連結実質赤字比率に係る赤字・黒字の構成分析!G$40,"▲", "-")), 2) &lt; 0, ABS(ROUND(VALUE(SUBSTITUTE(連結実質赤字比率に係る赤字・黒字の構成分析!G$40,"▲", "-")), 2)), NA())</f>
        <v>#N/A</v>
      </c>
      <c r="E30" s="163">
        <f>IF(ROUND(VALUE(SUBSTITUTE(連結実質赤字比率に係る赤字・黒字の構成分析!G$40,"▲", "-")), 2) &gt;= 0, ABS(ROUND(VALUE(SUBSTITUTE(連結実質赤字比率に係る赤字・黒字の構成分析!G$40,"▲", "-")), 2)), NA())</f>
        <v>0.03</v>
      </c>
      <c r="F30" s="163" t="e">
        <f>IF(ROUND(VALUE(SUBSTITUTE(連結実質赤字比率に係る赤字・黒字の構成分析!H$40,"▲", "-")), 2) &lt; 0, ABS(ROUND(VALUE(SUBSTITUTE(連結実質赤字比率に係る赤字・黒字の構成分析!H$40,"▲", "-")), 2)), NA())</f>
        <v>#N/A</v>
      </c>
      <c r="G30" s="163">
        <f>IF(ROUND(VALUE(SUBSTITUTE(連結実質赤字比率に係る赤字・黒字の構成分析!H$40,"▲", "-")), 2) &gt;= 0, ABS(ROUND(VALUE(SUBSTITUTE(連結実質赤字比率に係る赤字・黒字の構成分析!H$40,"▲", "-")), 2)), NA())</f>
        <v>0.04</v>
      </c>
      <c r="H30" s="163" t="e">
        <f>IF(ROUND(VALUE(SUBSTITUTE(連結実質赤字比率に係る赤字・黒字の構成分析!I$40,"▲", "-")), 2) &lt; 0, ABS(ROUND(VALUE(SUBSTITUTE(連結実質赤字比率に係る赤字・黒字の構成分析!I$40,"▲", "-")), 2)), NA())</f>
        <v>#N/A</v>
      </c>
      <c r="I30" s="163">
        <f>IF(ROUND(VALUE(SUBSTITUTE(連結実質赤字比率に係る赤字・黒字の構成分析!I$40,"▲", "-")), 2) &gt;= 0, ABS(ROUND(VALUE(SUBSTITUTE(連結実質赤字比率に係る赤字・黒字の構成分析!I$40,"▲", "-")), 2)), NA())</f>
        <v>0.04</v>
      </c>
      <c r="J30" s="163" t="e">
        <f>IF(ROUND(VALUE(SUBSTITUTE(連結実質赤字比率に係る赤字・黒字の構成分析!J$40,"▲", "-")), 2) &lt; 0, ABS(ROUND(VALUE(SUBSTITUTE(連結実質赤字比率に係る赤字・黒字の構成分析!J$40,"▲", "-")), 2)), NA())</f>
        <v>#N/A</v>
      </c>
      <c r="K30" s="163">
        <f>IF(ROUND(VALUE(SUBSTITUTE(連結実質赤字比率に係る赤字・黒字の構成分析!J$40,"▲", "-")), 2) &gt;= 0, ABS(ROUND(VALUE(SUBSTITUTE(連結実質赤字比率に係る赤字・黒字の構成分析!J$40,"▲", "-")), 2)), NA())</f>
        <v>0.05</v>
      </c>
    </row>
    <row r="31" spans="1:11" x14ac:dyDescent="0.15">
      <c r="A31" s="163" t="str">
        <f>IF(連結実質赤字比率に係る赤字・黒字の構成分析!C$39="",NA(),連結実質赤字比率に係る赤字・黒字の構成分析!C$39)</f>
        <v>国民健康保険事業特別会計</v>
      </c>
      <c r="B31" s="163" t="e">
        <f>IF(ROUND(VALUE(SUBSTITUTE(連結実質赤字比率に係る赤字・黒字の構成分析!F$39,"▲", "-")), 2) &lt; 0, ABS(ROUND(VALUE(SUBSTITUTE(連結実質赤字比率に係る赤字・黒字の構成分析!F$39,"▲", "-")), 2)), NA())</f>
        <v>#N/A</v>
      </c>
      <c r="C31" s="163">
        <f>IF(ROUND(VALUE(SUBSTITUTE(連結実質赤字比率に係る赤字・黒字の構成分析!F$39,"▲", "-")), 2) &gt;= 0, ABS(ROUND(VALUE(SUBSTITUTE(連結実質赤字比率に係る赤字・黒字の構成分析!F$39,"▲", "-")), 2)), NA())</f>
        <v>0.48</v>
      </c>
      <c r="D31" s="163" t="e">
        <f>IF(ROUND(VALUE(SUBSTITUTE(連結実質赤字比率に係る赤字・黒字の構成分析!G$39,"▲", "-")), 2) &lt; 0, ABS(ROUND(VALUE(SUBSTITUTE(連結実質赤字比率に係る赤字・黒字の構成分析!G$39,"▲", "-")), 2)), NA())</f>
        <v>#N/A</v>
      </c>
      <c r="E31" s="163">
        <f>IF(ROUND(VALUE(SUBSTITUTE(連結実質赤字比率に係る赤字・黒字の構成分析!G$39,"▲", "-")), 2) &gt;= 0, ABS(ROUND(VALUE(SUBSTITUTE(連結実質赤字比率に係る赤字・黒字の構成分析!G$39,"▲", "-")), 2)), NA())</f>
        <v>1.82</v>
      </c>
      <c r="F31" s="163" t="e">
        <f>IF(ROUND(VALUE(SUBSTITUTE(連結実質赤字比率に係る赤字・黒字の構成分析!H$39,"▲", "-")), 2) &lt; 0, ABS(ROUND(VALUE(SUBSTITUTE(連結実質赤字比率に係る赤字・黒字の構成分析!H$39,"▲", "-")), 2)), NA())</f>
        <v>#N/A</v>
      </c>
      <c r="G31" s="163">
        <f>IF(ROUND(VALUE(SUBSTITUTE(連結実質赤字比率に係る赤字・黒字の構成分析!H$39,"▲", "-")), 2) &gt;= 0, ABS(ROUND(VALUE(SUBSTITUTE(連結実質赤字比率に係る赤字・黒字の構成分析!H$39,"▲", "-")), 2)), NA())</f>
        <v>1.08</v>
      </c>
      <c r="H31" s="163" t="e">
        <f>IF(ROUND(VALUE(SUBSTITUTE(連結実質赤字比率に係る赤字・黒字の構成分析!I$39,"▲", "-")), 2) &lt; 0, ABS(ROUND(VALUE(SUBSTITUTE(連結実質赤字比率に係る赤字・黒字の構成分析!I$39,"▲", "-")), 2)), NA())</f>
        <v>#N/A</v>
      </c>
      <c r="I31" s="163">
        <f>IF(ROUND(VALUE(SUBSTITUTE(連結実質赤字比率に係る赤字・黒字の構成分析!I$39,"▲", "-")), 2) &gt;= 0, ABS(ROUND(VALUE(SUBSTITUTE(連結実質赤字比率に係る赤字・黒字の構成分析!I$39,"▲", "-")), 2)), NA())</f>
        <v>0.13</v>
      </c>
      <c r="J31" s="163" t="e">
        <f>IF(ROUND(VALUE(SUBSTITUTE(連結実質赤字比率に係る赤字・黒字の構成分析!J$39,"▲", "-")), 2) &lt; 0, ABS(ROUND(VALUE(SUBSTITUTE(連結実質赤字比率に係る赤字・黒字の構成分析!J$39,"▲", "-")), 2)), NA())</f>
        <v>#N/A</v>
      </c>
      <c r="K31" s="163">
        <f>IF(ROUND(VALUE(SUBSTITUTE(連結実質赤字比率に係る赤字・黒字の構成分析!J$39,"▲", "-")), 2) &gt;= 0, ABS(ROUND(VALUE(SUBSTITUTE(連結実質赤字比率に係る赤字・黒字の構成分析!J$39,"▲", "-")), 2)), NA())</f>
        <v>1.06</v>
      </c>
    </row>
    <row r="32" spans="1:11" x14ac:dyDescent="0.15">
      <c r="A32" s="163" t="str">
        <f>IF(連結実質赤字比率に係る赤字・黒字の構成分析!C$38="",NA(),連結実質赤字比率に係る赤字・黒字の構成分析!C$38)</f>
        <v>下水道事業会計</v>
      </c>
      <c r="B32" s="163" t="e">
        <f>IF(ROUND(VALUE(SUBSTITUTE(連結実質赤字比率に係る赤字・黒字の構成分析!F$38,"▲", "-")), 2) &lt; 0, ABS(ROUND(VALUE(SUBSTITUTE(連結実質赤字比率に係る赤字・黒字の構成分析!F$38,"▲", "-")), 2)), NA())</f>
        <v>#N/A</v>
      </c>
      <c r="C32" s="163">
        <f>IF(ROUND(VALUE(SUBSTITUTE(連結実質赤字比率に係る赤字・黒字の構成分析!F$38,"▲", "-")), 2) &gt;= 0, ABS(ROUND(VALUE(SUBSTITUTE(連結実質赤字比率に係る赤字・黒字の構成分析!F$38,"▲", "-")), 2)), NA())</f>
        <v>0.68</v>
      </c>
      <c r="D32" s="163" t="e">
        <f>IF(ROUND(VALUE(SUBSTITUTE(連結実質赤字比率に係る赤字・黒字の構成分析!G$38,"▲", "-")), 2) &lt; 0, ABS(ROUND(VALUE(SUBSTITUTE(連結実質赤字比率に係る赤字・黒字の構成分析!G$38,"▲", "-")), 2)), NA())</f>
        <v>#N/A</v>
      </c>
      <c r="E32" s="163">
        <f>IF(ROUND(VALUE(SUBSTITUTE(連結実質赤字比率に係る赤字・黒字の構成分析!G$38,"▲", "-")), 2) &gt;= 0, ABS(ROUND(VALUE(SUBSTITUTE(連結実質赤字比率に係る赤字・黒字の構成分析!G$38,"▲", "-")), 2)), NA())</f>
        <v>0.8</v>
      </c>
      <c r="F32" s="163" t="e">
        <f>IF(ROUND(VALUE(SUBSTITUTE(連結実質赤字比率に係る赤字・黒字の構成分析!H$38,"▲", "-")), 2) &lt; 0, ABS(ROUND(VALUE(SUBSTITUTE(連結実質赤字比率に係る赤字・黒字の構成分析!H$38,"▲", "-")), 2)), NA())</f>
        <v>#N/A</v>
      </c>
      <c r="G32" s="163">
        <f>IF(ROUND(VALUE(SUBSTITUTE(連結実質赤字比率に係る赤字・黒字の構成分析!H$38,"▲", "-")), 2) &gt;= 0, ABS(ROUND(VALUE(SUBSTITUTE(連結実質赤字比率に係る赤字・黒字の構成分析!H$38,"▲", "-")), 2)), NA())</f>
        <v>2</v>
      </c>
      <c r="H32" s="163" t="e">
        <f>IF(ROUND(VALUE(SUBSTITUTE(連結実質赤字比率に係る赤字・黒字の構成分析!I$38,"▲", "-")), 2) &lt; 0, ABS(ROUND(VALUE(SUBSTITUTE(連結実質赤字比率に係る赤字・黒字の構成分析!I$38,"▲", "-")), 2)), NA())</f>
        <v>#N/A</v>
      </c>
      <c r="I32" s="163">
        <f>IF(ROUND(VALUE(SUBSTITUTE(連結実質赤字比率に係る赤字・黒字の構成分析!I$38,"▲", "-")), 2) &gt;= 0, ABS(ROUND(VALUE(SUBSTITUTE(連結実質赤字比率に係る赤字・黒字の構成分析!I$38,"▲", "-")), 2)), NA())</f>
        <v>2.3199999999999998</v>
      </c>
      <c r="J32" s="163" t="e">
        <f>IF(ROUND(VALUE(SUBSTITUTE(連結実質赤字比率に係る赤字・黒字の構成分析!J$38,"▲", "-")), 2) &lt; 0, ABS(ROUND(VALUE(SUBSTITUTE(連結実質赤字比率に係る赤字・黒字の構成分析!J$38,"▲", "-")), 2)), NA())</f>
        <v>#N/A</v>
      </c>
      <c r="K32" s="163">
        <f>IF(ROUND(VALUE(SUBSTITUTE(連結実質赤字比率に係る赤字・黒字の構成分析!J$38,"▲", "-")), 2) &gt;= 0, ABS(ROUND(VALUE(SUBSTITUTE(連結実質赤字比率に係る赤字・黒字の構成分析!J$38,"▲", "-")), 2)), NA())</f>
        <v>1.25</v>
      </c>
    </row>
    <row r="33" spans="1:16" x14ac:dyDescent="0.15">
      <c r="A33" s="163" t="str">
        <f>IF(連結実質赤字比率に係る赤字・黒字の構成分析!C$37="",NA(),連結実質赤字比率に係る赤字・黒字の構成分析!C$37)</f>
        <v>介護保険特別会計</v>
      </c>
      <c r="B33" s="163" t="e">
        <f>IF(ROUND(VALUE(SUBSTITUTE(連結実質赤字比率に係る赤字・黒字の構成分析!F$37,"▲", "-")), 2) &lt; 0, ABS(ROUND(VALUE(SUBSTITUTE(連結実質赤字比率に係る赤字・黒字の構成分析!F$37,"▲", "-")), 2)), NA())</f>
        <v>#N/A</v>
      </c>
      <c r="C33" s="163">
        <f>IF(ROUND(VALUE(SUBSTITUTE(連結実質赤字比率に係る赤字・黒字の構成分析!F$37,"▲", "-")), 2) &gt;= 0, ABS(ROUND(VALUE(SUBSTITUTE(連結実質赤字比率に係る赤字・黒字の構成分析!F$37,"▲", "-")), 2)), NA())</f>
        <v>0.52</v>
      </c>
      <c r="D33" s="163" t="e">
        <f>IF(ROUND(VALUE(SUBSTITUTE(連結実質赤字比率に係る赤字・黒字の構成分析!G$37,"▲", "-")), 2) &lt; 0, ABS(ROUND(VALUE(SUBSTITUTE(連結実質赤字比率に係る赤字・黒字の構成分析!G$37,"▲", "-")), 2)), NA())</f>
        <v>#N/A</v>
      </c>
      <c r="E33" s="163">
        <f>IF(ROUND(VALUE(SUBSTITUTE(連結実質赤字比率に係る赤字・黒字の構成分析!G$37,"▲", "-")), 2) &gt;= 0, ABS(ROUND(VALUE(SUBSTITUTE(連結実質赤字比率に係る赤字・黒字の構成分析!G$37,"▲", "-")), 2)), NA())</f>
        <v>0.73</v>
      </c>
      <c r="F33" s="163" t="e">
        <f>IF(ROUND(VALUE(SUBSTITUTE(連結実質赤字比率に係る赤字・黒字の構成分析!H$37,"▲", "-")), 2) &lt; 0, ABS(ROUND(VALUE(SUBSTITUTE(連結実質赤字比率に係る赤字・黒字の構成分析!H$37,"▲", "-")), 2)), NA())</f>
        <v>#N/A</v>
      </c>
      <c r="G33" s="163">
        <f>IF(ROUND(VALUE(SUBSTITUTE(連結実質赤字比率に係る赤字・黒字の構成分析!H$37,"▲", "-")), 2) &gt;= 0, ABS(ROUND(VALUE(SUBSTITUTE(連結実質赤字比率に係る赤字・黒字の構成分析!H$37,"▲", "-")), 2)), NA())</f>
        <v>1.43</v>
      </c>
      <c r="H33" s="163" t="e">
        <f>IF(ROUND(VALUE(SUBSTITUTE(連結実質赤字比率に係る赤字・黒字の構成分析!I$37,"▲", "-")), 2) &lt; 0, ABS(ROUND(VALUE(SUBSTITUTE(連結実質赤字比率に係る赤字・黒字の構成分析!I$37,"▲", "-")), 2)), NA())</f>
        <v>#N/A</v>
      </c>
      <c r="I33" s="163">
        <f>IF(ROUND(VALUE(SUBSTITUTE(連結実質赤字比率に係る赤字・黒字の構成分析!I$37,"▲", "-")), 2) &gt;= 0, ABS(ROUND(VALUE(SUBSTITUTE(連結実質赤字比率に係る赤字・黒字の構成分析!I$37,"▲", "-")), 2)), NA())</f>
        <v>1.05</v>
      </c>
      <c r="J33" s="163" t="e">
        <f>IF(ROUND(VALUE(SUBSTITUTE(連結実質赤字比率に係る赤字・黒字の構成分析!J$37,"▲", "-")), 2) &lt; 0, ABS(ROUND(VALUE(SUBSTITUTE(連結実質赤字比率に係る赤字・黒字の構成分析!J$37,"▲", "-")), 2)), NA())</f>
        <v>#N/A</v>
      </c>
      <c r="K33" s="163">
        <f>IF(ROUND(VALUE(SUBSTITUTE(連結実質赤字比率に係る赤字・黒字の構成分析!J$37,"▲", "-")), 2) &gt;= 0, ABS(ROUND(VALUE(SUBSTITUTE(連結実質赤字比率に係る赤字・黒字の構成分析!J$37,"▲", "-")), 2)), NA())</f>
        <v>1.31</v>
      </c>
    </row>
    <row r="34" spans="1:16" x14ac:dyDescent="0.15">
      <c r="A34" s="163" t="str">
        <f>IF(連結実質赤字比率に係る赤字・黒字の構成分析!C$36="",NA(),連結実質赤字比率に係る赤字・黒字の構成分析!C$36)</f>
        <v>農業集落排水事業会計</v>
      </c>
      <c r="B34" s="163" t="e">
        <f>IF(ROUND(VALUE(SUBSTITUTE(連結実質赤字比率に係る赤字・黒字の構成分析!F$36,"▲", "-")), 2) &lt; 0, ABS(ROUND(VALUE(SUBSTITUTE(連結実質赤字比率に係る赤字・黒字の構成分析!F$36,"▲", "-")), 2)), NA())</f>
        <v>#VALUE!</v>
      </c>
      <c r="C34" s="163" t="e">
        <f>IF(ROUND(VALUE(SUBSTITUTE(連結実質赤字比率に係る赤字・黒字の構成分析!F$36,"▲", "-")), 2) &gt;= 0, ABS(ROUND(VALUE(SUBSTITUTE(連結実質赤字比率に係る赤字・黒字の構成分析!F$36,"▲", "-")), 2)), NA())</f>
        <v>#VALUE!</v>
      </c>
      <c r="D34" s="163" t="e">
        <f>IF(ROUND(VALUE(SUBSTITUTE(連結実質赤字比率に係る赤字・黒字の構成分析!G$36,"▲", "-")), 2) &lt; 0, ABS(ROUND(VALUE(SUBSTITUTE(連結実質赤字比率に係る赤字・黒字の構成分析!G$36,"▲", "-")), 2)), NA())</f>
        <v>#VALUE!</v>
      </c>
      <c r="E34" s="163" t="e">
        <f>IF(ROUND(VALUE(SUBSTITUTE(連結実質赤字比率に係る赤字・黒字の構成分析!G$36,"▲", "-")), 2) &gt;= 0, ABS(ROUND(VALUE(SUBSTITUTE(連結実質赤字比率に係る赤字・黒字の構成分析!G$36,"▲", "-")), 2)), NA())</f>
        <v>#VALUE!</v>
      </c>
      <c r="F34" s="163" t="e">
        <f>IF(ROUND(VALUE(SUBSTITUTE(連結実質赤字比率に係る赤字・黒字の構成分析!H$36,"▲", "-")), 2) &lt; 0, ABS(ROUND(VALUE(SUBSTITUTE(連結実質赤字比率に係る赤字・黒字の構成分析!H$36,"▲", "-")), 2)), NA())</f>
        <v>#VALUE!</v>
      </c>
      <c r="G34" s="163" t="e">
        <f>IF(ROUND(VALUE(SUBSTITUTE(連結実質赤字比率に係る赤字・黒字の構成分析!H$36,"▲", "-")), 2) &gt;= 0, ABS(ROUND(VALUE(SUBSTITUTE(連結実質赤字比率に係る赤字・黒字の構成分析!H$36,"▲", "-")), 2)), NA())</f>
        <v>#VALUE!</v>
      </c>
      <c r="H34" s="163" t="e">
        <f>IF(ROUND(VALUE(SUBSTITUTE(連結実質赤字比率に係る赤字・黒字の構成分析!I$36,"▲", "-")), 2) &lt; 0, ABS(ROUND(VALUE(SUBSTITUTE(連結実質赤字比率に係る赤字・黒字の構成分析!I$36,"▲", "-")), 2)), NA())</f>
        <v>#N/A</v>
      </c>
      <c r="I34" s="163">
        <f>IF(ROUND(VALUE(SUBSTITUTE(連結実質赤字比率に係る赤字・黒字の構成分析!I$36,"▲", "-")), 2) &gt;= 0, ABS(ROUND(VALUE(SUBSTITUTE(連結実質赤字比率に係る赤字・黒字の構成分析!I$36,"▲", "-")), 2)), NA())</f>
        <v>1.69</v>
      </c>
      <c r="J34" s="163" t="e">
        <f>IF(ROUND(VALUE(SUBSTITUTE(連結実質赤字比率に係る赤字・黒字の構成分析!J$36,"▲", "-")), 2) &lt; 0, ABS(ROUND(VALUE(SUBSTITUTE(連結実質赤字比率に係る赤字・黒字の構成分析!J$36,"▲", "-")), 2)), NA())</f>
        <v>#N/A</v>
      </c>
      <c r="K34" s="163">
        <f>IF(ROUND(VALUE(SUBSTITUTE(連結実質赤字比率に係る赤字・黒字の構成分析!J$36,"▲", "-")), 2) &gt;= 0, ABS(ROUND(VALUE(SUBSTITUTE(連結実質赤字比率に係る赤字・黒字の構成分析!J$36,"▲", "-")), 2)), NA())</f>
        <v>1.63</v>
      </c>
    </row>
    <row r="35" spans="1:16" x14ac:dyDescent="0.15">
      <c r="A35" s="163" t="str">
        <f>IF(連結実質赤字比率に係る赤字・黒字の構成分析!C$35="",NA(),連結実質赤字比率に係る赤字・黒字の構成分析!C$35)</f>
        <v>一般会計</v>
      </c>
      <c r="B35" s="163" t="e">
        <f>IF(ROUND(VALUE(SUBSTITUTE(連結実質赤字比率に係る赤字・黒字の構成分析!F$35,"▲", "-")), 2) &lt; 0, ABS(ROUND(VALUE(SUBSTITUTE(連結実質赤字比率に係る赤字・黒字の構成分析!F$35,"▲", "-")), 2)), NA())</f>
        <v>#N/A</v>
      </c>
      <c r="C35" s="163">
        <f>IF(ROUND(VALUE(SUBSTITUTE(連結実質赤字比率に係る赤字・黒字の構成分析!F$35,"▲", "-")), 2) &gt;= 0, ABS(ROUND(VALUE(SUBSTITUTE(連結実質赤字比率に係る赤字・黒字の構成分析!F$35,"▲", "-")), 2)), NA())</f>
        <v>3.67</v>
      </c>
      <c r="D35" s="163" t="e">
        <f>IF(ROUND(VALUE(SUBSTITUTE(連結実質赤字比率に係る赤字・黒字の構成分析!G$35,"▲", "-")), 2) &lt; 0, ABS(ROUND(VALUE(SUBSTITUTE(連結実質赤字比率に係る赤字・黒字の構成分析!G$35,"▲", "-")), 2)), NA())</f>
        <v>#N/A</v>
      </c>
      <c r="E35" s="163">
        <f>IF(ROUND(VALUE(SUBSTITUTE(連結実質赤字比率に係る赤字・黒字の構成分析!G$35,"▲", "-")), 2) &gt;= 0, ABS(ROUND(VALUE(SUBSTITUTE(連結実質赤字比率に係る赤字・黒字の構成分析!G$35,"▲", "-")), 2)), NA())</f>
        <v>5.88</v>
      </c>
      <c r="F35" s="163" t="e">
        <f>IF(ROUND(VALUE(SUBSTITUTE(連結実質赤字比率に係る赤字・黒字の構成分析!H$35,"▲", "-")), 2) &lt; 0, ABS(ROUND(VALUE(SUBSTITUTE(連結実質赤字比率に係る赤字・黒字の構成分析!H$35,"▲", "-")), 2)), NA())</f>
        <v>#N/A</v>
      </c>
      <c r="G35" s="163">
        <f>IF(ROUND(VALUE(SUBSTITUTE(連結実質赤字比率に係る赤字・黒字の構成分析!H$35,"▲", "-")), 2) &gt;= 0, ABS(ROUND(VALUE(SUBSTITUTE(連結実質赤字比率に係る赤字・黒字の構成分析!H$35,"▲", "-")), 2)), NA())</f>
        <v>3.23</v>
      </c>
      <c r="H35" s="163" t="e">
        <f>IF(ROUND(VALUE(SUBSTITUTE(連結実質赤字比率に係る赤字・黒字の構成分析!I$35,"▲", "-")), 2) &lt; 0, ABS(ROUND(VALUE(SUBSTITUTE(連結実質赤字比率に係る赤字・黒字の構成分析!I$35,"▲", "-")), 2)), NA())</f>
        <v>#N/A</v>
      </c>
      <c r="I35" s="163">
        <f>IF(ROUND(VALUE(SUBSTITUTE(連結実質赤字比率に係る赤字・黒字の構成分析!I$35,"▲", "-")), 2) &gt;= 0, ABS(ROUND(VALUE(SUBSTITUTE(連結実質赤字比率に係る赤字・黒字の構成分析!I$35,"▲", "-")), 2)), NA())</f>
        <v>6.32</v>
      </c>
      <c r="J35" s="163" t="e">
        <f>IF(ROUND(VALUE(SUBSTITUTE(連結実質赤字比率に係る赤字・黒字の構成分析!J$35,"▲", "-")), 2) &lt; 0, ABS(ROUND(VALUE(SUBSTITUTE(連結実質赤字比率に係る赤字・黒字の構成分析!J$35,"▲", "-")), 2)), NA())</f>
        <v>#N/A</v>
      </c>
      <c r="K35" s="163">
        <f>IF(ROUND(VALUE(SUBSTITUTE(連結実質赤字比率に係る赤字・黒字の構成分析!J$35,"▲", "-")), 2) &gt;= 0, ABS(ROUND(VALUE(SUBSTITUTE(連結実質赤字比率に係る赤字・黒字の構成分析!J$35,"▲", "-")), 2)), NA())</f>
        <v>4.91</v>
      </c>
    </row>
    <row r="36" spans="1:16" x14ac:dyDescent="0.15">
      <c r="A36" s="163" t="str">
        <f>IF(連結実質赤字比率に係る赤字・黒字の構成分析!C$34="",NA(),連結実質赤字比率に係る赤字・黒字の構成分析!C$34)</f>
        <v>水道事業会計</v>
      </c>
      <c r="B36" s="163" t="e">
        <f>IF(ROUND(VALUE(SUBSTITUTE(連結実質赤字比率に係る赤字・黒字の構成分析!F$34,"▲", "-")), 2) &lt; 0, ABS(ROUND(VALUE(SUBSTITUTE(連結実質赤字比率に係る赤字・黒字の構成分析!F$34,"▲", "-")), 2)), NA())</f>
        <v>#N/A</v>
      </c>
      <c r="C36" s="163">
        <f>IF(ROUND(VALUE(SUBSTITUTE(連結実質赤字比率に係る赤字・黒字の構成分析!F$34,"▲", "-")), 2) &gt;= 0, ABS(ROUND(VALUE(SUBSTITUTE(連結実質赤字比率に係る赤字・黒字の構成分析!F$34,"▲", "-")), 2)), NA())</f>
        <v>10.64</v>
      </c>
      <c r="D36" s="163" t="e">
        <f>IF(ROUND(VALUE(SUBSTITUTE(連結実質赤字比率に係る赤字・黒字の構成分析!G$34,"▲", "-")), 2) &lt; 0, ABS(ROUND(VALUE(SUBSTITUTE(連結実質赤字比率に係る赤字・黒字の構成分析!G$34,"▲", "-")), 2)), NA())</f>
        <v>#N/A</v>
      </c>
      <c r="E36" s="163">
        <f>IF(ROUND(VALUE(SUBSTITUTE(連結実質赤字比率に係る赤字・黒字の構成分析!G$34,"▲", "-")), 2) &gt;= 0, ABS(ROUND(VALUE(SUBSTITUTE(連結実質赤字比率に係る赤字・黒字の構成分析!G$34,"▲", "-")), 2)), NA())</f>
        <v>11.99</v>
      </c>
      <c r="F36" s="163" t="e">
        <f>IF(ROUND(VALUE(SUBSTITUTE(連結実質赤字比率に係る赤字・黒字の構成分析!H$34,"▲", "-")), 2) &lt; 0, ABS(ROUND(VALUE(SUBSTITUTE(連結実質赤字比率に係る赤字・黒字の構成分析!H$34,"▲", "-")), 2)), NA())</f>
        <v>#N/A</v>
      </c>
      <c r="G36" s="163">
        <f>IF(ROUND(VALUE(SUBSTITUTE(連結実質赤字比率に係る赤字・黒字の構成分析!H$34,"▲", "-")), 2) &gt;= 0, ABS(ROUND(VALUE(SUBSTITUTE(連結実質赤字比率に係る赤字・黒字の構成分析!H$34,"▲", "-")), 2)), NA())</f>
        <v>13.21</v>
      </c>
      <c r="H36" s="163" t="e">
        <f>IF(ROUND(VALUE(SUBSTITUTE(連結実質赤字比率に係る赤字・黒字の構成分析!I$34,"▲", "-")), 2) &lt; 0, ABS(ROUND(VALUE(SUBSTITUTE(連結実質赤字比率に係る赤字・黒字の構成分析!I$34,"▲", "-")), 2)), NA())</f>
        <v>#N/A</v>
      </c>
      <c r="I36" s="163">
        <f>IF(ROUND(VALUE(SUBSTITUTE(連結実質赤字比率に係る赤字・黒字の構成分析!I$34,"▲", "-")), 2) &gt;= 0, ABS(ROUND(VALUE(SUBSTITUTE(連結実質赤字比率に係る赤字・黒字の構成分析!I$34,"▲", "-")), 2)), NA())</f>
        <v>14.3</v>
      </c>
      <c r="J36" s="163" t="e">
        <f>IF(ROUND(VALUE(SUBSTITUTE(連結実質赤字比率に係る赤字・黒字の構成分析!J$34,"▲", "-")), 2) &lt; 0, ABS(ROUND(VALUE(SUBSTITUTE(連結実質赤字比率に係る赤字・黒字の構成分析!J$34,"▲", "-")), 2)), NA())</f>
        <v>#N/A</v>
      </c>
      <c r="K36" s="163">
        <f>IF(ROUND(VALUE(SUBSTITUTE(連結実質赤字比率に係る赤字・黒字の構成分析!J$34,"▲", "-")), 2) &gt;= 0, ABS(ROUND(VALUE(SUBSTITUTE(連結実質赤字比率に係る赤字・黒字の構成分析!J$34,"▲", "-")), 2)), NA())</f>
        <v>16.100000000000001</v>
      </c>
    </row>
    <row r="39" spans="1:16" x14ac:dyDescent="0.15">
      <c r="A39" s="132" t="s">
        <v>58</v>
      </c>
    </row>
    <row r="40" spans="1:16" x14ac:dyDescent="0.15">
      <c r="A40" s="164"/>
      <c r="B40" s="164" t="str">
        <f>'実質公債費比率（分子）の構造'!K$44</f>
        <v>R02</v>
      </c>
      <c r="C40" s="164"/>
      <c r="D40" s="164"/>
      <c r="E40" s="164" t="str">
        <f>'実質公債費比率（分子）の構造'!L$44</f>
        <v>R03</v>
      </c>
      <c r="F40" s="164"/>
      <c r="G40" s="164"/>
      <c r="H40" s="164" t="str">
        <f>'実質公債費比率（分子）の構造'!M$44</f>
        <v>R04</v>
      </c>
      <c r="I40" s="164"/>
      <c r="J40" s="164"/>
      <c r="K40" s="164" t="str">
        <f>'実質公債費比率（分子）の構造'!N$44</f>
        <v>R05</v>
      </c>
      <c r="L40" s="164"/>
      <c r="M40" s="164"/>
      <c r="N40" s="164" t="str">
        <f>'実質公債費比率（分子）の構造'!O$44</f>
        <v>R06</v>
      </c>
      <c r="O40" s="164"/>
      <c r="P40" s="164"/>
    </row>
    <row r="41" spans="1:16" x14ac:dyDescent="0.15">
      <c r="A41" s="164"/>
      <c r="B41" s="164" t="s">
        <v>59</v>
      </c>
      <c r="C41" s="164"/>
      <c r="D41" s="164" t="s">
        <v>60</v>
      </c>
      <c r="E41" s="164" t="s">
        <v>59</v>
      </c>
      <c r="F41" s="164"/>
      <c r="G41" s="164" t="s">
        <v>60</v>
      </c>
      <c r="H41" s="164" t="s">
        <v>59</v>
      </c>
      <c r="I41" s="164"/>
      <c r="J41" s="164" t="s">
        <v>60</v>
      </c>
      <c r="K41" s="164" t="s">
        <v>59</v>
      </c>
      <c r="L41" s="164"/>
      <c r="M41" s="164" t="s">
        <v>60</v>
      </c>
      <c r="N41" s="164" t="s">
        <v>59</v>
      </c>
      <c r="O41" s="164"/>
      <c r="P41" s="164" t="s">
        <v>60</v>
      </c>
    </row>
    <row r="42" spans="1:16" x14ac:dyDescent="0.15">
      <c r="A42" s="164" t="s">
        <v>61</v>
      </c>
      <c r="B42" s="164"/>
      <c r="C42" s="164"/>
      <c r="D42" s="164">
        <f>'実質公債費比率（分子）の構造'!K$52</f>
        <v>1338</v>
      </c>
      <c r="E42" s="164"/>
      <c r="F42" s="164"/>
      <c r="G42" s="164">
        <f>'実質公債費比率（分子）の構造'!L$52</f>
        <v>1288</v>
      </c>
      <c r="H42" s="164"/>
      <c r="I42" s="164"/>
      <c r="J42" s="164">
        <f>'実質公債費比率（分子）の構造'!M$52</f>
        <v>1218</v>
      </c>
      <c r="K42" s="164"/>
      <c r="L42" s="164"/>
      <c r="M42" s="164">
        <f>'実質公債費比率（分子）の構造'!N$52</f>
        <v>1175</v>
      </c>
      <c r="N42" s="164"/>
      <c r="O42" s="164"/>
      <c r="P42" s="164">
        <f>'実質公債費比率（分子）の構造'!O$52</f>
        <v>1134</v>
      </c>
    </row>
    <row r="43" spans="1:16" x14ac:dyDescent="0.15">
      <c r="A43" s="164" t="s">
        <v>16</v>
      </c>
      <c r="B43" s="164">
        <f>'実質公債費比率（分子）の構造'!K$51</f>
        <v>0</v>
      </c>
      <c r="C43" s="164"/>
      <c r="D43" s="164"/>
      <c r="E43" s="164">
        <f>'実質公債費比率（分子）の構造'!L$51</f>
        <v>1</v>
      </c>
      <c r="F43" s="164"/>
      <c r="G43" s="164"/>
      <c r="H43" s="164">
        <f>'実質公債費比率（分子）の構造'!M$51</f>
        <v>1</v>
      </c>
      <c r="I43" s="164"/>
      <c r="J43" s="164"/>
      <c r="K43" s="164">
        <f>'実質公債費比率（分子）の構造'!N$51</f>
        <v>1</v>
      </c>
      <c r="L43" s="164"/>
      <c r="M43" s="164"/>
      <c r="N43" s="164">
        <f>'実質公債費比率（分子）の構造'!O$51</f>
        <v>1</v>
      </c>
      <c r="O43" s="164"/>
      <c r="P43" s="164"/>
    </row>
    <row r="44" spans="1:16" x14ac:dyDescent="0.15">
      <c r="A44" s="164" t="s">
        <v>62</v>
      </c>
      <c r="B44" s="164">
        <f>'実質公債費比率（分子）の構造'!K$50</f>
        <v>27</v>
      </c>
      <c r="C44" s="164"/>
      <c r="D44" s="164"/>
      <c r="E44" s="164">
        <f>'実質公債費比率（分子）の構造'!L$50</f>
        <v>27</v>
      </c>
      <c r="F44" s="164"/>
      <c r="G44" s="164"/>
      <c r="H44" s="164">
        <f>'実質公債費比率（分子）の構造'!M$50</f>
        <v>27</v>
      </c>
      <c r="I44" s="164"/>
      <c r="J44" s="164"/>
      <c r="K44" s="164" t="str">
        <f>'実質公債費比率（分子）の構造'!N$50</f>
        <v>-</v>
      </c>
      <c r="L44" s="164"/>
      <c r="M44" s="164"/>
      <c r="N44" s="164" t="str">
        <f>'実質公債費比率（分子）の構造'!O$50</f>
        <v>-</v>
      </c>
      <c r="O44" s="164"/>
      <c r="P44" s="164"/>
    </row>
    <row r="45" spans="1:16" x14ac:dyDescent="0.15">
      <c r="A45" s="164" t="s">
        <v>63</v>
      </c>
      <c r="B45" s="164">
        <f>'実質公債費比率（分子）の構造'!K$49</f>
        <v>97</v>
      </c>
      <c r="C45" s="164"/>
      <c r="D45" s="164"/>
      <c r="E45" s="164">
        <f>'実質公債費比率（分子）の構造'!L$49</f>
        <v>118</v>
      </c>
      <c r="F45" s="164"/>
      <c r="G45" s="164"/>
      <c r="H45" s="164">
        <f>'実質公債費比率（分子）の構造'!M$49</f>
        <v>116</v>
      </c>
      <c r="I45" s="164"/>
      <c r="J45" s="164"/>
      <c r="K45" s="164">
        <f>'実質公債費比率（分子）の構造'!N$49</f>
        <v>116</v>
      </c>
      <c r="L45" s="164"/>
      <c r="M45" s="164"/>
      <c r="N45" s="164">
        <f>'実質公債費比率（分子）の構造'!O$49</f>
        <v>100</v>
      </c>
      <c r="O45" s="164"/>
      <c r="P45" s="164"/>
    </row>
    <row r="46" spans="1:16" x14ac:dyDescent="0.15">
      <c r="A46" s="164" t="s">
        <v>64</v>
      </c>
      <c r="B46" s="164">
        <f>'実質公債費比率（分子）の構造'!K$48</f>
        <v>283</v>
      </c>
      <c r="C46" s="164"/>
      <c r="D46" s="164"/>
      <c r="E46" s="164">
        <f>'実質公債費比率（分子）の構造'!L$48</f>
        <v>285</v>
      </c>
      <c r="F46" s="164"/>
      <c r="G46" s="164"/>
      <c r="H46" s="164">
        <f>'実質公債費比率（分子）の構造'!M$48</f>
        <v>310</v>
      </c>
      <c r="I46" s="164"/>
      <c r="J46" s="164"/>
      <c r="K46" s="164">
        <f>'実質公債費比率（分子）の構造'!N$48</f>
        <v>316</v>
      </c>
      <c r="L46" s="164"/>
      <c r="M46" s="164"/>
      <c r="N46" s="164">
        <f>'実質公債費比率（分子）の構造'!O$48</f>
        <v>376</v>
      </c>
      <c r="O46" s="164"/>
      <c r="P46" s="164"/>
    </row>
    <row r="47" spans="1:16" x14ac:dyDescent="0.15">
      <c r="A47" s="164" t="s">
        <v>12</v>
      </c>
      <c r="B47" s="164" t="str">
        <f>'実質公債費比率（分子）の構造'!K$47</f>
        <v>-</v>
      </c>
      <c r="C47" s="164"/>
      <c r="D47" s="164"/>
      <c r="E47" s="164" t="str">
        <f>'実質公債費比率（分子）の構造'!L$47</f>
        <v>-</v>
      </c>
      <c r="F47" s="164"/>
      <c r="G47" s="164"/>
      <c r="H47" s="164" t="str">
        <f>'実質公債費比率（分子）の構造'!M$47</f>
        <v>-</v>
      </c>
      <c r="I47" s="164"/>
      <c r="J47" s="164"/>
      <c r="K47" s="164" t="str">
        <f>'実質公債費比率（分子）の構造'!N$47</f>
        <v>-</v>
      </c>
      <c r="L47" s="164"/>
      <c r="M47" s="164"/>
      <c r="N47" s="164" t="str">
        <f>'実質公債費比率（分子）の構造'!O$47</f>
        <v>-</v>
      </c>
      <c r="O47" s="164"/>
      <c r="P47" s="164"/>
    </row>
    <row r="48" spans="1:16" x14ac:dyDescent="0.15">
      <c r="A48" s="164" t="s">
        <v>65</v>
      </c>
      <c r="B48" s="164" t="str">
        <f>'実質公債費比率（分子）の構造'!K$46</f>
        <v>-</v>
      </c>
      <c r="C48" s="164"/>
      <c r="D48" s="164"/>
      <c r="E48" s="164" t="str">
        <f>'実質公債費比率（分子）の構造'!L$46</f>
        <v>-</v>
      </c>
      <c r="F48" s="164"/>
      <c r="G48" s="164"/>
      <c r="H48" s="164" t="str">
        <f>'実質公債費比率（分子）の構造'!M$46</f>
        <v>-</v>
      </c>
      <c r="I48" s="164"/>
      <c r="J48" s="164"/>
      <c r="K48" s="164" t="str">
        <f>'実質公債費比率（分子）の構造'!N$46</f>
        <v>-</v>
      </c>
      <c r="L48" s="164"/>
      <c r="M48" s="164"/>
      <c r="N48" s="164" t="str">
        <f>'実質公債費比率（分子）の構造'!O$46</f>
        <v>-</v>
      </c>
      <c r="O48" s="164"/>
      <c r="P48" s="164"/>
    </row>
    <row r="49" spans="1:16" x14ac:dyDescent="0.15">
      <c r="A49" s="164" t="s">
        <v>66</v>
      </c>
      <c r="B49" s="164">
        <f>'実質公債費比率（分子）の構造'!K$45</f>
        <v>1859</v>
      </c>
      <c r="C49" s="164"/>
      <c r="D49" s="164"/>
      <c r="E49" s="164">
        <f>'実質公債費比率（分子）の構造'!L$45</f>
        <v>1893</v>
      </c>
      <c r="F49" s="164"/>
      <c r="G49" s="164"/>
      <c r="H49" s="164">
        <f>'実質公債費比率（分子）の構造'!M$45</f>
        <v>1919</v>
      </c>
      <c r="I49" s="164"/>
      <c r="J49" s="164"/>
      <c r="K49" s="164">
        <f>'実質公債費比率（分子）の構造'!N$45</f>
        <v>1873</v>
      </c>
      <c r="L49" s="164"/>
      <c r="M49" s="164"/>
      <c r="N49" s="164">
        <f>'実質公債費比率（分子）の構造'!O$45</f>
        <v>1845</v>
      </c>
      <c r="O49" s="164"/>
      <c r="P49" s="164"/>
    </row>
    <row r="50" spans="1:16" x14ac:dyDescent="0.15">
      <c r="A50" s="164" t="s">
        <v>67</v>
      </c>
      <c r="B50" s="164" t="e">
        <f>NA()</f>
        <v>#N/A</v>
      </c>
      <c r="C50" s="164">
        <f>IF(ISNUMBER('実質公債費比率（分子）の構造'!K$53),'実質公債費比率（分子）の構造'!K$53,NA())</f>
        <v>928</v>
      </c>
      <c r="D50" s="164" t="e">
        <f>NA()</f>
        <v>#N/A</v>
      </c>
      <c r="E50" s="164" t="e">
        <f>NA()</f>
        <v>#N/A</v>
      </c>
      <c r="F50" s="164">
        <f>IF(ISNUMBER('実質公債費比率（分子）の構造'!L$53),'実質公債費比率（分子）の構造'!L$53,NA())</f>
        <v>1036</v>
      </c>
      <c r="G50" s="164" t="e">
        <f>NA()</f>
        <v>#N/A</v>
      </c>
      <c r="H50" s="164" t="e">
        <f>NA()</f>
        <v>#N/A</v>
      </c>
      <c r="I50" s="164">
        <f>IF(ISNUMBER('実質公債費比率（分子）の構造'!M$53),'実質公債費比率（分子）の構造'!M$53,NA())</f>
        <v>1155</v>
      </c>
      <c r="J50" s="164" t="e">
        <f>NA()</f>
        <v>#N/A</v>
      </c>
      <c r="K50" s="164" t="e">
        <f>NA()</f>
        <v>#N/A</v>
      </c>
      <c r="L50" s="164">
        <f>IF(ISNUMBER('実質公債費比率（分子）の構造'!N$53),'実質公債費比率（分子）の構造'!N$53,NA())</f>
        <v>1131</v>
      </c>
      <c r="M50" s="164" t="e">
        <f>NA()</f>
        <v>#N/A</v>
      </c>
      <c r="N50" s="164" t="e">
        <f>NA()</f>
        <v>#N/A</v>
      </c>
      <c r="O50" s="164">
        <f>IF(ISNUMBER('実質公債費比率（分子）の構造'!O$53),'実質公債費比率（分子）の構造'!O$53,NA())</f>
        <v>1188</v>
      </c>
      <c r="P50" s="164" t="e">
        <f>NA()</f>
        <v>#N/A</v>
      </c>
    </row>
    <row r="53" spans="1:16" x14ac:dyDescent="0.15">
      <c r="A53" s="132" t="s">
        <v>68</v>
      </c>
    </row>
    <row r="54" spans="1:16" x14ac:dyDescent="0.15">
      <c r="A54" s="163"/>
      <c r="B54" s="163" t="str">
        <f>'将来負担比率（分子）の構造'!I$40</f>
        <v>R02</v>
      </c>
      <c r="C54" s="163"/>
      <c r="D54" s="163"/>
      <c r="E54" s="163" t="str">
        <f>'将来負担比率（分子）の構造'!J$40</f>
        <v>R03</v>
      </c>
      <c r="F54" s="163"/>
      <c r="G54" s="163"/>
      <c r="H54" s="163" t="str">
        <f>'将来負担比率（分子）の構造'!K$40</f>
        <v>R04</v>
      </c>
      <c r="I54" s="163"/>
      <c r="J54" s="163"/>
      <c r="K54" s="163" t="str">
        <f>'将来負担比率（分子）の構造'!L$40</f>
        <v>R05</v>
      </c>
      <c r="L54" s="163"/>
      <c r="M54" s="163"/>
      <c r="N54" s="163" t="str">
        <f>'将来負担比率（分子）の構造'!M$40</f>
        <v>R06</v>
      </c>
      <c r="O54" s="163"/>
      <c r="P54" s="163"/>
    </row>
    <row r="55" spans="1:16" x14ac:dyDescent="0.15">
      <c r="A55" s="163"/>
      <c r="B55" s="163" t="s">
        <v>69</v>
      </c>
      <c r="C55" s="163"/>
      <c r="D55" s="163" t="s">
        <v>70</v>
      </c>
      <c r="E55" s="163" t="s">
        <v>69</v>
      </c>
      <c r="F55" s="163"/>
      <c r="G55" s="163" t="s">
        <v>70</v>
      </c>
      <c r="H55" s="163" t="s">
        <v>69</v>
      </c>
      <c r="I55" s="163"/>
      <c r="J55" s="163" t="s">
        <v>70</v>
      </c>
      <c r="K55" s="163" t="s">
        <v>69</v>
      </c>
      <c r="L55" s="163"/>
      <c r="M55" s="163" t="s">
        <v>70</v>
      </c>
      <c r="N55" s="163" t="s">
        <v>69</v>
      </c>
      <c r="O55" s="163"/>
      <c r="P55" s="163" t="s">
        <v>70</v>
      </c>
    </row>
    <row r="56" spans="1:16" x14ac:dyDescent="0.15">
      <c r="A56" s="163" t="s">
        <v>43</v>
      </c>
      <c r="B56" s="163"/>
      <c r="C56" s="163"/>
      <c r="D56" s="163">
        <f>'将来負担比率（分子）の構造'!I$52</f>
        <v>13881</v>
      </c>
      <c r="E56" s="163"/>
      <c r="F56" s="163"/>
      <c r="G56" s="163">
        <f>'将来負担比率（分子）の構造'!J$52</f>
        <v>13720</v>
      </c>
      <c r="H56" s="163"/>
      <c r="I56" s="163"/>
      <c r="J56" s="163">
        <f>'将来負担比率（分子）の構造'!K$52</f>
        <v>12995</v>
      </c>
      <c r="K56" s="163"/>
      <c r="L56" s="163"/>
      <c r="M56" s="163">
        <f>'将来負担比率（分子）の構造'!L$52</f>
        <v>12939</v>
      </c>
      <c r="N56" s="163"/>
      <c r="O56" s="163"/>
      <c r="P56" s="163">
        <f>'将来負担比率（分子）の構造'!M$52</f>
        <v>12902</v>
      </c>
    </row>
    <row r="57" spans="1:16" x14ac:dyDescent="0.15">
      <c r="A57" s="163" t="s">
        <v>42</v>
      </c>
      <c r="B57" s="163"/>
      <c r="C57" s="163"/>
      <c r="D57" s="163">
        <f>'将来負担比率（分子）の構造'!I$51</f>
        <v>998</v>
      </c>
      <c r="E57" s="163"/>
      <c r="F57" s="163"/>
      <c r="G57" s="163">
        <f>'将来負担比率（分子）の構造'!J$51</f>
        <v>662</v>
      </c>
      <c r="H57" s="163"/>
      <c r="I57" s="163"/>
      <c r="J57" s="163">
        <f>'将来負担比率（分子）の構造'!K$51</f>
        <v>651</v>
      </c>
      <c r="K57" s="163"/>
      <c r="L57" s="163"/>
      <c r="M57" s="163">
        <f>'将来負担比率（分子）の構造'!L$51</f>
        <v>555</v>
      </c>
      <c r="N57" s="163"/>
      <c r="O57" s="163"/>
      <c r="P57" s="163">
        <f>'将来負担比率（分子）の構造'!M$51</f>
        <v>908</v>
      </c>
    </row>
    <row r="58" spans="1:16" x14ac:dyDescent="0.15">
      <c r="A58" s="163" t="s">
        <v>41</v>
      </c>
      <c r="B58" s="163"/>
      <c r="C58" s="163"/>
      <c r="D58" s="163">
        <f>'将来負担比率（分子）の構造'!I$50</f>
        <v>4888</v>
      </c>
      <c r="E58" s="163"/>
      <c r="F58" s="163"/>
      <c r="G58" s="163">
        <f>'将来負担比率（分子）の構造'!J$50</f>
        <v>5356</v>
      </c>
      <c r="H58" s="163"/>
      <c r="I58" s="163"/>
      <c r="J58" s="163">
        <f>'将来負担比率（分子）の構造'!K$50</f>
        <v>5547</v>
      </c>
      <c r="K58" s="163"/>
      <c r="L58" s="163"/>
      <c r="M58" s="163">
        <f>'将来負担比率（分子）の構造'!L$50</f>
        <v>4833</v>
      </c>
      <c r="N58" s="163"/>
      <c r="O58" s="163"/>
      <c r="P58" s="163">
        <f>'将来負担比率（分子）の構造'!M$50</f>
        <v>4556</v>
      </c>
    </row>
    <row r="59" spans="1:16" x14ac:dyDescent="0.15">
      <c r="A59" s="163" t="s">
        <v>39</v>
      </c>
      <c r="B59" s="163" t="str">
        <f>'将来負担比率（分子）の構造'!I$49</f>
        <v>-</v>
      </c>
      <c r="C59" s="163"/>
      <c r="D59" s="163"/>
      <c r="E59" s="163" t="str">
        <f>'将来負担比率（分子）の構造'!J$49</f>
        <v>-</v>
      </c>
      <c r="F59" s="163"/>
      <c r="G59" s="163"/>
      <c r="H59" s="163" t="str">
        <f>'将来負担比率（分子）の構造'!K$49</f>
        <v>-</v>
      </c>
      <c r="I59" s="163"/>
      <c r="J59" s="163"/>
      <c r="K59" s="163" t="str">
        <f>'将来負担比率（分子）の構造'!L$49</f>
        <v>-</v>
      </c>
      <c r="L59" s="163"/>
      <c r="M59" s="163"/>
      <c r="N59" s="163" t="str">
        <f>'将来負担比率（分子）の構造'!M$49</f>
        <v>-</v>
      </c>
      <c r="O59" s="163"/>
      <c r="P59" s="163"/>
    </row>
    <row r="60" spans="1:16" x14ac:dyDescent="0.15">
      <c r="A60" s="163" t="s">
        <v>38</v>
      </c>
      <c r="B60" s="163" t="str">
        <f>'将来負担比率（分子）の構造'!I$48</f>
        <v>-</v>
      </c>
      <c r="C60" s="163"/>
      <c r="D60" s="163"/>
      <c r="E60" s="163" t="str">
        <f>'将来負担比率（分子）の構造'!J$48</f>
        <v>-</v>
      </c>
      <c r="F60" s="163"/>
      <c r="G60" s="163"/>
      <c r="H60" s="163" t="str">
        <f>'将来負担比率（分子）の構造'!K$48</f>
        <v>-</v>
      </c>
      <c r="I60" s="163"/>
      <c r="J60" s="163"/>
      <c r="K60" s="163" t="str">
        <f>'将来負担比率（分子）の構造'!L$48</f>
        <v>-</v>
      </c>
      <c r="L60" s="163"/>
      <c r="M60" s="163"/>
      <c r="N60" s="163" t="str">
        <f>'将来負担比率（分子）の構造'!M$48</f>
        <v>-</v>
      </c>
      <c r="O60" s="163"/>
      <c r="P60" s="163"/>
    </row>
    <row r="61" spans="1:16" x14ac:dyDescent="0.15">
      <c r="A61" s="163" t="s">
        <v>36</v>
      </c>
      <c r="B61" s="163" t="str">
        <f>'将来負担比率（分子）の構造'!I$46</f>
        <v>-</v>
      </c>
      <c r="C61" s="163"/>
      <c r="D61" s="163"/>
      <c r="E61" s="163" t="str">
        <f>'将来負担比率（分子）の構造'!J$46</f>
        <v>-</v>
      </c>
      <c r="F61" s="163"/>
      <c r="G61" s="163"/>
      <c r="H61" s="163" t="str">
        <f>'将来負担比率（分子）の構造'!K$46</f>
        <v>-</v>
      </c>
      <c r="I61" s="163"/>
      <c r="J61" s="163"/>
      <c r="K61" s="163" t="str">
        <f>'将来負担比率（分子）の構造'!L$46</f>
        <v>-</v>
      </c>
      <c r="L61" s="163"/>
      <c r="M61" s="163"/>
      <c r="N61" s="163" t="str">
        <f>'将来負担比率（分子）の構造'!M$46</f>
        <v>-</v>
      </c>
      <c r="O61" s="163"/>
      <c r="P61" s="163"/>
    </row>
    <row r="62" spans="1:16" x14ac:dyDescent="0.15">
      <c r="A62" s="163" t="s">
        <v>35</v>
      </c>
      <c r="B62" s="163">
        <f>'将来負担比率（分子）の構造'!I$45</f>
        <v>525</v>
      </c>
      <c r="C62" s="163"/>
      <c r="D62" s="163"/>
      <c r="E62" s="163">
        <f>'将来負担比率（分子）の構造'!J$45</f>
        <v>338</v>
      </c>
      <c r="F62" s="163"/>
      <c r="G62" s="163"/>
      <c r="H62" s="163">
        <f>'将来負担比率（分子）の構造'!K$45</f>
        <v>241</v>
      </c>
      <c r="I62" s="163"/>
      <c r="J62" s="163"/>
      <c r="K62" s="163">
        <f>'将来負担比率（分子）の構造'!L$45</f>
        <v>147</v>
      </c>
      <c r="L62" s="163"/>
      <c r="M62" s="163"/>
      <c r="N62" s="163">
        <f>'将来負担比率（分子）の構造'!M$45</f>
        <v>132</v>
      </c>
      <c r="O62" s="163"/>
      <c r="P62" s="163"/>
    </row>
    <row r="63" spans="1:16" x14ac:dyDescent="0.15">
      <c r="A63" s="163" t="s">
        <v>34</v>
      </c>
      <c r="B63" s="163">
        <f>'将来負担比率（分子）の構造'!I$44</f>
        <v>962</v>
      </c>
      <c r="C63" s="163"/>
      <c r="D63" s="163"/>
      <c r="E63" s="163">
        <f>'将来負担比率（分子）の構造'!J$44</f>
        <v>832</v>
      </c>
      <c r="F63" s="163"/>
      <c r="G63" s="163"/>
      <c r="H63" s="163">
        <f>'将来負担比率（分子）の構造'!K$44</f>
        <v>711</v>
      </c>
      <c r="I63" s="163"/>
      <c r="J63" s="163"/>
      <c r="K63" s="163">
        <f>'将来負担比率（分子）の構造'!L$44</f>
        <v>556</v>
      </c>
      <c r="L63" s="163"/>
      <c r="M63" s="163"/>
      <c r="N63" s="163">
        <f>'将来負担比率（分子）の構造'!M$44</f>
        <v>336</v>
      </c>
      <c r="O63" s="163"/>
      <c r="P63" s="163"/>
    </row>
    <row r="64" spans="1:16" x14ac:dyDescent="0.15">
      <c r="A64" s="163" t="s">
        <v>33</v>
      </c>
      <c r="B64" s="163">
        <f>'将来負担比率（分子）の構造'!I$43</f>
        <v>2347</v>
      </c>
      <c r="C64" s="163"/>
      <c r="D64" s="163"/>
      <c r="E64" s="163">
        <f>'将来負担比率（分子）の構造'!J$43</f>
        <v>2758</v>
      </c>
      <c r="F64" s="163"/>
      <c r="G64" s="163"/>
      <c r="H64" s="163">
        <f>'将来負担比率（分子）の構造'!K$43</f>
        <v>2888</v>
      </c>
      <c r="I64" s="163"/>
      <c r="J64" s="163"/>
      <c r="K64" s="163">
        <f>'将来負担比率（分子）の構造'!L$43</f>
        <v>3327</v>
      </c>
      <c r="L64" s="163"/>
      <c r="M64" s="163"/>
      <c r="N64" s="163">
        <f>'将来負担比率（分子）の構造'!M$43</f>
        <v>2917</v>
      </c>
      <c r="O64" s="163"/>
      <c r="P64" s="163"/>
    </row>
    <row r="65" spans="1:16" x14ac:dyDescent="0.15">
      <c r="A65" s="163" t="s">
        <v>32</v>
      </c>
      <c r="B65" s="163">
        <f>'将来負担比率（分子）の構造'!I$42</f>
        <v>55</v>
      </c>
      <c r="C65" s="163"/>
      <c r="D65" s="163"/>
      <c r="E65" s="163">
        <f>'将来負担比率（分子）の構造'!J$42</f>
        <v>27</v>
      </c>
      <c r="F65" s="163"/>
      <c r="G65" s="163"/>
      <c r="H65" s="163" t="str">
        <f>'将来負担比率（分子）の構造'!K$42</f>
        <v>-</v>
      </c>
      <c r="I65" s="163"/>
      <c r="J65" s="163"/>
      <c r="K65" s="163" t="str">
        <f>'将来負担比率（分子）の構造'!L$42</f>
        <v>-</v>
      </c>
      <c r="L65" s="163"/>
      <c r="M65" s="163"/>
      <c r="N65" s="163" t="str">
        <f>'将来負担比率（分子）の構造'!M$42</f>
        <v>-</v>
      </c>
      <c r="O65" s="163"/>
      <c r="P65" s="163"/>
    </row>
    <row r="66" spans="1:16" x14ac:dyDescent="0.15">
      <c r="A66" s="163" t="s">
        <v>31</v>
      </c>
      <c r="B66" s="163">
        <f>'将来負担比率（分子）の構造'!I$41</f>
        <v>18863</v>
      </c>
      <c r="C66" s="163"/>
      <c r="D66" s="163"/>
      <c r="E66" s="163">
        <f>'将来負担比率（分子）の構造'!J$41</f>
        <v>19076</v>
      </c>
      <c r="F66" s="163"/>
      <c r="G66" s="163"/>
      <c r="H66" s="163">
        <f>'将来負担比率（分子）の構造'!K$41</f>
        <v>18307</v>
      </c>
      <c r="I66" s="163"/>
      <c r="J66" s="163"/>
      <c r="K66" s="163">
        <f>'将来負担比率（分子）の構造'!L$41</f>
        <v>17565</v>
      </c>
      <c r="L66" s="163"/>
      <c r="M66" s="163"/>
      <c r="N66" s="163">
        <f>'将来負担比率（分子）の構造'!M$41</f>
        <v>17846</v>
      </c>
      <c r="O66" s="163"/>
      <c r="P66" s="163"/>
    </row>
    <row r="67" spans="1:16" x14ac:dyDescent="0.15">
      <c r="A67" s="163" t="s">
        <v>71</v>
      </c>
      <c r="B67" s="163" t="e">
        <f>NA()</f>
        <v>#N/A</v>
      </c>
      <c r="C67" s="163">
        <f>IF(ISNUMBER('将来負担比率（分子）の構造'!I$53), IF('将来負担比率（分子）の構造'!I$53 &lt; 0, 0, '将来負担比率（分子）の構造'!I$53), NA())</f>
        <v>2984</v>
      </c>
      <c r="D67" s="163" t="e">
        <f>NA()</f>
        <v>#N/A</v>
      </c>
      <c r="E67" s="163" t="e">
        <f>NA()</f>
        <v>#N/A</v>
      </c>
      <c r="F67" s="163">
        <f>IF(ISNUMBER('将来負担比率（分子）の構造'!J$53), IF('将来負担比率（分子）の構造'!J$53 &lt; 0, 0, '将来負担比率（分子）の構造'!J$53), NA())</f>
        <v>3293</v>
      </c>
      <c r="G67" s="163" t="e">
        <f>NA()</f>
        <v>#N/A</v>
      </c>
      <c r="H67" s="163" t="e">
        <f>NA()</f>
        <v>#N/A</v>
      </c>
      <c r="I67" s="163">
        <f>IF(ISNUMBER('将来負担比率（分子）の構造'!K$53), IF('将来負担比率（分子）の構造'!K$53 &lt; 0, 0, '将来負担比率（分子）の構造'!K$53), NA())</f>
        <v>2955</v>
      </c>
      <c r="J67" s="163" t="e">
        <f>NA()</f>
        <v>#N/A</v>
      </c>
      <c r="K67" s="163" t="e">
        <f>NA()</f>
        <v>#N/A</v>
      </c>
      <c r="L67" s="163">
        <f>IF(ISNUMBER('将来負担比率（分子）の構造'!L$53), IF('将来負担比率（分子）の構造'!L$53 &lt; 0, 0, '将来負担比率（分子）の構造'!L$53), NA())</f>
        <v>3267</v>
      </c>
      <c r="M67" s="163" t="e">
        <f>NA()</f>
        <v>#N/A</v>
      </c>
      <c r="N67" s="163" t="e">
        <f>NA()</f>
        <v>#N/A</v>
      </c>
      <c r="O67" s="163">
        <f>IF(ISNUMBER('将来負担比率（分子）の構造'!M$53), IF('将来負担比率（分子）の構造'!M$53 &lt; 0, 0, '将来負担比率（分子）の構造'!M$53), NA())</f>
        <v>2866</v>
      </c>
      <c r="P67" s="163" t="e">
        <f>NA()</f>
        <v>#N/A</v>
      </c>
    </row>
    <row r="70" spans="1:16" x14ac:dyDescent="0.15">
      <c r="A70" s="165" t="s">
        <v>72</v>
      </c>
      <c r="B70" s="165"/>
      <c r="C70" s="165"/>
      <c r="D70" s="165"/>
      <c r="E70" s="165"/>
      <c r="F70" s="165"/>
    </row>
    <row r="71" spans="1:16" x14ac:dyDescent="0.15">
      <c r="A71" s="166"/>
      <c r="B71" s="166" t="str">
        <f>基金残高に係る経年分析!F54</f>
        <v>R04</v>
      </c>
      <c r="C71" s="166" t="str">
        <f>基金残高に係る経年分析!G54</f>
        <v>R05</v>
      </c>
      <c r="D71" s="166" t="str">
        <f>基金残高に係る経年分析!H54</f>
        <v>R06</v>
      </c>
    </row>
    <row r="72" spans="1:16" x14ac:dyDescent="0.15">
      <c r="A72" s="166" t="s">
        <v>73</v>
      </c>
      <c r="B72" s="167">
        <f>基金残高に係る経年分析!F55</f>
        <v>2300</v>
      </c>
      <c r="C72" s="167">
        <f>基金残高に係る経年分析!G55</f>
        <v>1750</v>
      </c>
      <c r="D72" s="167">
        <f>基金残高に係る経年分析!H55</f>
        <v>1100</v>
      </c>
    </row>
    <row r="73" spans="1:16" x14ac:dyDescent="0.15">
      <c r="A73" s="166" t="s">
        <v>74</v>
      </c>
      <c r="B73" s="167">
        <f>基金残高に係る経年分析!F56</f>
        <v>506</v>
      </c>
      <c r="C73" s="167">
        <f>基金残高に係る経年分析!G56</f>
        <v>557</v>
      </c>
      <c r="D73" s="167">
        <f>基金残高に係る経年分析!H56</f>
        <v>630</v>
      </c>
    </row>
    <row r="74" spans="1:16" x14ac:dyDescent="0.15">
      <c r="A74" s="166" t="s">
        <v>75</v>
      </c>
      <c r="B74" s="167">
        <f>基金残高に係る経年分析!F57</f>
        <v>2711</v>
      </c>
      <c r="C74" s="167">
        <f>基金残高に係る経年分析!G57</f>
        <v>2500</v>
      </c>
      <c r="D74" s="167">
        <f>基金残高に係る経年分析!H57</f>
        <v>2799</v>
      </c>
    </row>
  </sheetData>
  <sheetProtection algorithmName="SHA-512" hashValue="vaOPZjfHkWNwIlaYo9RofKNJabqwkugWshgIFid7XR+7XvgRbtSnoi03KAjfAu0Uq6gfApXwsTcQki0T6QbkkA==" saltValue="TsfHCB741XIuLXpzJ8HDKw==" spinCount="100000" sheet="1" objects="1" scenarios="1"/>
  <phoneticPr fontId="2"/>
  <pageMargins left="0.78700000000000003" right="0.78700000000000003" top="0.98399999999999999" bottom="0.98399999999999999" header="0.51200000000000001" footer="0.51200000000000001"/>
  <pageSetup paperSize="9" orientation="portrait" verticalDpi="1200" r:id="rId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17</vt:i4>
      </vt:variant>
    </vt:vector>
  </HeadingPairs>
  <TitlesOfParts>
    <vt:vector size="17"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基金残高に係る経年分析</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大村 真生</cp:lastModifiedBy>
  <cp:lastPrinted>2026-09-15T04:12:41Z</cp:lastPrinted>
  <dcterms:created xsi:type="dcterms:W3CDTF">2026-02-23T10:05:14Z</dcterms:created>
  <dcterms:modified xsi:type="dcterms:W3CDTF">2026-09-15T05:09:36Z</dcterms:modified>
  <cp:category/>
</cp:coreProperties>
</file>