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092\Desktop\無償化案内ファイル\"/>
    </mc:Choice>
  </mc:AlternateContent>
  <bookViews>
    <workbookView xWindow="0" yWindow="0" windowWidth="24000" windowHeight="9750" activeTab="1"/>
  </bookViews>
  <sheets>
    <sheet name="請求書" sheetId="1" r:id="rId1"/>
    <sheet name="内訳書" sheetId="2" r:id="rId2"/>
  </sheets>
  <definedNames>
    <definedName name="_xlnm.Criteria" localSheetId="1">内訳書!#REF!</definedName>
    <definedName name="_xlnm.Extract" localSheetId="1">内訳書!#REF!</definedName>
    <definedName name="_xlnm.Print_Area" localSheetId="0">請求書!$A$1:$BP$44</definedName>
    <definedName name="_xlnm.Print_Area" localSheetId="1">内訳書!$A$1:$AV$76</definedName>
    <definedName name="_xlnm.Print_Titles" localSheetId="1">内訳書!$1:$7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8" i="2" l="1"/>
  <c r="AO138" i="2" s="1"/>
  <c r="AS138" i="2" s="1"/>
  <c r="F136" i="2"/>
  <c r="AO136" i="2" s="1"/>
  <c r="AS136" i="2" s="1"/>
  <c r="F134" i="2"/>
  <c r="AO134" i="2" s="1"/>
  <c r="AS134" i="2" s="1"/>
  <c r="F122" i="2"/>
  <c r="AO122" i="2" s="1"/>
  <c r="AS122" i="2" s="1"/>
  <c r="F120" i="2"/>
  <c r="AO120" i="2" s="1"/>
  <c r="AS120" i="2" s="1"/>
  <c r="F118" i="2"/>
  <c r="AO118" i="2" s="1"/>
  <c r="AS118" i="2" s="1"/>
  <c r="AO116" i="2"/>
  <c r="AS116" i="2" s="1"/>
  <c r="F116" i="2"/>
  <c r="F114" i="2"/>
  <c r="AO114" i="2" s="1"/>
  <c r="AS114" i="2" s="1"/>
  <c r="F112" i="2"/>
  <c r="AO112" i="2" s="1"/>
  <c r="AS112" i="2" s="1"/>
  <c r="F110" i="2"/>
  <c r="AO110" i="2" s="1"/>
  <c r="AS110" i="2" s="1"/>
  <c r="AO108" i="2"/>
  <c r="AS108" i="2" s="1"/>
  <c r="F108" i="2"/>
  <c r="F106" i="2"/>
  <c r="AO106" i="2" s="1"/>
  <c r="AS106" i="2" s="1"/>
  <c r="F104" i="2"/>
  <c r="AO104" i="2" s="1"/>
  <c r="AS104" i="2" s="1"/>
  <c r="F102" i="2"/>
  <c r="AO102" i="2" s="1"/>
  <c r="AS102" i="2" s="1"/>
  <c r="AO100" i="2"/>
  <c r="AS100" i="2" s="1"/>
  <c r="F100" i="2"/>
  <c r="F98" i="2"/>
  <c r="AO98" i="2" s="1"/>
  <c r="AS98" i="2" s="1"/>
  <c r="F96" i="2"/>
  <c r="AO96" i="2" s="1"/>
  <c r="AS96" i="2" s="1"/>
  <c r="F94" i="2"/>
  <c r="AO94" i="2" s="1"/>
  <c r="AS94" i="2" s="1"/>
  <c r="AO92" i="2"/>
  <c r="AS92" i="2" s="1"/>
  <c r="F92" i="2"/>
  <c r="F90" i="2"/>
  <c r="AO90" i="2" s="1"/>
  <c r="AS90" i="2" s="1"/>
  <c r="F88" i="2"/>
  <c r="AO88" i="2" s="1"/>
  <c r="AS88" i="2" s="1"/>
  <c r="F86" i="2"/>
  <c r="AO86" i="2" s="1"/>
  <c r="AS86" i="2" s="1"/>
  <c r="AO84" i="2"/>
  <c r="AS84" i="2" s="1"/>
  <c r="F84" i="2"/>
  <c r="F62" i="2"/>
  <c r="AO62" i="2" s="1"/>
  <c r="AS62" i="2" s="1"/>
  <c r="AO60" i="2"/>
  <c r="AS60" i="2" s="1"/>
  <c r="F60" i="2"/>
  <c r="F58" i="2"/>
  <c r="AO58" i="2" s="1"/>
  <c r="AS58" i="2" s="1"/>
  <c r="F46" i="2"/>
  <c r="AO46" i="2" s="1"/>
  <c r="AS46" i="2" s="1"/>
  <c r="F44" i="2"/>
  <c r="AO44" i="2" s="1"/>
  <c r="AS44" i="2" s="1"/>
  <c r="F42" i="2"/>
  <c r="AO42" i="2" s="1"/>
  <c r="AS42" i="2" s="1"/>
  <c r="AO40" i="2"/>
  <c r="AS40" i="2" s="1"/>
  <c r="F40" i="2"/>
  <c r="F38" i="2"/>
  <c r="AO38" i="2" s="1"/>
  <c r="AS38" i="2" s="1"/>
  <c r="F36" i="2"/>
  <c r="AO36" i="2" s="1"/>
  <c r="AS36" i="2" s="1"/>
  <c r="F34" i="2"/>
  <c r="AO34" i="2" s="1"/>
  <c r="AS34" i="2" s="1"/>
  <c r="AO32" i="2"/>
  <c r="AS32" i="2" s="1"/>
  <c r="F32" i="2"/>
  <c r="F30" i="2"/>
  <c r="AO30" i="2" s="1"/>
  <c r="AS30" i="2" s="1"/>
  <c r="F28" i="2"/>
  <c r="AO28" i="2" s="1"/>
  <c r="AS28" i="2" s="1"/>
  <c r="F26" i="2"/>
  <c r="AO26" i="2" s="1"/>
  <c r="AS26" i="2" s="1"/>
  <c r="AO24" i="2"/>
  <c r="AS24" i="2" s="1"/>
  <c r="F24" i="2"/>
  <c r="F22" i="2"/>
  <c r="AO22" i="2" s="1"/>
  <c r="AS22" i="2" s="1"/>
  <c r="F20" i="2"/>
  <c r="AO20" i="2" s="1"/>
  <c r="AS20" i="2" s="1"/>
  <c r="F18" i="2"/>
  <c r="AO18" i="2" s="1"/>
  <c r="AS18" i="2" s="1"/>
  <c r="AO16" i="2"/>
  <c r="AS16" i="2" s="1"/>
  <c r="F16" i="2"/>
  <c r="F14" i="2"/>
  <c r="AO14" i="2" s="1"/>
  <c r="AS14" i="2" s="1"/>
  <c r="F12" i="2"/>
  <c r="AO12" i="2" s="1"/>
  <c r="AS12" i="2" s="1"/>
  <c r="F10" i="2"/>
  <c r="AO10" i="2" s="1"/>
  <c r="AS10" i="2" s="1"/>
  <c r="AO8" i="2"/>
  <c r="AS8" i="2" s="1"/>
  <c r="F8" i="2"/>
  <c r="AK48" i="2" l="1"/>
  <c r="AK64" i="2"/>
  <c r="AK124" i="2"/>
  <c r="AK140" i="2"/>
  <c r="AK143" i="2" l="1"/>
  <c r="AK67" i="2"/>
</calcChain>
</file>

<file path=xl/sharedStrings.xml><?xml version="1.0" encoding="utf-8"?>
<sst xmlns="http://schemas.openxmlformats.org/spreadsheetml/2006/main" count="885" uniqueCount="125">
  <si>
    <t>第２０号様式（第１４条関係）</t>
    <rPh sb="0" eb="1">
      <t>ダイ</t>
    </rPh>
    <rPh sb="3" eb="4">
      <t>ゴウ</t>
    </rPh>
    <rPh sb="4" eb="6">
      <t>ヨウシキ</t>
    </rPh>
    <rPh sb="7" eb="8">
      <t>ダイ</t>
    </rPh>
    <rPh sb="10" eb="11">
      <t>ジョウ</t>
    </rPh>
    <rPh sb="11" eb="13">
      <t>カンケイ</t>
    </rPh>
    <phoneticPr fontId="3"/>
  </si>
  <si>
    <t>請求日</t>
    <rPh sb="0" eb="2">
      <t>セイキュウ</t>
    </rPh>
    <rPh sb="2" eb="3">
      <t>ビ</t>
    </rPh>
    <phoneticPr fontId="3"/>
  </si>
  <si>
    <t>年</t>
    <rPh sb="0" eb="1">
      <t>ネン</t>
    </rPh>
    <phoneticPr fontId="3"/>
  </si>
  <si>
    <t>月</t>
    <rPh sb="0" eb="1">
      <t>ガツ</t>
    </rPh>
    <phoneticPr fontId="3"/>
  </si>
  <si>
    <t>日</t>
    <rPh sb="0" eb="1">
      <t>ニチ</t>
    </rPh>
    <phoneticPr fontId="3"/>
  </si>
  <si>
    <t>（宛先）糸満市長　殿</t>
    <rPh sb="4" eb="6">
      <t>イトマン</t>
    </rPh>
    <rPh sb="9" eb="10">
      <t>ドノ</t>
    </rPh>
    <phoneticPr fontId="3"/>
  </si>
  <si>
    <t>施設等利用費請求書（法定代理受領用）</t>
    <rPh sb="10" eb="12">
      <t>ホウテイ</t>
    </rPh>
    <rPh sb="12" eb="14">
      <t>ダイリ</t>
    </rPh>
    <rPh sb="14" eb="16">
      <t>ジュリョウ</t>
    </rPh>
    <rPh sb="16" eb="17">
      <t>ヨウ</t>
    </rPh>
    <phoneticPr fontId="3"/>
  </si>
  <si>
    <t>認可外保育施設等が施設等利用給付認定保護者に代わって施設等利用費を代理受領する場合</t>
    <rPh sb="7" eb="8">
      <t>ナド</t>
    </rPh>
    <rPh sb="9" eb="12">
      <t>シセツナド</t>
    </rPh>
    <rPh sb="12" eb="14">
      <t>リヨウ</t>
    </rPh>
    <rPh sb="14" eb="16">
      <t>キュウフ</t>
    </rPh>
    <rPh sb="16" eb="18">
      <t>ニンテイ</t>
    </rPh>
    <rPh sb="18" eb="21">
      <t>ホゴシャ</t>
    </rPh>
    <rPh sb="22" eb="23">
      <t>カ</t>
    </rPh>
    <rPh sb="26" eb="29">
      <t>シセツナド</t>
    </rPh>
    <rPh sb="29" eb="31">
      <t>リヨウ</t>
    </rPh>
    <rPh sb="31" eb="32">
      <t>ヒ</t>
    </rPh>
    <rPh sb="33" eb="35">
      <t>ダイリ</t>
    </rPh>
    <rPh sb="35" eb="37">
      <t>ジュリョウ</t>
    </rPh>
    <rPh sb="39" eb="41">
      <t>バアイ</t>
    </rPh>
    <phoneticPr fontId="3"/>
  </si>
  <si>
    <t>【</t>
    <phoneticPr fontId="3"/>
  </si>
  <si>
    <t>年度</t>
    <rPh sb="0" eb="1">
      <t>ネン</t>
    </rPh>
    <rPh sb="1" eb="2">
      <t>タビ</t>
    </rPh>
    <phoneticPr fontId="3"/>
  </si>
  <si>
    <t>月</t>
    <rPh sb="0" eb="1">
      <t>ツキ</t>
    </rPh>
    <phoneticPr fontId="3"/>
  </si>
  <si>
    <t>】</t>
    <phoneticPr fontId="3"/>
  </si>
  <si>
    <t>　私（請求者）は、特定子ども・子育て支援提供者として、子ども・子育て支援法第３０条の１１第３項の規定に基づき、糸満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イトマン</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3"/>
  </si>
  <si>
    <t>１．</t>
    <phoneticPr fontId="3"/>
  </si>
  <si>
    <t>実際の利用状況等について糸満市が施設等利用給付認定保護者に確認すること。</t>
    <rPh sb="5" eb="7">
      <t>ジョウキョウ</t>
    </rPh>
    <rPh sb="7" eb="8">
      <t>ナド</t>
    </rPh>
    <rPh sb="12" eb="14">
      <t>イトマン</t>
    </rPh>
    <phoneticPr fontId="3"/>
  </si>
  <si>
    <t>２．</t>
    <phoneticPr fontId="3"/>
  </si>
  <si>
    <t>利用料の請求・支払い状況を糸満市が施設等利用給付認定保護者に確認すること。</t>
    <rPh sb="0" eb="3">
      <t>リヨウリョウ</t>
    </rPh>
    <rPh sb="4" eb="6">
      <t>セイキュウ</t>
    </rPh>
    <rPh sb="7" eb="9">
      <t>シハラ</t>
    </rPh>
    <rPh sb="10" eb="12">
      <t>ジョウキョウ</t>
    </rPh>
    <rPh sb="13" eb="15">
      <t>イトマン</t>
    </rPh>
    <phoneticPr fontId="3"/>
  </si>
  <si>
    <t>３．</t>
    <phoneticPr fontId="3"/>
  </si>
  <si>
    <t>糸満市の要請・質問等に対応すること。</t>
    <rPh sb="0" eb="2">
      <t>イトマン</t>
    </rPh>
    <rPh sb="4" eb="6">
      <t>ヨウセイ</t>
    </rPh>
    <rPh sb="7" eb="9">
      <t>シツモン</t>
    </rPh>
    <rPh sb="9" eb="10">
      <t>ナド</t>
    </rPh>
    <rPh sb="11" eb="13">
      <t>タイオウ</t>
    </rPh>
    <phoneticPr fontId="3"/>
  </si>
  <si>
    <t>１．特定子ども・子育て支援提供者（請求者）</t>
    <rPh sb="17" eb="20">
      <t>セイキュウシャ</t>
    </rPh>
    <phoneticPr fontId="3"/>
  </si>
  <si>
    <t>フリガナ</t>
    <phoneticPr fontId="3"/>
  </si>
  <si>
    <t>請求者の
所属団体</t>
    <rPh sb="0" eb="3">
      <t>セイキュウシャ</t>
    </rPh>
    <rPh sb="5" eb="7">
      <t>ショゾク</t>
    </rPh>
    <rPh sb="7" eb="9">
      <t>ダンタイ</t>
    </rPh>
    <phoneticPr fontId="3"/>
  </si>
  <si>
    <t>特定子ども・子育て支援提供者氏名
(請求者)</t>
    <rPh sb="14" eb="16">
      <t>シメイ</t>
    </rPh>
    <rPh sb="18" eb="21">
      <t>セイキュウシャ</t>
    </rPh>
    <phoneticPr fontId="3"/>
  </si>
  <si>
    <t>印</t>
    <rPh sb="0" eb="1">
      <t>イン</t>
    </rPh>
    <phoneticPr fontId="3"/>
  </si>
  <si>
    <t>請求者の
役職名等</t>
    <rPh sb="0" eb="3">
      <t>セイキュウシャ</t>
    </rPh>
    <rPh sb="5" eb="7">
      <t>ヤクショク</t>
    </rPh>
    <rPh sb="7" eb="8">
      <t>ナ</t>
    </rPh>
    <rPh sb="8" eb="9">
      <t>ナド</t>
    </rPh>
    <phoneticPr fontId="3"/>
  </si>
  <si>
    <t>2．特定子ども・子育て支援施設・事業所</t>
    <rPh sb="13" eb="15">
      <t>シセツ</t>
    </rPh>
    <rPh sb="16" eb="19">
      <t>ジギョウショ</t>
    </rPh>
    <phoneticPr fontId="3"/>
  </si>
  <si>
    <t>フリガナ</t>
    <phoneticPr fontId="10"/>
  </si>
  <si>
    <t>所在地</t>
    <rPh sb="0" eb="3">
      <t>ショザイチ</t>
    </rPh>
    <phoneticPr fontId="10"/>
  </si>
  <si>
    <t>〒</t>
    <phoneticPr fontId="10"/>
  </si>
  <si>
    <t>施設・事業所名</t>
    <rPh sb="0" eb="2">
      <t>シセツ</t>
    </rPh>
    <rPh sb="3" eb="5">
      <t>ジギョウ</t>
    </rPh>
    <rPh sb="5" eb="6">
      <t>ショ</t>
    </rPh>
    <rPh sb="6" eb="7">
      <t>ナ</t>
    </rPh>
    <phoneticPr fontId="10"/>
  </si>
  <si>
    <t>電話：</t>
    <rPh sb="0" eb="2">
      <t>デンワ</t>
    </rPh>
    <phoneticPr fontId="3"/>
  </si>
  <si>
    <t>フリガナ</t>
    <phoneticPr fontId="10"/>
  </si>
  <si>
    <t>〒</t>
    <phoneticPr fontId="10"/>
  </si>
  <si>
    <t>施設・事業所の
運営団体名</t>
    <rPh sb="0" eb="2">
      <t>シセツ</t>
    </rPh>
    <rPh sb="3" eb="5">
      <t>ジギョウ</t>
    </rPh>
    <rPh sb="5" eb="6">
      <t>ショ</t>
    </rPh>
    <rPh sb="8" eb="10">
      <t>ウンエイ</t>
    </rPh>
    <rPh sb="10" eb="12">
      <t>ダンタイ</t>
    </rPh>
    <rPh sb="12" eb="13">
      <t>ナ</t>
    </rPh>
    <phoneticPr fontId="10"/>
  </si>
  <si>
    <t>3．施設等利用費請求金額</t>
    <rPh sb="2" eb="5">
      <t>シセツナド</t>
    </rPh>
    <rPh sb="5" eb="7">
      <t>リヨウ</t>
    </rPh>
    <rPh sb="7" eb="8">
      <t>ヒ</t>
    </rPh>
    <rPh sb="8" eb="10">
      <t>セイキュウ</t>
    </rPh>
    <rPh sb="10" eb="12">
      <t>キンガク</t>
    </rPh>
    <phoneticPr fontId="3"/>
  </si>
  <si>
    <t>提供年月</t>
    <rPh sb="0" eb="2">
      <t>テイキョウ</t>
    </rPh>
    <rPh sb="2" eb="4">
      <t>ネンゲツ</t>
    </rPh>
    <phoneticPr fontId="3"/>
  </si>
  <si>
    <t>月分</t>
    <rPh sb="0" eb="1">
      <t>ガツ</t>
    </rPh>
    <rPh sb="1" eb="2">
      <t>ブン</t>
    </rPh>
    <phoneticPr fontId="3"/>
  </si>
  <si>
    <t>請求金額</t>
    <rPh sb="0" eb="2">
      <t>セイキュウ</t>
    </rPh>
    <rPh sb="2" eb="4">
      <t>キンガク</t>
    </rPh>
    <phoneticPr fontId="3"/>
  </si>
  <si>
    <t>円</t>
    <rPh sb="0" eb="1">
      <t>エン</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</si>
  <si>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</si>
  <si>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3"/>
  </si>
  <si>
    <t>5．振込先(※1)</t>
    <rPh sb="2" eb="4">
      <t>フリコミ</t>
    </rPh>
    <rPh sb="4" eb="5">
      <t>サキ</t>
    </rPh>
    <phoneticPr fontId="10"/>
  </si>
  <si>
    <t>金融機関名</t>
    <rPh sb="0" eb="2">
      <t>キンユウ</t>
    </rPh>
    <rPh sb="2" eb="4">
      <t>キカン</t>
    </rPh>
    <rPh sb="4" eb="5">
      <t>ナ</t>
    </rPh>
    <phoneticPr fontId="3"/>
  </si>
  <si>
    <t>預金種目</t>
    <rPh sb="0" eb="2">
      <t>ヨキン</t>
    </rPh>
    <rPh sb="2" eb="4">
      <t>シュモク</t>
    </rPh>
    <phoneticPr fontId="3"/>
  </si>
  <si>
    <t>□</t>
    <phoneticPr fontId="3"/>
  </si>
  <si>
    <t>普通</t>
    <rPh sb="0" eb="2">
      <t>フツウ</t>
    </rPh>
    <phoneticPr fontId="3"/>
  </si>
  <si>
    <t>□</t>
    <phoneticPr fontId="3"/>
  </si>
  <si>
    <t>当座</t>
    <rPh sb="0" eb="2">
      <t>トウザ</t>
    </rPh>
    <phoneticPr fontId="3"/>
  </si>
  <si>
    <t>銀行・信用金庫</t>
    <rPh sb="0" eb="2">
      <t>ギンコウ</t>
    </rPh>
    <rPh sb="3" eb="5">
      <t>シンヨウ</t>
    </rPh>
    <rPh sb="5" eb="7">
      <t>キンコ</t>
    </rPh>
    <phoneticPr fontId="10"/>
  </si>
  <si>
    <t>支店</t>
    <rPh sb="0" eb="2">
      <t>シテン</t>
    </rPh>
    <phoneticPr fontId="10"/>
  </si>
  <si>
    <t>口座番号</t>
    <rPh sb="0" eb="2">
      <t>コウザ</t>
    </rPh>
    <rPh sb="2" eb="4">
      <t>バンゴウ</t>
    </rPh>
    <phoneticPr fontId="3"/>
  </si>
  <si>
    <t>農協・信用組合</t>
    <rPh sb="0" eb="2">
      <t>ノウキョウ</t>
    </rPh>
    <rPh sb="3" eb="5">
      <t>シンヨウ</t>
    </rPh>
    <rPh sb="5" eb="7">
      <t>クミアイ</t>
    </rPh>
    <phoneticPr fontId="10"/>
  </si>
  <si>
    <t>出張所</t>
    <rPh sb="0" eb="2">
      <t>シュッチョウ</t>
    </rPh>
    <rPh sb="2" eb="3">
      <t>ジョ</t>
    </rPh>
    <phoneticPr fontId="10"/>
  </si>
  <si>
    <t>口座名義(カタカナ)</t>
    <rPh sb="0" eb="2">
      <t>コウザ</t>
    </rPh>
    <rPh sb="2" eb="4">
      <t>メイギ</t>
    </rPh>
    <phoneticPr fontId="3"/>
  </si>
  <si>
    <t>※1</t>
    <phoneticPr fontId="10"/>
  </si>
  <si>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10"/>
  </si>
  <si>
    <t>第２３号様式(第１４条関係)</t>
    <rPh sb="0" eb="1">
      <t>ダイ</t>
    </rPh>
    <rPh sb="3" eb="4">
      <t>ゴウ</t>
    </rPh>
    <rPh sb="4" eb="6">
      <t>ヨウシキ</t>
    </rPh>
    <rPh sb="7" eb="8">
      <t>ダイ</t>
    </rPh>
    <rPh sb="10" eb="11">
      <t>ジョウ</t>
    </rPh>
    <rPh sb="11" eb="13">
      <t>カンケイ</t>
    </rPh>
    <phoneticPr fontId="10"/>
  </si>
  <si>
    <t>当該年度</t>
    <rPh sb="0" eb="2">
      <t>トウガイ</t>
    </rPh>
    <rPh sb="2" eb="4">
      <t>ネンド</t>
    </rPh>
    <phoneticPr fontId="3"/>
  </si>
  <si>
    <t>枚目/</t>
    <rPh sb="0" eb="2">
      <t>マイメ</t>
    </rPh>
    <phoneticPr fontId="3"/>
  </si>
  <si>
    <t>枚</t>
    <rPh sb="0" eb="1">
      <t>マイ</t>
    </rPh>
    <phoneticPr fontId="3"/>
  </si>
  <si>
    <t>施設等利用費請求金額内訳書</t>
    <rPh sb="5" eb="6">
      <t>ヒ</t>
    </rPh>
    <rPh sb="6" eb="8">
      <t>セイキュウ</t>
    </rPh>
    <rPh sb="8" eb="9">
      <t>キン</t>
    </rPh>
    <phoneticPr fontId="3"/>
  </si>
  <si>
    <t>【</t>
    <phoneticPr fontId="3"/>
  </si>
  <si>
    <t>年度</t>
    <rPh sb="0" eb="2">
      <t>ネンド</t>
    </rPh>
    <phoneticPr fontId="3"/>
  </si>
  <si>
    <t>月</t>
    <phoneticPr fontId="3"/>
  </si>
  <si>
    <t>】</t>
    <phoneticPr fontId="3"/>
  </si>
  <si>
    <t>　　　※施設等利用費請求金額の内訳となる認定子ども全員について記入</t>
    <rPh sb="15" eb="17">
      <t>ウチワケ</t>
    </rPh>
    <rPh sb="20" eb="22">
      <t>ニンテイ</t>
    </rPh>
    <rPh sb="22" eb="23">
      <t>コ</t>
    </rPh>
    <rPh sb="25" eb="27">
      <t>ゼンイン</t>
    </rPh>
    <rPh sb="31" eb="33">
      <t>キニュウ</t>
    </rPh>
    <phoneticPr fontId="3"/>
  </si>
  <si>
    <t>No.</t>
    <phoneticPr fontId="3"/>
  </si>
  <si>
    <t>生年月日</t>
    <rPh sb="0" eb="2">
      <t>セイネン</t>
    </rPh>
    <rPh sb="2" eb="4">
      <t>ガッピ</t>
    </rPh>
    <phoneticPr fontId="3"/>
  </si>
  <si>
    <t>4月1日付年齢</t>
    <rPh sb="1" eb="2">
      <t>ガツ</t>
    </rPh>
    <rPh sb="3" eb="4">
      <t>ヒ</t>
    </rPh>
    <rPh sb="4" eb="5">
      <t>ツキ</t>
    </rPh>
    <rPh sb="5" eb="7">
      <t>ネンレイ</t>
    </rPh>
    <phoneticPr fontId="3"/>
  </si>
  <si>
    <t>認定子どもの氏名</t>
  </si>
  <si>
    <t>認可外保育施設の契約形態・
契約している利用料　※1</t>
    <phoneticPr fontId="3"/>
  </si>
  <si>
    <r>
      <t>月途中の入退園</t>
    </r>
    <r>
      <rPr>
        <sz val="8"/>
        <color theme="1"/>
        <rFont val="Meiryo UI"/>
        <family val="3"/>
        <charset val="128"/>
      </rPr>
      <t/>
    </r>
    <phoneticPr fontId="3"/>
  </si>
  <si>
    <t>徴収した月額利用料(a)</t>
    <rPh sb="0" eb="2">
      <t>チョウシュウ</t>
    </rPh>
    <rPh sb="4" eb="6">
      <t>ゲツガク</t>
    </rPh>
    <rPh sb="6" eb="9">
      <t>リヨウリョウ</t>
    </rPh>
    <phoneticPr fontId="3"/>
  </si>
  <si>
    <t>月額上限額(b) ※2</t>
    <phoneticPr fontId="3"/>
  </si>
  <si>
    <t>請求額(aとbを比較して小さい方)</t>
    <phoneticPr fontId="3"/>
  </si>
  <si>
    <t>レ及び月途中入園(退園)日を記入</t>
    <rPh sb="3" eb="4">
      <t>ツキ</t>
    </rPh>
    <rPh sb="4" eb="6">
      <t>トチュウ</t>
    </rPh>
    <phoneticPr fontId="3"/>
  </si>
  <si>
    <t>□</t>
  </si>
  <si>
    <t>月額
契約</t>
    <phoneticPr fontId="3"/>
  </si>
  <si>
    <t>時間
契約</t>
    <phoneticPr fontId="3"/>
  </si>
  <si>
    <t>日額
契約</t>
    <phoneticPr fontId="3"/>
  </si>
  <si>
    <t>なし</t>
    <phoneticPr fontId="3"/>
  </si>
  <si>
    <t>月途中入園</t>
    <phoneticPr fontId="3"/>
  </si>
  <si>
    <t>月途中退園</t>
    <rPh sb="3" eb="5">
      <t>タイエン</t>
    </rPh>
    <phoneticPr fontId="3"/>
  </si>
  <si>
    <t>月額
契約</t>
    <phoneticPr fontId="3"/>
  </si>
  <si>
    <t>時間
契約</t>
    <phoneticPr fontId="3"/>
  </si>
  <si>
    <t>日額
契約</t>
    <phoneticPr fontId="3"/>
  </si>
  <si>
    <t>なし</t>
    <phoneticPr fontId="3"/>
  </si>
  <si>
    <t>月途中入園</t>
    <phoneticPr fontId="3"/>
  </si>
  <si>
    <t>月額
契約</t>
    <phoneticPr fontId="3"/>
  </si>
  <si>
    <t>時間
契約</t>
    <phoneticPr fontId="3"/>
  </si>
  <si>
    <t>日額
契約</t>
    <phoneticPr fontId="3"/>
  </si>
  <si>
    <t>月途中入園</t>
    <phoneticPr fontId="3"/>
  </si>
  <si>
    <t>月額
契約</t>
    <phoneticPr fontId="3"/>
  </si>
  <si>
    <t>時間
契約</t>
    <phoneticPr fontId="3"/>
  </si>
  <si>
    <t>なし</t>
    <phoneticPr fontId="3"/>
  </si>
  <si>
    <t>A</t>
    <phoneticPr fontId="3"/>
  </si>
  <si>
    <t>施設等利用費請求金額内訳書（未支払い分）</t>
    <rPh sb="5" eb="6">
      <t>ヒ</t>
    </rPh>
    <rPh sb="6" eb="8">
      <t>セイキュウ</t>
    </rPh>
    <rPh sb="8" eb="9">
      <t>キン</t>
    </rPh>
    <rPh sb="14" eb="15">
      <t>ミ</t>
    </rPh>
    <rPh sb="15" eb="17">
      <t>シハラ</t>
    </rPh>
    <rPh sb="18" eb="19">
      <t>ブン</t>
    </rPh>
    <phoneticPr fontId="3"/>
  </si>
  <si>
    <t>【</t>
    <phoneticPr fontId="3"/>
  </si>
  <si>
    <t>月</t>
    <phoneticPr fontId="3"/>
  </si>
  <si>
    <t>】</t>
    <phoneticPr fontId="3"/>
  </si>
  <si>
    <t>No.</t>
    <phoneticPr fontId="3"/>
  </si>
  <si>
    <t>4月1日付年齢</t>
    <rPh sb="1" eb="2">
      <t>ガツ</t>
    </rPh>
    <rPh sb="3" eb="4">
      <t>ヒ</t>
    </rPh>
    <rPh sb="4" eb="5">
      <t>ヅケ</t>
    </rPh>
    <rPh sb="5" eb="7">
      <t>ネンレイ</t>
    </rPh>
    <phoneticPr fontId="3"/>
  </si>
  <si>
    <t>認可外保育施設の契約形態・
契約している利用料　※1</t>
    <phoneticPr fontId="3"/>
  </si>
  <si>
    <r>
      <t>月途中の入退園</t>
    </r>
    <r>
      <rPr>
        <sz val="8"/>
        <color theme="1"/>
        <rFont val="Meiryo UI"/>
        <family val="3"/>
        <charset val="128"/>
      </rPr>
      <t/>
    </r>
    <phoneticPr fontId="3"/>
  </si>
  <si>
    <t>請求額(aとbを比較して小さい方)</t>
    <phoneticPr fontId="3"/>
  </si>
  <si>
    <t>月額
契約</t>
    <phoneticPr fontId="3"/>
  </si>
  <si>
    <t>時間
契約</t>
    <phoneticPr fontId="3"/>
  </si>
  <si>
    <t>日額
契約</t>
    <phoneticPr fontId="3"/>
  </si>
  <si>
    <t>なし</t>
    <phoneticPr fontId="3"/>
  </si>
  <si>
    <t>B</t>
    <phoneticPr fontId="3"/>
  </si>
  <si>
    <t>請求額
C（A+B）</t>
    <rPh sb="0" eb="2">
      <t>セイキュウ</t>
    </rPh>
    <rPh sb="2" eb="3">
      <t>ガク</t>
    </rPh>
    <phoneticPr fontId="3"/>
  </si>
  <si>
    <t>※1</t>
    <phoneticPr fontId="10"/>
  </si>
  <si>
    <t>利用料の設定が月単位を超える（四半期、前期・後期など）場合は、当該利用料を当該期間の月数で除して、利用料の月額相当分を算定して下さい。
（10円未満の端数がある場合は切り捨て）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2">
      <t>リヨウリョウ</t>
    </rPh>
    <rPh sb="53" eb="55">
      <t>ゲツガク</t>
    </rPh>
    <rPh sb="55" eb="58">
      <t>ソウトウブン</t>
    </rPh>
    <rPh sb="59" eb="61">
      <t>サンテイ</t>
    </rPh>
    <rPh sb="63" eb="64">
      <t>クダ</t>
    </rPh>
    <rPh sb="71" eb="72">
      <t>エン</t>
    </rPh>
    <rPh sb="72" eb="74">
      <t>ミマン</t>
    </rPh>
    <rPh sb="75" eb="77">
      <t>ハスウ</t>
    </rPh>
    <rPh sb="80" eb="82">
      <t>バアイ</t>
    </rPh>
    <rPh sb="83" eb="84">
      <t>キ</t>
    </rPh>
    <rPh sb="85" eb="86">
      <t>ス</t>
    </rPh>
    <phoneticPr fontId="10"/>
  </si>
  <si>
    <t>※2</t>
    <phoneticPr fontId="10"/>
  </si>
  <si>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・月途中で認定期間が終了する場合、または別の市町村へ転出する場合の限度額：37,000(42,000)円× 転出日までの日数÷その月の日数
・月途中で認定期間が開始される場合、または別の市町村から転入した場合の限度額：37,000(42,000)円×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10"/>
  </si>
  <si>
    <t>月</t>
    <phoneticPr fontId="3"/>
  </si>
  <si>
    <t>】</t>
    <phoneticPr fontId="3"/>
  </si>
  <si>
    <t>No.</t>
    <phoneticPr fontId="3"/>
  </si>
  <si>
    <t>認可外保育施設の契約形態・
契約している利用料　※1</t>
    <phoneticPr fontId="3"/>
  </si>
  <si>
    <t>月途中入園</t>
    <phoneticPr fontId="3"/>
  </si>
  <si>
    <t>】</t>
    <phoneticPr fontId="3"/>
  </si>
  <si>
    <t>No.</t>
    <phoneticPr fontId="3"/>
  </si>
  <si>
    <r>
      <t>月途中の入退園</t>
    </r>
    <r>
      <rPr>
        <sz val="8"/>
        <color theme="1"/>
        <rFont val="Meiryo UI"/>
        <family val="3"/>
        <charset val="128"/>
      </rPr>
      <t/>
    </r>
    <phoneticPr fontId="3"/>
  </si>
  <si>
    <t>月額上限額(b) ※2</t>
    <phoneticPr fontId="3"/>
  </si>
  <si>
    <t>請求額合計
C（A+B）</t>
    <rPh sb="0" eb="2">
      <t>セイキュウ</t>
    </rPh>
    <rPh sb="2" eb="3">
      <t>ガク</t>
    </rPh>
    <rPh sb="3" eb="5">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</si>
</sst>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quot;年&quot;&quot;度&quot;"/>
    <numFmt numFmtId="177" formatCode="[$-411]ge\.m\.d;@"/>
    <numFmt numFmtId="178" formatCode="&quot;（　&quot;#&quot;　）日&quot;"/>
  </numFmts>
  <fonts count="23" x14ac:knownFonts="1">
    <font>
      <sz val="11"/>
      <color theme="1"/>
      <name val="ＭＳ Ｐゴシック"/>
      <family val="2"/>
      <scheme val="minor"/>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12"/>
      <color theme="1"/>
      <name val="ＭＳ ゴシック"/>
      <family val="3"/>
      <charset val="128"/>
    </font>
    <font>
      <sz val="9"/>
      <color theme="1"/>
      <name val="ＭＳ ゴシック"/>
      <family val="3"/>
      <charset val="128"/>
    </font>
    <font>
      <b/>
      <sz val="14"/>
      <color theme="1"/>
      <name val="ＭＳ ゴシック"/>
      <family val="3"/>
      <charset val="128"/>
    </font>
    <font>
      <sz val="10"/>
      <color theme="1"/>
      <name val="ＭＳ 明朝"/>
      <family val="1"/>
      <charset val="128"/>
    </font>
    <font>
      <sz val="11"/>
      <color theme="1"/>
      <name val="ＭＳ ゴシック"/>
      <family val="3"/>
      <charset val="128"/>
    </font>
    <font>
      <sz val="8"/>
      <color theme="1"/>
      <name val="ＭＳ ゴシック"/>
      <family val="3"/>
      <charset val="128"/>
    </font>
    <font>
      <sz val="6"/>
      <name val="ＭＳ Ｐゴシック"/>
      <family val="3"/>
      <charset val="128"/>
    </font>
    <font>
      <sz val="20"/>
      <color theme="1"/>
      <name val="ＭＳ 明朝"/>
      <family val="1"/>
      <charset val="128"/>
    </font>
    <font>
      <sz val="16"/>
      <color theme="1"/>
      <name val="ＭＳ ゴシック"/>
      <family val="3"/>
      <charset val="128"/>
    </font>
    <font>
      <sz val="20"/>
      <color theme="1"/>
      <name val="ＭＳ ゴシック"/>
      <family val="3"/>
      <charset val="128"/>
    </font>
    <font>
      <sz val="22"/>
      <color theme="1"/>
      <name val="ＭＳ ゴシック"/>
      <family val="3"/>
      <charset val="128"/>
    </font>
    <font>
      <b/>
      <sz val="36"/>
      <color theme="1"/>
      <name val="ＭＳ ゴシック"/>
      <family val="3"/>
      <charset val="128"/>
    </font>
    <font>
      <sz val="26"/>
      <color theme="1"/>
      <name val="ＭＳ ゴシック"/>
      <family val="3"/>
      <charset val="128"/>
    </font>
    <font>
      <sz val="8"/>
      <color theme="1"/>
      <name val="Meiryo UI"/>
      <family val="3"/>
      <charset val="128"/>
    </font>
    <font>
      <sz val="24"/>
      <color theme="1"/>
      <name val="ＭＳ ゴシック"/>
      <family val="3"/>
      <charset val="128"/>
    </font>
    <font>
      <sz val="48"/>
      <color theme="1"/>
      <name val="ＭＳ ゴシック"/>
      <family val="3"/>
      <charset val="128"/>
    </font>
    <font>
      <b/>
      <sz val="22"/>
      <color theme="1"/>
      <name val="ＭＳ ゴシック"/>
      <family val="3"/>
      <charset val="128"/>
    </font>
    <font>
      <u/>
      <sz val="24"/>
      <color theme="1"/>
      <name val="ＭＳ ゴシック"/>
      <family val="3"/>
      <charset val="128"/>
    </font>
    <font>
      <u/>
      <sz val="2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7">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3">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04">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Fill="1" applyBorder="1" applyAlignment="1">
      <alignment vertical="center"/>
    </xf>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wrapText="1"/>
    </xf>
    <xf numFmtId="0" fontId="8" fillId="0" borderId="0" xfId="0" applyFont="1" applyAlignment="1" applyProtection="1">
      <alignment vertical="center"/>
    </xf>
    <xf numFmtId="0" fontId="9" fillId="0" borderId="0" xfId="0" applyFont="1" applyAlignment="1" applyProtection="1">
      <alignment vertical="center"/>
    </xf>
    <xf numFmtId="0" fontId="8" fillId="0" borderId="0" xfId="0" applyFont="1" applyProtection="1"/>
    <xf numFmtId="0" fontId="5" fillId="0" borderId="0" xfId="0" applyFont="1" applyAlignment="1" applyProtection="1">
      <alignment vertical="top"/>
    </xf>
    <xf numFmtId="49" fontId="5" fillId="0" borderId="0" xfId="0" applyNumberFormat="1" applyFont="1" applyAlignment="1" applyProtection="1">
      <alignment vertical="top"/>
    </xf>
    <xf numFmtId="0" fontId="9" fillId="0" borderId="0" xfId="0" applyFont="1" applyAlignment="1" applyProtection="1">
      <alignment vertical="top"/>
    </xf>
    <xf numFmtId="0" fontId="4" fillId="0" borderId="0" xfId="0" applyFont="1" applyAlignment="1" applyProtection="1">
      <alignment vertical="top"/>
    </xf>
    <xf numFmtId="0" fontId="4" fillId="0" borderId="0" xfId="0" applyFont="1" applyBorder="1" applyAlignment="1" applyProtection="1">
      <alignment vertical="center"/>
    </xf>
    <xf numFmtId="0" fontId="2" fillId="0" borderId="16" xfId="0" applyFont="1" applyBorder="1" applyAlignment="1" applyProtection="1">
      <alignment vertical="center"/>
    </xf>
    <xf numFmtId="0" fontId="2" fillId="0" borderId="0" xfId="0" applyFont="1" applyBorder="1" applyAlignment="1" applyProtection="1">
      <alignment vertical="center"/>
    </xf>
    <xf numFmtId="0" fontId="8" fillId="0" borderId="0" xfId="0" applyFont="1" applyFill="1" applyAlignment="1">
      <alignment vertical="center"/>
    </xf>
    <xf numFmtId="0" fontId="8" fillId="0" borderId="0" xfId="0" applyFont="1" applyAlignment="1">
      <alignment vertical="center"/>
    </xf>
    <xf numFmtId="0" fontId="5" fillId="0" borderId="0" xfId="0" applyFont="1" applyFill="1" applyBorder="1" applyAlignment="1">
      <alignment vertical="top"/>
    </xf>
    <xf numFmtId="0" fontId="8" fillId="0" borderId="0" xfId="0" applyFont="1"/>
    <xf numFmtId="0" fontId="8" fillId="0" borderId="0" xfId="0" applyFont="1" applyAlignment="1">
      <alignment vertical="top"/>
    </xf>
    <xf numFmtId="0" fontId="5" fillId="0" borderId="0" xfId="0" applyFont="1" applyFill="1" applyProtection="1"/>
    <xf numFmtId="0" fontId="5" fillId="0" borderId="0" xfId="0" applyFont="1" applyFill="1" applyAlignment="1" applyProtection="1">
      <alignment horizontal="left" vertical="top"/>
    </xf>
    <xf numFmtId="0" fontId="5" fillId="0" borderId="0" xfId="0" applyFont="1" applyProtection="1"/>
    <xf numFmtId="0" fontId="2" fillId="0" borderId="0" xfId="0" applyFont="1" applyBorder="1" applyAlignment="1" applyProtection="1">
      <alignment horizontal="left"/>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4"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wrapText="1"/>
    </xf>
    <xf numFmtId="49" fontId="2" fillId="0" borderId="0" xfId="0" applyNumberFormat="1" applyFont="1" applyAlignment="1" applyProtection="1">
      <alignment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4" fillId="0" borderId="1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 xfId="0" applyFont="1" applyBorder="1" applyAlignment="1" applyProtection="1">
      <alignment horizontal="left" vertical="center"/>
    </xf>
    <xf numFmtId="0" fontId="2" fillId="0" borderId="10"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3" borderId="13" xfId="0" applyFont="1" applyFill="1" applyBorder="1" applyAlignment="1" applyProtection="1">
      <alignment horizontal="center" vertical="center" wrapText="1" shrinkToFit="1"/>
    </xf>
    <xf numFmtId="0" fontId="2" fillId="3" borderId="14" xfId="0" applyFont="1" applyFill="1" applyBorder="1" applyAlignment="1" applyProtection="1">
      <alignment horizontal="center" vertical="center" wrapText="1" shrinkToFit="1"/>
    </xf>
    <xf numFmtId="0" fontId="2" fillId="3" borderId="22" xfId="0" applyFont="1" applyFill="1" applyBorder="1" applyAlignment="1" applyProtection="1">
      <alignment horizontal="center" vertical="center" wrapText="1" shrinkToFit="1"/>
    </xf>
    <xf numFmtId="0" fontId="2" fillId="3" borderId="23" xfId="0" applyFont="1" applyFill="1" applyBorder="1" applyAlignment="1" applyProtection="1">
      <alignment horizontal="center" vertical="center" wrapText="1" shrinkToFit="1"/>
    </xf>
    <xf numFmtId="0" fontId="2" fillId="0" borderId="23"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25" xfId="0" applyFont="1" applyBorder="1" applyAlignment="1" applyProtection="1">
      <alignment horizontal="left"/>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9" fillId="0" borderId="28" xfId="0" applyFont="1" applyFill="1" applyBorder="1" applyAlignment="1" applyProtection="1">
      <alignment horizontal="left" vertical="top"/>
    </xf>
    <xf numFmtId="0" fontId="9" fillId="0" borderId="27" xfId="0" applyFont="1" applyFill="1" applyBorder="1" applyAlignment="1" applyProtection="1">
      <alignment horizontal="left" vertical="top"/>
    </xf>
    <xf numFmtId="0" fontId="9" fillId="0" borderId="29" xfId="0" applyFont="1" applyFill="1" applyBorder="1" applyAlignment="1" applyProtection="1">
      <alignment horizontal="left" vertical="top"/>
    </xf>
    <xf numFmtId="0" fontId="2" fillId="0" borderId="1" xfId="0" applyFont="1" applyFill="1" applyBorder="1" applyAlignment="1" applyProtection="1">
      <alignment horizontal="left" vertical="center" shrinkToFit="1"/>
    </xf>
    <xf numFmtId="0" fontId="2" fillId="0" borderId="21"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3" borderId="16"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4" fillId="0" borderId="1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0" fontId="9" fillId="3" borderId="16" xfId="0" applyFont="1" applyFill="1" applyBorder="1" applyAlignment="1" applyProtection="1">
      <alignment horizontal="center" vertical="center" wrapText="1" shrinkToFit="1"/>
    </xf>
    <xf numFmtId="0" fontId="9" fillId="3" borderId="0" xfId="0" applyFont="1" applyFill="1" applyBorder="1" applyAlignment="1" applyProtection="1">
      <alignment horizontal="center" vertical="center" wrapText="1" shrinkToFit="1"/>
    </xf>
    <xf numFmtId="0" fontId="9" fillId="3" borderId="19" xfId="0" applyFont="1" applyFill="1" applyBorder="1" applyAlignment="1" applyProtection="1">
      <alignment horizontal="center" vertical="center" wrapText="1" shrinkToFit="1"/>
    </xf>
    <xf numFmtId="0" fontId="9" fillId="3" borderId="1" xfId="0" applyFont="1" applyFill="1" applyBorder="1" applyAlignment="1" applyProtection="1">
      <alignment horizontal="center" vertical="center" wrapText="1" shrinkToFit="1"/>
    </xf>
    <xf numFmtId="0" fontId="2" fillId="0" borderId="3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31"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2" borderId="26" xfId="0" applyFont="1" applyFill="1" applyBorder="1" applyAlignment="1" applyProtection="1">
      <alignment horizontal="distributed" vertical="center"/>
    </xf>
    <xf numFmtId="0" fontId="2" fillId="2" borderId="27" xfId="0" applyFont="1" applyFill="1" applyBorder="1" applyAlignment="1" applyProtection="1">
      <alignment horizontal="distributed" vertical="center"/>
    </xf>
    <xf numFmtId="0" fontId="2" fillId="2" borderId="32" xfId="0" applyFont="1" applyFill="1" applyBorder="1" applyAlignment="1" applyProtection="1">
      <alignment horizontal="distributed" vertical="center"/>
    </xf>
    <xf numFmtId="0" fontId="2" fillId="2" borderId="19" xfId="0" applyFont="1" applyFill="1" applyBorder="1" applyAlignment="1" applyProtection="1">
      <alignment horizontal="distributed" vertical="center"/>
    </xf>
    <xf numFmtId="0" fontId="2" fillId="2" borderId="1" xfId="0" applyFont="1" applyFill="1" applyBorder="1" applyAlignment="1" applyProtection="1">
      <alignment horizontal="distributed" vertical="center"/>
    </xf>
    <xf numFmtId="0" fontId="2" fillId="2" borderId="20" xfId="0" applyFont="1" applyFill="1" applyBorder="1" applyAlignment="1" applyProtection="1">
      <alignment horizontal="distributed" vertical="center"/>
    </xf>
    <xf numFmtId="0" fontId="2" fillId="0" borderId="27" xfId="0" applyFont="1" applyBorder="1" applyAlignment="1" applyProtection="1">
      <alignment horizontal="center" vertical="center"/>
    </xf>
    <xf numFmtId="38" fontId="4" fillId="0" borderId="27" xfId="1" applyFont="1" applyBorder="1" applyAlignment="1" applyProtection="1">
      <alignment horizontal="center" vertical="center"/>
    </xf>
    <xf numFmtId="38" fontId="4" fillId="0" borderId="1" xfId="1" applyFont="1" applyBorder="1" applyAlignment="1" applyProtection="1">
      <alignment horizontal="center" vertical="center"/>
    </xf>
    <xf numFmtId="0" fontId="2" fillId="0" borderId="10"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29" xfId="0" applyFont="1" applyBorder="1" applyAlignment="1" applyProtection="1">
      <alignment horizontal="center" vertical="center"/>
    </xf>
    <xf numFmtId="0" fontId="2" fillId="0" borderId="27" xfId="0" applyFont="1" applyBorder="1" applyAlignment="1" applyProtection="1">
      <alignment horizontal="left"/>
    </xf>
    <xf numFmtId="0" fontId="2" fillId="0" borderId="0" xfId="0" applyFont="1" applyBorder="1" applyAlignment="1" applyProtection="1">
      <alignment horizontal="left" vertical="center"/>
    </xf>
    <xf numFmtId="0" fontId="2" fillId="0" borderId="1" xfId="0" applyFont="1" applyFill="1" applyBorder="1" applyAlignment="1" applyProtection="1">
      <alignment horizontal="lef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3"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7" xfId="0" applyFont="1" applyFill="1" applyBorder="1" applyAlignment="1" applyProtection="1">
      <alignment horizontal="left" vertical="top" wrapText="1"/>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0" xfId="0" applyFont="1" applyFill="1" applyBorder="1" applyAlignment="1">
      <alignment horizontal="center" vertical="center" shrinkToFit="1"/>
    </xf>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shrinkToFit="1"/>
    </xf>
    <xf numFmtId="0" fontId="2" fillId="0" borderId="34"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1"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0" borderId="39"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center" vertical="center" shrinkToFit="1"/>
      <protection locked="0"/>
    </xf>
    <xf numFmtId="0" fontId="2" fillId="2" borderId="34" xfId="0" applyFont="1" applyFill="1" applyBorder="1" applyAlignment="1">
      <alignment horizontal="distributed" vertical="center"/>
    </xf>
    <xf numFmtId="0" fontId="2" fillId="2" borderId="35" xfId="0" applyFont="1" applyFill="1" applyBorder="1" applyAlignment="1">
      <alignment horizontal="distributed" vertical="center"/>
    </xf>
    <xf numFmtId="0" fontId="2" fillId="2" borderId="36" xfId="0" applyFont="1" applyFill="1" applyBorder="1" applyAlignment="1">
      <alignment horizontal="distributed" vertical="center"/>
    </xf>
    <xf numFmtId="0" fontId="11" fillId="0" borderId="0" xfId="0" applyFont="1" applyFill="1" applyAlignment="1">
      <alignment vertical="center"/>
    </xf>
    <xf numFmtId="0" fontId="12" fillId="0" borderId="0" xfId="0" applyFont="1" applyAlignment="1">
      <alignment vertical="center"/>
    </xf>
    <xf numFmtId="0" fontId="12" fillId="0" borderId="0" xfId="0" applyFont="1" applyBorder="1" applyAlignment="1">
      <alignment vertical="center"/>
    </xf>
    <xf numFmtId="14" fontId="13" fillId="0" borderId="42" xfId="0" applyNumberFormat="1" applyFont="1" applyBorder="1" applyAlignment="1">
      <alignment horizontal="center" vertical="center"/>
    </xf>
    <xf numFmtId="14" fontId="13" fillId="0" borderId="43" xfId="0" applyNumberFormat="1" applyFont="1" applyBorder="1" applyAlignment="1">
      <alignment horizontal="center" vertical="center"/>
    </xf>
    <xf numFmtId="0" fontId="4" fillId="0" borderId="0" xfId="0" applyFont="1" applyAlignment="1">
      <alignment horizontal="right" vertical="center"/>
    </xf>
    <xf numFmtId="0" fontId="12" fillId="0" borderId="0" xfId="0" applyFont="1" applyFill="1" applyAlignment="1">
      <alignment vertical="center"/>
    </xf>
    <xf numFmtId="0" fontId="14" fillId="0" borderId="44" xfId="0" applyFont="1" applyBorder="1" applyAlignment="1" applyProtection="1">
      <alignment vertical="center"/>
      <protection locked="0"/>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right" vertical="center"/>
    </xf>
    <xf numFmtId="14" fontId="13" fillId="0" borderId="45" xfId="0" applyNumberFormat="1" applyFont="1" applyBorder="1" applyAlignment="1">
      <alignment horizontal="center" vertical="center"/>
    </xf>
    <xf numFmtId="0" fontId="13" fillId="0" borderId="46" xfId="0" applyFont="1" applyBorder="1" applyAlignment="1">
      <alignment horizontal="center" vertical="center"/>
    </xf>
    <xf numFmtId="0" fontId="15" fillId="0" borderId="0" xfId="0" applyFont="1" applyAlignment="1">
      <alignment horizontal="center" vertical="center"/>
    </xf>
    <xf numFmtId="0" fontId="6"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176" fontId="16" fillId="0" borderId="0" xfId="0" applyNumberFormat="1"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4"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2" fillId="0" borderId="0" xfId="0" applyFont="1" applyBorder="1" applyAlignment="1">
      <alignment vertical="center"/>
    </xf>
    <xf numFmtId="0" fontId="14" fillId="0" borderId="0" xfId="0" applyFont="1" applyAlignment="1">
      <alignment vertical="center"/>
    </xf>
    <xf numFmtId="0" fontId="14" fillId="2" borderId="44" xfId="0" applyFont="1" applyFill="1" applyBorder="1" applyAlignment="1">
      <alignment horizontal="center" vertical="center" shrinkToFit="1"/>
    </xf>
    <xf numFmtId="0" fontId="14" fillId="2" borderId="44" xfId="0" applyFont="1" applyFill="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44" xfId="0" applyFont="1" applyFill="1" applyBorder="1" applyAlignment="1">
      <alignment horizontal="center" wrapText="1"/>
    </xf>
    <xf numFmtId="0" fontId="14" fillId="2" borderId="44"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14" fillId="2" borderId="1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0" borderId="47" xfId="0" applyFont="1" applyBorder="1" applyAlignment="1">
      <alignment horizontal="center" vertical="center"/>
    </xf>
    <xf numFmtId="177" fontId="14" fillId="0" borderId="26" xfId="0" applyNumberFormat="1" applyFont="1" applyBorder="1" applyAlignment="1">
      <alignment horizontal="center" vertical="center"/>
    </xf>
    <xf numFmtId="177" fontId="14" fillId="0" borderId="27" xfId="0" applyNumberFormat="1" applyFont="1" applyBorder="1" applyAlignment="1">
      <alignment horizontal="center" vertical="center"/>
    </xf>
    <xf numFmtId="177" fontId="14" fillId="0" borderId="29" xfId="0" applyNumberFormat="1" applyFont="1" applyBorder="1" applyAlignment="1">
      <alignment horizontal="center" vertical="center"/>
    </xf>
    <xf numFmtId="0" fontId="14" fillId="0" borderId="26" xfId="0" applyNumberFormat="1" applyFont="1" applyBorder="1" applyAlignment="1" applyProtection="1">
      <alignment horizontal="center" vertical="center"/>
    </xf>
    <xf numFmtId="0" fontId="14" fillId="0" borderId="27" xfId="0" applyNumberFormat="1" applyFont="1" applyBorder="1" applyAlignment="1" applyProtection="1">
      <alignment horizontal="center" vertical="center"/>
    </xf>
    <xf numFmtId="0" fontId="14" fillId="0" borderId="29" xfId="0" applyNumberFormat="1" applyFont="1" applyBorder="1" applyAlignment="1" applyProtection="1">
      <alignment horizontal="center" vertical="center"/>
    </xf>
    <xf numFmtId="177" fontId="14" fillId="0" borderId="26" xfId="0" applyNumberFormat="1" applyFont="1" applyBorder="1" applyAlignment="1">
      <alignment horizontal="center" vertical="center" shrinkToFit="1"/>
    </xf>
    <xf numFmtId="177" fontId="14" fillId="0" borderId="27" xfId="0" applyNumberFormat="1" applyFont="1" applyBorder="1" applyAlignment="1">
      <alignment horizontal="center" vertical="center" shrinkToFit="1"/>
    </xf>
    <xf numFmtId="177" fontId="14" fillId="0" borderId="29" xfId="0" applyNumberFormat="1" applyFont="1" applyBorder="1" applyAlignment="1">
      <alignment horizontal="center" vertical="center" shrinkToFit="1"/>
    </xf>
    <xf numFmtId="0" fontId="14" fillId="0" borderId="26" xfId="0" applyFont="1" applyBorder="1" applyAlignment="1" applyProtection="1">
      <alignment horizontal="center" vertical="center"/>
      <protection locked="0"/>
    </xf>
    <xf numFmtId="0" fontId="14" fillId="0" borderId="27"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6" xfId="2" applyNumberFormat="1" applyFont="1" applyBorder="1" applyAlignment="1" applyProtection="1">
      <alignment horizontal="center" vertical="center"/>
      <protection locked="0"/>
    </xf>
    <xf numFmtId="0" fontId="14" fillId="0" borderId="27" xfId="2" applyNumberFormat="1" applyFont="1" applyBorder="1" applyAlignment="1" applyProtection="1">
      <alignment horizontal="center" vertical="center"/>
      <protection locked="0"/>
    </xf>
    <xf numFmtId="0" fontId="14" fillId="0" borderId="29" xfId="0" applyFont="1" applyBorder="1" applyAlignment="1">
      <alignment horizontal="center" vertical="center"/>
    </xf>
    <xf numFmtId="0" fontId="14" fillId="0" borderId="27" xfId="0" applyFont="1" applyBorder="1" applyAlignment="1">
      <alignment horizontal="center" vertical="center"/>
    </xf>
    <xf numFmtId="0" fontId="14" fillId="0" borderId="27"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9" xfId="0" applyFont="1" applyBorder="1" applyAlignment="1" applyProtection="1">
      <alignment horizontal="left" vertical="center"/>
      <protection locked="0"/>
    </xf>
    <xf numFmtId="38" fontId="14" fillId="0" borderId="26" xfId="1" applyFont="1" applyBorder="1" applyAlignment="1" applyProtection="1">
      <alignment horizontal="center" vertical="center"/>
      <protection locked="0"/>
    </xf>
    <xf numFmtId="38" fontId="14" fillId="0" borderId="27" xfId="1" applyFont="1" applyBorder="1" applyAlignment="1" applyProtection="1">
      <alignment horizontal="center" vertical="center"/>
      <protection locked="0"/>
    </xf>
    <xf numFmtId="38" fontId="14" fillId="0" borderId="29" xfId="1" applyFont="1" applyBorder="1" applyAlignment="1">
      <alignment horizontal="center" vertical="center"/>
    </xf>
    <xf numFmtId="38" fontId="14" fillId="0" borderId="26" xfId="1" applyFont="1" applyBorder="1" applyAlignment="1" applyProtection="1">
      <alignment horizontal="center" vertical="center"/>
    </xf>
    <xf numFmtId="38" fontId="14" fillId="0" borderId="27" xfId="1" applyFont="1" applyBorder="1" applyAlignment="1" applyProtection="1">
      <alignment horizontal="center" vertical="center"/>
    </xf>
    <xf numFmtId="3" fontId="2" fillId="0" borderId="16" xfId="0" applyNumberFormat="1" applyFont="1" applyBorder="1" applyAlignment="1">
      <alignment horizontal="center" vertical="center"/>
    </xf>
    <xf numFmtId="3"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14" fillId="0" borderId="48" xfId="0" applyFont="1" applyBorder="1" applyAlignment="1">
      <alignment horizontal="center" vertical="center"/>
    </xf>
    <xf numFmtId="177" fontId="14" fillId="0" borderId="19" xfId="0" applyNumberFormat="1" applyFont="1" applyBorder="1" applyAlignment="1">
      <alignment horizontal="center" vertical="center"/>
    </xf>
    <xf numFmtId="177" fontId="14" fillId="0" borderId="1" xfId="0" applyNumberFormat="1" applyFont="1" applyBorder="1" applyAlignment="1">
      <alignment horizontal="center" vertical="center"/>
    </xf>
    <xf numFmtId="177" fontId="14" fillId="0" borderId="21" xfId="0" applyNumberFormat="1" applyFont="1" applyBorder="1" applyAlignment="1">
      <alignment horizontal="center" vertical="center"/>
    </xf>
    <xf numFmtId="0" fontId="14" fillId="0" borderId="19" xfId="0" applyNumberFormat="1" applyFont="1" applyBorder="1" applyAlignment="1" applyProtection="1">
      <alignment horizontal="center" vertical="center"/>
    </xf>
    <xf numFmtId="0" fontId="14" fillId="0" borderId="1" xfId="0" applyNumberFormat="1" applyFont="1" applyBorder="1" applyAlignment="1" applyProtection="1">
      <alignment horizontal="center" vertical="center"/>
    </xf>
    <xf numFmtId="0" fontId="14" fillId="0" borderId="21" xfId="0" applyNumberFormat="1" applyFont="1" applyBorder="1" applyAlignment="1" applyProtection="1">
      <alignment horizontal="center" vertical="center"/>
    </xf>
    <xf numFmtId="177" fontId="14" fillId="0" borderId="19" xfId="0" applyNumberFormat="1" applyFont="1" applyBorder="1" applyAlignment="1">
      <alignment horizontal="center" vertical="center" shrinkToFit="1"/>
    </xf>
    <xf numFmtId="177" fontId="14" fillId="0" borderId="1" xfId="0" applyNumberFormat="1" applyFont="1" applyBorder="1" applyAlignment="1">
      <alignment horizontal="center" vertical="center" shrinkToFit="1"/>
    </xf>
    <xf numFmtId="177" fontId="14" fillId="0" borderId="21" xfId="0" applyNumberFormat="1" applyFont="1" applyBorder="1" applyAlignment="1">
      <alignment horizontal="center" vertical="center" shrinkToFit="1"/>
    </xf>
    <xf numFmtId="0" fontId="14" fillId="0" borderId="19" xfId="0" applyFont="1" applyBorder="1" applyAlignment="1" applyProtection="1">
      <alignment horizontal="center" vertical="center"/>
      <protection locked="0"/>
    </xf>
    <xf numFmtId="0" fontId="14" fillId="0" borderId="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9" xfId="2" applyNumberFormat="1" applyFont="1" applyBorder="1" applyAlignment="1" applyProtection="1">
      <alignment horizontal="center" vertical="center"/>
      <protection locked="0"/>
    </xf>
    <xf numFmtId="0" fontId="14" fillId="0" borderId="1" xfId="2" applyNumberFormat="1" applyFont="1" applyBorder="1" applyAlignment="1" applyProtection="1">
      <alignment horizontal="center" vertical="center"/>
      <protection locked="0"/>
    </xf>
    <xf numFmtId="0" fontId="14" fillId="0" borderId="21" xfId="0" applyFont="1" applyBorder="1" applyAlignment="1">
      <alignment horizontal="center" vertical="center"/>
    </xf>
    <xf numFmtId="0" fontId="14" fillId="0" borderId="1" xfId="0" applyFont="1" applyBorder="1" applyAlignment="1">
      <alignment horizontal="center" vertical="center"/>
    </xf>
    <xf numFmtId="178" fontId="14" fillId="0" borderId="1" xfId="0" applyNumberFormat="1" applyFont="1" applyBorder="1" applyAlignment="1" applyProtection="1">
      <alignment horizontal="center" vertical="center" wrapText="1"/>
      <protection locked="0"/>
    </xf>
    <xf numFmtId="38" fontId="14" fillId="0" borderId="19" xfId="1" applyFont="1" applyBorder="1" applyAlignment="1" applyProtection="1">
      <alignment horizontal="center" vertical="center"/>
      <protection locked="0"/>
    </xf>
    <xf numFmtId="38" fontId="14" fillId="0" borderId="1" xfId="1" applyFont="1" applyBorder="1" applyAlignment="1" applyProtection="1">
      <alignment horizontal="center" vertical="center"/>
      <protection locked="0"/>
    </xf>
    <xf numFmtId="38" fontId="14" fillId="0" borderId="21" xfId="1" applyFont="1" applyBorder="1" applyAlignment="1">
      <alignment horizontal="center" vertical="center"/>
    </xf>
    <xf numFmtId="38" fontId="14" fillId="0" borderId="19" xfId="1" applyFont="1" applyBorder="1" applyAlignment="1" applyProtection="1">
      <alignment horizontal="center" vertical="center"/>
    </xf>
    <xf numFmtId="38" fontId="14" fillId="0" borderId="1" xfId="1" applyFont="1" applyBorder="1" applyAlignment="1" applyProtection="1">
      <alignment horizontal="center" vertical="center"/>
    </xf>
    <xf numFmtId="3" fontId="2" fillId="0" borderId="16" xfId="0" applyNumberFormat="1" applyFont="1" applyBorder="1" applyAlignment="1">
      <alignment horizontal="center" vertical="center"/>
    </xf>
    <xf numFmtId="3" fontId="2" fillId="0" borderId="0" xfId="0" applyNumberFormat="1" applyFont="1" applyBorder="1" applyAlignment="1">
      <alignment horizontal="center" vertical="center"/>
    </xf>
    <xf numFmtId="0" fontId="4" fillId="0" borderId="27" xfId="0" applyFont="1" applyBorder="1" applyAlignment="1">
      <alignment vertical="center"/>
    </xf>
    <xf numFmtId="177" fontId="4" fillId="0" borderId="27" xfId="0" applyNumberFormat="1" applyFont="1" applyBorder="1" applyAlignment="1">
      <alignment vertical="center"/>
    </xf>
    <xf numFmtId="0" fontId="4" fillId="0" borderId="27" xfId="0" applyFont="1" applyBorder="1" applyAlignment="1">
      <alignment horizontal="right"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38" fontId="19" fillId="0" borderId="26" xfId="1" applyFont="1" applyBorder="1" applyAlignment="1" applyProtection="1">
      <alignment horizontal="center" vertical="center"/>
    </xf>
    <xf numFmtId="38" fontId="19" fillId="0" borderId="27" xfId="1" applyFont="1" applyBorder="1" applyAlignment="1" applyProtection="1">
      <alignment horizontal="center" vertical="center"/>
    </xf>
    <xf numFmtId="38" fontId="19" fillId="0" borderId="29" xfId="1" applyFont="1" applyBorder="1" applyAlignment="1" applyProtection="1">
      <alignment horizontal="center" vertical="center"/>
    </xf>
    <xf numFmtId="0" fontId="20" fillId="0" borderId="47" xfId="0" applyFont="1" applyBorder="1" applyAlignment="1">
      <alignment horizontal="center" vertical="center"/>
    </xf>
    <xf numFmtId="38" fontId="4" fillId="0" borderId="0" xfId="0" applyNumberFormat="1" applyFont="1" applyAlignment="1">
      <alignment vertical="center"/>
    </xf>
    <xf numFmtId="0" fontId="4" fillId="0" borderId="0" xfId="0" applyFont="1" applyBorder="1" applyAlignment="1">
      <alignment vertical="center"/>
    </xf>
    <xf numFmtId="177" fontId="4" fillId="0" borderId="0" xfId="0" applyNumberFormat="1" applyFont="1" applyBorder="1" applyAlignment="1">
      <alignment vertical="center"/>
    </xf>
    <xf numFmtId="0" fontId="4" fillId="0" borderId="0" xfId="0" applyFont="1" applyBorder="1" applyAlignment="1">
      <alignment horizontal="right" vertical="center"/>
    </xf>
    <xf numFmtId="0" fontId="18" fillId="0" borderId="16" xfId="0" applyFont="1" applyBorder="1" applyAlignment="1">
      <alignment horizontal="center" vertical="center"/>
    </xf>
    <xf numFmtId="0" fontId="18" fillId="0" borderId="0" xfId="0" applyFont="1" applyBorder="1" applyAlignment="1">
      <alignment horizontal="center" vertical="center"/>
    </xf>
    <xf numFmtId="0" fontId="18" fillId="0" borderId="18" xfId="0" applyFont="1" applyBorder="1" applyAlignment="1">
      <alignment horizontal="center" vertical="center"/>
    </xf>
    <xf numFmtId="38" fontId="19" fillId="0" borderId="16" xfId="1" applyFont="1" applyBorder="1" applyAlignment="1" applyProtection="1">
      <alignment horizontal="center" vertical="center"/>
    </xf>
    <xf numFmtId="38" fontId="19" fillId="0" borderId="0" xfId="1" applyFont="1" applyBorder="1" applyAlignment="1" applyProtection="1">
      <alignment horizontal="center" vertical="center"/>
    </xf>
    <xf numFmtId="38" fontId="19" fillId="0" borderId="18" xfId="1" applyFont="1" applyBorder="1" applyAlignment="1" applyProtection="1">
      <alignment horizontal="center" vertical="center"/>
    </xf>
    <xf numFmtId="0" fontId="20" fillId="0" borderId="49" xfId="0" applyFont="1" applyBorder="1" applyAlignment="1">
      <alignment horizontal="center" vertical="center"/>
    </xf>
    <xf numFmtId="0" fontId="18" fillId="0" borderId="19" xfId="0" applyFont="1" applyBorder="1" applyAlignment="1">
      <alignment horizontal="center" vertical="center"/>
    </xf>
    <xf numFmtId="0" fontId="18" fillId="0" borderId="1" xfId="0" applyFont="1" applyBorder="1" applyAlignment="1">
      <alignment horizontal="center" vertical="center"/>
    </xf>
    <xf numFmtId="0" fontId="18" fillId="0" borderId="21" xfId="0" applyFont="1" applyBorder="1" applyAlignment="1">
      <alignment horizontal="center" vertical="center"/>
    </xf>
    <xf numFmtId="38" fontId="19" fillId="0" borderId="19" xfId="1" applyFont="1" applyBorder="1" applyAlignment="1" applyProtection="1">
      <alignment horizontal="center" vertical="center"/>
    </xf>
    <xf numFmtId="38" fontId="19" fillId="0" borderId="1" xfId="1" applyFont="1" applyBorder="1" applyAlignment="1" applyProtection="1">
      <alignment horizontal="center" vertical="center"/>
    </xf>
    <xf numFmtId="38" fontId="19" fillId="0" borderId="21" xfId="1" applyFont="1" applyBorder="1" applyAlignment="1" applyProtection="1">
      <alignment horizontal="center" vertical="center"/>
    </xf>
    <xf numFmtId="0" fontId="20" fillId="0" borderId="48" xfId="0" applyFont="1" applyBorder="1" applyAlignment="1">
      <alignment horizontal="center" vertical="center"/>
    </xf>
    <xf numFmtId="0" fontId="14" fillId="0" borderId="26" xfId="0" applyNumberFormat="1" applyFont="1" applyBorder="1" applyAlignment="1">
      <alignment horizontal="center" vertical="center"/>
    </xf>
    <xf numFmtId="0" fontId="14" fillId="0" borderId="27" xfId="0" applyNumberFormat="1" applyFont="1" applyBorder="1" applyAlignment="1">
      <alignment horizontal="center" vertical="center"/>
    </xf>
    <xf numFmtId="0" fontId="14" fillId="0" borderId="29" xfId="0" applyNumberFormat="1" applyFont="1" applyBorder="1" applyAlignment="1">
      <alignment horizontal="center" vertical="center"/>
    </xf>
    <xf numFmtId="0" fontId="14" fillId="0" borderId="19"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14" fillId="0" borderId="21" xfId="0" applyNumberFormat="1"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xf>
    <xf numFmtId="0" fontId="18" fillId="0" borderId="55" xfId="0" applyFont="1" applyBorder="1" applyAlignment="1">
      <alignment horizontal="center" vertical="center"/>
    </xf>
    <xf numFmtId="38" fontId="19" fillId="0" borderId="53" xfId="1" applyFont="1" applyBorder="1" applyAlignment="1" applyProtection="1">
      <alignment horizontal="center" vertical="center"/>
    </xf>
    <xf numFmtId="38" fontId="19" fillId="0" borderId="54" xfId="1" applyFont="1" applyBorder="1" applyAlignment="1" applyProtection="1">
      <alignment horizontal="center" vertical="center"/>
    </xf>
    <xf numFmtId="38" fontId="19" fillId="0" borderId="55" xfId="1" applyFont="1" applyBorder="1" applyAlignment="1" applyProtection="1">
      <alignment horizontal="center" vertical="center"/>
    </xf>
    <xf numFmtId="0" fontId="20" fillId="0" borderId="56" xfId="0" applyFont="1" applyBorder="1" applyAlignment="1">
      <alignment horizontal="center" vertical="center"/>
    </xf>
    <xf numFmtId="0" fontId="18" fillId="0" borderId="0" xfId="0" applyFont="1" applyFill="1" applyBorder="1" applyAlignment="1">
      <alignment vertical="top"/>
    </xf>
    <xf numFmtId="0" fontId="21" fillId="0" borderId="0" xfId="0" applyFont="1" applyFill="1" applyBorder="1" applyAlignment="1">
      <alignment horizontal="left" vertical="top" wrapText="1"/>
    </xf>
    <xf numFmtId="0" fontId="13" fillId="0" borderId="0" xfId="0" quotePrefix="1" applyFont="1" applyFill="1" applyBorder="1" applyAlignment="1">
      <alignment horizontal="right" vertical="top"/>
    </xf>
    <xf numFmtId="0" fontId="22" fillId="0" borderId="0" xfId="0" applyFont="1" applyFill="1" applyBorder="1" applyAlignment="1">
      <alignment horizontal="left" vertical="top" wrapText="1"/>
    </xf>
    <xf numFmtId="0" fontId="13" fillId="0" borderId="0" xfId="0" applyFont="1" applyFill="1" applyBorder="1" applyAlignment="1">
      <alignment horizontal="center" vertical="top"/>
    </xf>
    <xf numFmtId="0" fontId="4" fillId="0" borderId="0" xfId="0" applyFont="1" applyAlignment="1">
      <alignment horizontal="center" vertical="center"/>
    </xf>
    <xf numFmtId="0" fontId="8" fillId="0" borderId="0" xfId="0" applyFont="1" applyBorder="1" applyAlignment="1">
      <alignment horizontal="center" vertical="center"/>
    </xf>
    <xf numFmtId="38" fontId="19" fillId="0" borderId="26" xfId="1" applyFont="1" applyBorder="1" applyAlignment="1">
      <alignment horizontal="center" vertical="center"/>
    </xf>
    <xf numFmtId="38" fontId="19" fillId="0" borderId="27" xfId="1" applyFont="1" applyBorder="1" applyAlignment="1">
      <alignment horizontal="center" vertical="center"/>
    </xf>
    <xf numFmtId="38" fontId="19" fillId="0" borderId="29" xfId="1" applyFont="1" applyBorder="1" applyAlignment="1">
      <alignment horizontal="center" vertical="center"/>
    </xf>
    <xf numFmtId="38" fontId="19" fillId="0" borderId="16" xfId="1" applyFont="1" applyBorder="1" applyAlignment="1">
      <alignment horizontal="center" vertical="center"/>
    </xf>
    <xf numFmtId="38" fontId="19" fillId="0" borderId="0" xfId="1" applyFont="1" applyBorder="1" applyAlignment="1">
      <alignment horizontal="center" vertical="center"/>
    </xf>
    <xf numFmtId="38" fontId="19" fillId="0" borderId="18" xfId="1" applyFont="1" applyBorder="1" applyAlignment="1">
      <alignment horizontal="center" vertical="center"/>
    </xf>
    <xf numFmtId="38" fontId="19" fillId="0" borderId="19" xfId="1" applyFont="1" applyBorder="1" applyAlignment="1">
      <alignment horizontal="center" vertical="center"/>
    </xf>
    <xf numFmtId="38" fontId="19" fillId="0" borderId="1" xfId="1" applyFont="1" applyBorder="1" applyAlignment="1">
      <alignment horizontal="center" vertical="center"/>
    </xf>
    <xf numFmtId="38" fontId="19" fillId="0" borderId="21" xfId="1" applyFont="1" applyBorder="1" applyAlignment="1">
      <alignment horizontal="center" vertical="center"/>
    </xf>
    <xf numFmtId="38" fontId="19" fillId="0" borderId="53" xfId="1" applyFont="1" applyBorder="1" applyAlignment="1">
      <alignment horizontal="center" vertical="center"/>
    </xf>
    <xf numFmtId="38" fontId="19" fillId="0" borderId="54" xfId="1" applyFont="1" applyBorder="1" applyAlignment="1">
      <alignment horizontal="center" vertical="center"/>
    </xf>
    <xf numFmtId="38" fontId="19" fillId="0" borderId="55" xfId="1"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323850</xdr:colOff>
      <xdr:row>37</xdr:row>
      <xdr:rowOff>66675</xdr:rowOff>
    </xdr:from>
    <xdr:to>
      <xdr:col>68</xdr:col>
      <xdr:colOff>628650</xdr:colOff>
      <xdr:row>38</xdr:row>
      <xdr:rowOff>9525</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6915150" y="7820025"/>
          <a:ext cx="30480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123825</xdr:colOff>
      <xdr:row>37</xdr:row>
      <xdr:rowOff>76200</xdr:rowOff>
    </xdr:from>
    <xdr:to>
      <xdr:col>71</xdr:col>
      <xdr:colOff>66675</xdr:colOff>
      <xdr:row>38</xdr:row>
      <xdr:rowOff>19050</xdr:rowOff>
    </xdr:to>
    <xdr:sp macro="" textlink="">
      <xdr:nvSpPr>
        <xdr:cNvPr id="3" name="円/楕円 1">
          <a:extLst>
            <a:ext uri="{FF2B5EF4-FFF2-40B4-BE49-F238E27FC236}">
              <a16:creationId xmlns:a16="http://schemas.microsoft.com/office/drawing/2014/main" xmlns="" id="{00000000-0008-0000-0000-000003000000}"/>
            </a:ext>
          </a:extLst>
        </xdr:cNvPr>
        <xdr:cNvSpPr/>
      </xdr:nvSpPr>
      <xdr:spPr>
        <a:xfrm>
          <a:off x="7400925" y="7829550"/>
          <a:ext cx="30480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55"/>
  <sheetViews>
    <sheetView view="pageBreakPreview" zoomScaleNormal="100" zoomScaleSheetLayoutView="100" workbookViewId="0"/>
  </sheetViews>
  <sheetFormatPr defaultColWidth="9" defaultRowHeight="14.25" x14ac:dyDescent="0.15"/>
  <cols>
    <col min="1" max="16" width="1.25" style="2" customWidth="1"/>
    <col min="17" max="18" width="2" style="2" customWidth="1"/>
    <col min="19" max="68" width="1.25" style="2" customWidth="1"/>
    <col min="69" max="69" width="9" style="2"/>
    <col min="70" max="112" width="2.375" style="2" customWidth="1"/>
    <col min="113" max="16384" width="9" style="2"/>
  </cols>
  <sheetData>
    <row r="1" spans="1:86" x14ac:dyDescent="0.15">
      <c r="A1" s="1" t="s">
        <v>0</v>
      </c>
    </row>
    <row r="2" spans="1:86" ht="16.5" customHeight="1" x14ac:dyDescent="0.15">
      <c r="W2" s="3"/>
      <c r="X2" s="3"/>
      <c r="Y2" s="3"/>
      <c r="Z2" s="3"/>
      <c r="AA2" s="3"/>
      <c r="AB2" s="3"/>
      <c r="AC2" s="3"/>
      <c r="AD2" s="3"/>
      <c r="AE2" s="3"/>
      <c r="AF2" s="3"/>
      <c r="AG2" s="3"/>
      <c r="AH2" s="3"/>
      <c r="AI2" s="3"/>
      <c r="AJ2" s="3"/>
      <c r="AK2" s="3"/>
      <c r="AL2" s="3"/>
      <c r="AM2" s="3"/>
      <c r="AN2" s="3"/>
      <c r="AO2" s="3"/>
      <c r="AP2" s="3"/>
      <c r="AQ2" s="3"/>
      <c r="AR2" s="3"/>
      <c r="AS2" s="3"/>
      <c r="AW2" s="27" t="s">
        <v>1</v>
      </c>
      <c r="AX2" s="27"/>
      <c r="AY2" s="27"/>
      <c r="AZ2" s="27"/>
      <c r="BA2" s="27"/>
      <c r="BB2" s="27"/>
      <c r="BC2" s="27"/>
      <c r="BD2" s="27"/>
      <c r="BE2" s="31"/>
      <c r="BF2" s="31"/>
      <c r="BG2" s="27" t="s">
        <v>2</v>
      </c>
      <c r="BH2" s="27"/>
      <c r="BI2" s="31"/>
      <c r="BJ2" s="31"/>
      <c r="BK2" s="27" t="s">
        <v>3</v>
      </c>
      <c r="BL2" s="27"/>
      <c r="BM2" s="26"/>
      <c r="BN2" s="26"/>
      <c r="BO2" s="27" t="s">
        <v>4</v>
      </c>
      <c r="BP2" s="27"/>
    </row>
    <row r="3" spans="1:86" s="4" customFormat="1" ht="16.5" customHeight="1" x14ac:dyDescent="0.15">
      <c r="B3" s="5" t="s">
        <v>5</v>
      </c>
    </row>
    <row r="4" spans="1:86" s="4" customFormat="1" ht="16.5" customHeight="1" x14ac:dyDescent="0.15">
      <c r="B4" s="5"/>
    </row>
    <row r="5" spans="1:86" s="4" customFormat="1" ht="16.5" customHeight="1" x14ac:dyDescent="0.15">
      <c r="A5" s="28" t="s">
        <v>6</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row>
    <row r="6" spans="1:86" s="5" customFormat="1" ht="16.5" customHeight="1" x14ac:dyDescent="0.15">
      <c r="A6" s="29" t="s">
        <v>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row>
    <row r="7" spans="1:86" s="5" customFormat="1" ht="16.5" customHeight="1" x14ac:dyDescent="0.15"/>
    <row r="8" spans="1:86" s="5" customFormat="1" ht="16.5" customHeight="1" x14ac:dyDescent="0.15">
      <c r="A8" s="4">
        <v>1</v>
      </c>
      <c r="B8" s="4"/>
      <c r="C8" s="4"/>
      <c r="D8" s="4"/>
      <c r="E8" s="4"/>
      <c r="F8" s="4"/>
      <c r="G8" s="4"/>
      <c r="H8" s="4"/>
      <c r="I8" s="4"/>
      <c r="J8" s="4"/>
      <c r="K8" s="4"/>
      <c r="L8" s="4"/>
      <c r="M8" s="4"/>
      <c r="N8" s="4" t="s">
        <v>8</v>
      </c>
      <c r="O8" s="4"/>
      <c r="P8" s="4"/>
      <c r="Q8" s="30"/>
      <c r="R8" s="30"/>
      <c r="S8" s="30"/>
      <c r="T8" s="30"/>
      <c r="U8" s="30"/>
      <c r="V8" s="30"/>
      <c r="W8" s="30"/>
      <c r="X8" s="30"/>
      <c r="Y8" s="30"/>
      <c r="Z8" s="30"/>
      <c r="AA8" s="30"/>
      <c r="AB8" s="30" t="s">
        <v>9</v>
      </c>
      <c r="AC8" s="30"/>
      <c r="AD8" s="30"/>
      <c r="AE8" s="30"/>
      <c r="AF8" s="30"/>
      <c r="AG8" s="30"/>
      <c r="AH8" s="30"/>
      <c r="AI8" s="30"/>
      <c r="AJ8" s="30"/>
      <c r="AK8" s="30"/>
      <c r="AL8" s="30"/>
      <c r="AM8" s="30" t="s">
        <v>10</v>
      </c>
      <c r="AN8" s="30"/>
      <c r="AO8" s="30"/>
      <c r="AP8" s="30"/>
      <c r="AQ8" s="30"/>
      <c r="AR8" s="30"/>
      <c r="AS8" s="4"/>
      <c r="AT8" s="4" t="s">
        <v>11</v>
      </c>
      <c r="AU8" s="4"/>
      <c r="AV8" s="4">
        <v>1</v>
      </c>
      <c r="AW8" s="4"/>
      <c r="AX8" s="4"/>
      <c r="AY8" s="4"/>
      <c r="AZ8" s="4"/>
      <c r="BA8" s="4"/>
      <c r="BB8" s="4"/>
      <c r="BC8" s="4"/>
      <c r="BD8" s="4"/>
      <c r="BE8" s="4"/>
      <c r="BF8" s="4"/>
      <c r="BG8" s="4"/>
      <c r="BH8" s="4"/>
      <c r="BI8" s="4"/>
      <c r="BJ8" s="4"/>
      <c r="BK8" s="4"/>
      <c r="BR8" s="32"/>
      <c r="BS8" s="32"/>
      <c r="BT8" s="32"/>
      <c r="BU8" s="32"/>
      <c r="BV8" s="32"/>
      <c r="BW8" s="32"/>
      <c r="BX8" s="32"/>
      <c r="BY8" s="32"/>
      <c r="BZ8" s="32"/>
      <c r="CA8" s="32"/>
      <c r="CB8" s="32"/>
      <c r="CC8" s="32"/>
      <c r="CD8" s="32"/>
      <c r="CE8" s="32"/>
      <c r="CF8" s="32"/>
      <c r="CG8" s="32"/>
      <c r="CH8" s="32"/>
    </row>
    <row r="9" spans="1:86" s="4" customFormat="1" ht="16.5" customHeight="1" x14ac:dyDescent="0.15">
      <c r="B9" s="6"/>
      <c r="C9" s="33" t="s">
        <v>12</v>
      </c>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6"/>
    </row>
    <row r="10" spans="1:86" s="4" customFormat="1" ht="16.5" customHeight="1" x14ac:dyDescent="0.15">
      <c r="B10" s="6"/>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6"/>
    </row>
    <row r="11" spans="1:86" s="4" customFormat="1" ht="16.5" customHeight="1" x14ac:dyDescent="0.15">
      <c r="B11" s="6"/>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6"/>
    </row>
    <row r="12" spans="1:86" s="4" customFormat="1" ht="16.5" customHeight="1" x14ac:dyDescent="0.15">
      <c r="B12" s="6"/>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6"/>
    </row>
    <row r="13" spans="1:86" s="4" customFormat="1" ht="16.5" customHeight="1" x14ac:dyDescent="0.15">
      <c r="A13" s="7"/>
      <c r="B13" s="7"/>
      <c r="C13" s="5"/>
      <c r="D13" s="34" t="s">
        <v>13</v>
      </c>
      <c r="E13" s="34"/>
      <c r="F13" s="34"/>
      <c r="G13" s="5" t="s">
        <v>14</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8"/>
    </row>
    <row r="14" spans="1:86" s="4" customFormat="1" ht="16.5" customHeight="1" x14ac:dyDescent="0.15">
      <c r="A14" s="7"/>
      <c r="B14" s="7"/>
      <c r="C14" s="5"/>
      <c r="D14" s="34" t="s">
        <v>15</v>
      </c>
      <c r="E14" s="34"/>
      <c r="F14" s="34"/>
      <c r="G14" s="5" t="s">
        <v>16</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8"/>
    </row>
    <row r="15" spans="1:86" s="4" customFormat="1" ht="16.5" customHeight="1" x14ac:dyDescent="0.15">
      <c r="A15" s="7"/>
      <c r="B15" s="7"/>
      <c r="C15" s="5"/>
      <c r="D15" s="34" t="s">
        <v>17</v>
      </c>
      <c r="E15" s="34"/>
      <c r="F15" s="34"/>
      <c r="G15" s="5" t="s">
        <v>18</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8"/>
    </row>
    <row r="16" spans="1:86" s="13" customFormat="1" ht="16.5" customHeight="1" x14ac:dyDescent="0.15">
      <c r="A16" s="9"/>
      <c r="B16" s="10"/>
      <c r="C16" s="11"/>
      <c r="D16" s="11"/>
      <c r="E16" s="11"/>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2"/>
    </row>
    <row r="17" spans="2:67" s="14" customFormat="1" ht="16.5" customHeight="1" x14ac:dyDescent="0.15">
      <c r="B17" s="25" t="s">
        <v>19</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row>
    <row r="18" spans="2:67" s="5" customFormat="1" ht="16.5" customHeight="1" x14ac:dyDescent="0.15">
      <c r="B18" s="35" t="s">
        <v>20</v>
      </c>
      <c r="C18" s="36"/>
      <c r="D18" s="36"/>
      <c r="E18" s="36"/>
      <c r="F18" s="36"/>
      <c r="G18" s="36"/>
      <c r="H18" s="36"/>
      <c r="I18" s="36"/>
      <c r="J18" s="36"/>
      <c r="K18" s="36"/>
      <c r="L18" s="36"/>
      <c r="M18" s="36"/>
      <c r="N18" s="37"/>
      <c r="O18" s="38"/>
      <c r="P18" s="38"/>
      <c r="Q18" s="38"/>
      <c r="R18" s="38"/>
      <c r="S18" s="38"/>
      <c r="T18" s="38"/>
      <c r="U18" s="38"/>
      <c r="V18" s="38"/>
      <c r="W18" s="38"/>
      <c r="X18" s="38"/>
      <c r="Y18" s="38"/>
      <c r="Z18" s="38"/>
      <c r="AA18" s="38"/>
      <c r="AB18" s="38"/>
      <c r="AC18" s="38"/>
      <c r="AD18" s="38"/>
      <c r="AE18" s="38"/>
      <c r="AF18" s="38"/>
      <c r="AG18" s="38"/>
      <c r="AH18" s="38"/>
      <c r="AI18" s="38"/>
      <c r="AJ18" s="39"/>
      <c r="AK18" s="40" t="s">
        <v>21</v>
      </c>
      <c r="AL18" s="41"/>
      <c r="AM18" s="41"/>
      <c r="AN18" s="41"/>
      <c r="AO18" s="41"/>
      <c r="AP18" s="41"/>
      <c r="AQ18" s="41"/>
      <c r="AR18" s="41"/>
      <c r="AS18" s="44"/>
      <c r="AT18" s="44"/>
      <c r="AU18" s="44"/>
      <c r="AV18" s="44"/>
      <c r="AW18" s="44"/>
      <c r="AX18" s="44"/>
      <c r="AY18" s="44"/>
      <c r="AZ18" s="44"/>
      <c r="BA18" s="44"/>
      <c r="BB18" s="44"/>
      <c r="BC18" s="44"/>
      <c r="BD18" s="44"/>
      <c r="BE18" s="44"/>
      <c r="BF18" s="44"/>
      <c r="BG18" s="44"/>
      <c r="BH18" s="44"/>
      <c r="BI18" s="44"/>
      <c r="BJ18" s="44"/>
      <c r="BK18" s="44"/>
      <c r="BL18" s="44"/>
      <c r="BM18" s="44"/>
      <c r="BN18" s="44"/>
      <c r="BO18" s="45"/>
    </row>
    <row r="19" spans="2:67" s="5" customFormat="1" ht="16.5" customHeight="1" x14ac:dyDescent="0.15">
      <c r="B19" s="48" t="s">
        <v>22</v>
      </c>
      <c r="C19" s="49"/>
      <c r="D19" s="49"/>
      <c r="E19" s="49"/>
      <c r="F19" s="49"/>
      <c r="G19" s="49"/>
      <c r="H19" s="49"/>
      <c r="I19" s="49"/>
      <c r="J19" s="49"/>
      <c r="K19" s="49"/>
      <c r="L19" s="49"/>
      <c r="M19" s="49"/>
      <c r="N19" s="50"/>
      <c r="O19" s="57"/>
      <c r="P19" s="57"/>
      <c r="Q19" s="57"/>
      <c r="R19" s="57"/>
      <c r="S19" s="57"/>
      <c r="T19" s="57"/>
      <c r="U19" s="57"/>
      <c r="V19" s="57"/>
      <c r="W19" s="57"/>
      <c r="X19" s="57"/>
      <c r="Y19" s="57"/>
      <c r="Z19" s="57"/>
      <c r="AA19" s="57"/>
      <c r="AB19" s="57"/>
      <c r="AC19" s="57"/>
      <c r="AD19" s="57"/>
      <c r="AE19" s="57"/>
      <c r="AF19" s="57"/>
      <c r="AG19" s="57"/>
      <c r="AH19" s="60" t="s">
        <v>23</v>
      </c>
      <c r="AI19" s="60"/>
      <c r="AJ19" s="61"/>
      <c r="AK19" s="42"/>
      <c r="AL19" s="43"/>
      <c r="AM19" s="43"/>
      <c r="AN19" s="43"/>
      <c r="AO19" s="43"/>
      <c r="AP19" s="43"/>
      <c r="AQ19" s="43"/>
      <c r="AR19" s="43"/>
      <c r="AS19" s="46"/>
      <c r="AT19" s="46"/>
      <c r="AU19" s="46"/>
      <c r="AV19" s="46"/>
      <c r="AW19" s="46"/>
      <c r="AX19" s="46"/>
      <c r="AY19" s="46"/>
      <c r="AZ19" s="46"/>
      <c r="BA19" s="46"/>
      <c r="BB19" s="46"/>
      <c r="BC19" s="46"/>
      <c r="BD19" s="46"/>
      <c r="BE19" s="46"/>
      <c r="BF19" s="46"/>
      <c r="BG19" s="46"/>
      <c r="BH19" s="46"/>
      <c r="BI19" s="46"/>
      <c r="BJ19" s="46"/>
      <c r="BK19" s="46"/>
      <c r="BL19" s="46"/>
      <c r="BM19" s="46"/>
      <c r="BN19" s="46"/>
      <c r="BO19" s="47"/>
    </row>
    <row r="20" spans="2:67" s="5" customFormat="1" ht="16.5" customHeight="1" x14ac:dyDescent="0.15">
      <c r="B20" s="51"/>
      <c r="C20" s="52"/>
      <c r="D20" s="52"/>
      <c r="E20" s="52"/>
      <c r="F20" s="52"/>
      <c r="G20" s="52"/>
      <c r="H20" s="52"/>
      <c r="I20" s="52"/>
      <c r="J20" s="52"/>
      <c r="K20" s="52"/>
      <c r="L20" s="52"/>
      <c r="M20" s="52"/>
      <c r="N20" s="53"/>
      <c r="O20" s="58"/>
      <c r="P20" s="58"/>
      <c r="Q20" s="58"/>
      <c r="R20" s="58"/>
      <c r="S20" s="58"/>
      <c r="T20" s="58"/>
      <c r="U20" s="58"/>
      <c r="V20" s="58"/>
      <c r="W20" s="58"/>
      <c r="X20" s="58"/>
      <c r="Y20" s="58"/>
      <c r="Z20" s="58"/>
      <c r="AA20" s="58"/>
      <c r="AB20" s="58"/>
      <c r="AC20" s="58"/>
      <c r="AD20" s="58"/>
      <c r="AE20" s="58"/>
      <c r="AF20" s="58"/>
      <c r="AG20" s="58"/>
      <c r="AH20" s="62"/>
      <c r="AI20" s="62"/>
      <c r="AJ20" s="63"/>
      <c r="AK20" s="65" t="s">
        <v>24</v>
      </c>
      <c r="AL20" s="66"/>
      <c r="AM20" s="66"/>
      <c r="AN20" s="66"/>
      <c r="AO20" s="66"/>
      <c r="AP20" s="66"/>
      <c r="AQ20" s="66"/>
      <c r="AR20" s="66"/>
      <c r="AS20" s="46"/>
      <c r="AT20" s="46"/>
      <c r="AU20" s="46"/>
      <c r="AV20" s="46"/>
      <c r="AW20" s="46"/>
      <c r="AX20" s="46"/>
      <c r="AY20" s="46"/>
      <c r="AZ20" s="46"/>
      <c r="BA20" s="46"/>
      <c r="BB20" s="46"/>
      <c r="BC20" s="46"/>
      <c r="BD20" s="46"/>
      <c r="BE20" s="46"/>
      <c r="BF20" s="46"/>
      <c r="BG20" s="46"/>
      <c r="BH20" s="46"/>
      <c r="BI20" s="46"/>
      <c r="BJ20" s="46"/>
      <c r="BK20" s="46"/>
      <c r="BL20" s="46"/>
      <c r="BM20" s="46"/>
      <c r="BN20" s="46"/>
      <c r="BO20" s="47"/>
    </row>
    <row r="21" spans="2:67" s="5" customFormat="1" ht="16.5" customHeight="1" x14ac:dyDescent="0.15">
      <c r="B21" s="54"/>
      <c r="C21" s="55"/>
      <c r="D21" s="55"/>
      <c r="E21" s="55"/>
      <c r="F21" s="55"/>
      <c r="G21" s="55"/>
      <c r="H21" s="55"/>
      <c r="I21" s="55"/>
      <c r="J21" s="55"/>
      <c r="K21" s="55"/>
      <c r="L21" s="55"/>
      <c r="M21" s="55"/>
      <c r="N21" s="56"/>
      <c r="O21" s="59"/>
      <c r="P21" s="59"/>
      <c r="Q21" s="59"/>
      <c r="R21" s="59"/>
      <c r="S21" s="59"/>
      <c r="T21" s="59"/>
      <c r="U21" s="59"/>
      <c r="V21" s="59"/>
      <c r="W21" s="59"/>
      <c r="X21" s="59"/>
      <c r="Y21" s="59"/>
      <c r="Z21" s="59"/>
      <c r="AA21" s="59"/>
      <c r="AB21" s="59"/>
      <c r="AC21" s="59"/>
      <c r="AD21" s="59"/>
      <c r="AE21" s="59"/>
      <c r="AF21" s="59"/>
      <c r="AG21" s="59"/>
      <c r="AH21" s="31"/>
      <c r="AI21" s="31"/>
      <c r="AJ21" s="64"/>
      <c r="AK21" s="67"/>
      <c r="AL21" s="68"/>
      <c r="AM21" s="68"/>
      <c r="AN21" s="68"/>
      <c r="AO21" s="68"/>
      <c r="AP21" s="68"/>
      <c r="AQ21" s="68"/>
      <c r="AR21" s="68"/>
      <c r="AS21" s="69"/>
      <c r="AT21" s="69"/>
      <c r="AU21" s="69"/>
      <c r="AV21" s="69"/>
      <c r="AW21" s="69"/>
      <c r="AX21" s="69"/>
      <c r="AY21" s="69"/>
      <c r="AZ21" s="69"/>
      <c r="BA21" s="69"/>
      <c r="BB21" s="69"/>
      <c r="BC21" s="69"/>
      <c r="BD21" s="69"/>
      <c r="BE21" s="69"/>
      <c r="BF21" s="69"/>
      <c r="BG21" s="69"/>
      <c r="BH21" s="69"/>
      <c r="BI21" s="69"/>
      <c r="BJ21" s="69"/>
      <c r="BK21" s="69"/>
      <c r="BL21" s="69"/>
      <c r="BM21" s="69"/>
      <c r="BN21" s="69"/>
      <c r="BO21" s="70"/>
    </row>
    <row r="22" spans="2:67" s="14" customFormat="1" ht="16.5" customHeight="1" x14ac:dyDescent="0.15">
      <c r="B22" s="71" t="s">
        <v>25</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row>
    <row r="23" spans="2:67" s="4" customFormat="1" ht="16.5" customHeight="1" x14ac:dyDescent="0.15">
      <c r="B23" s="72" t="s">
        <v>26</v>
      </c>
      <c r="C23" s="73"/>
      <c r="D23" s="73"/>
      <c r="E23" s="73"/>
      <c r="F23" s="73"/>
      <c r="G23" s="73"/>
      <c r="H23" s="73"/>
      <c r="I23" s="73"/>
      <c r="J23" s="73"/>
      <c r="K23" s="73"/>
      <c r="L23" s="73"/>
      <c r="M23" s="73"/>
      <c r="N23" s="73"/>
      <c r="O23" s="38"/>
      <c r="P23" s="38"/>
      <c r="Q23" s="38"/>
      <c r="R23" s="38"/>
      <c r="S23" s="38"/>
      <c r="T23" s="38"/>
      <c r="U23" s="38"/>
      <c r="V23" s="38"/>
      <c r="W23" s="38"/>
      <c r="X23" s="38"/>
      <c r="Y23" s="38"/>
      <c r="Z23" s="38"/>
      <c r="AA23" s="38"/>
      <c r="AB23" s="38"/>
      <c r="AC23" s="38"/>
      <c r="AD23" s="38"/>
      <c r="AE23" s="38"/>
      <c r="AF23" s="38"/>
      <c r="AG23" s="38"/>
      <c r="AH23" s="38"/>
      <c r="AI23" s="38"/>
      <c r="AJ23" s="39"/>
      <c r="AK23" s="74" t="s">
        <v>27</v>
      </c>
      <c r="AL23" s="75"/>
      <c r="AM23" s="75"/>
      <c r="AN23" s="75"/>
      <c r="AO23" s="75"/>
      <c r="AP23" s="75"/>
      <c r="AQ23" s="75"/>
      <c r="AR23" s="75"/>
      <c r="AS23" s="76" t="s">
        <v>28</v>
      </c>
      <c r="AT23" s="77"/>
      <c r="AU23" s="77"/>
      <c r="AV23" s="77"/>
      <c r="AW23" s="77"/>
      <c r="AX23" s="77"/>
      <c r="AY23" s="77"/>
      <c r="AZ23" s="77"/>
      <c r="BA23" s="77"/>
      <c r="BB23" s="77"/>
      <c r="BC23" s="77"/>
      <c r="BD23" s="77"/>
      <c r="BE23" s="77"/>
      <c r="BF23" s="77"/>
      <c r="BG23" s="77"/>
      <c r="BH23" s="77"/>
      <c r="BI23" s="77"/>
      <c r="BJ23" s="77"/>
      <c r="BK23" s="77"/>
      <c r="BL23" s="77"/>
      <c r="BM23" s="77"/>
      <c r="BN23" s="77"/>
      <c r="BO23" s="78"/>
    </row>
    <row r="24" spans="2:67" s="4" customFormat="1" ht="16.5" customHeight="1" x14ac:dyDescent="0.15">
      <c r="B24" s="83" t="s">
        <v>29</v>
      </c>
      <c r="C24" s="84"/>
      <c r="D24" s="84"/>
      <c r="E24" s="84"/>
      <c r="F24" s="84"/>
      <c r="G24" s="84"/>
      <c r="H24" s="84"/>
      <c r="I24" s="84"/>
      <c r="J24" s="84"/>
      <c r="K24" s="84"/>
      <c r="L24" s="84"/>
      <c r="M24" s="84"/>
      <c r="N24" s="84"/>
      <c r="O24" s="87"/>
      <c r="P24" s="87"/>
      <c r="Q24" s="87"/>
      <c r="R24" s="87"/>
      <c r="S24" s="87"/>
      <c r="T24" s="87"/>
      <c r="U24" s="87"/>
      <c r="V24" s="87"/>
      <c r="W24" s="87"/>
      <c r="X24" s="87"/>
      <c r="Y24" s="87"/>
      <c r="Z24" s="87"/>
      <c r="AA24" s="87"/>
      <c r="AB24" s="87"/>
      <c r="AC24" s="87"/>
      <c r="AD24" s="87"/>
      <c r="AE24" s="87"/>
      <c r="AF24" s="87"/>
      <c r="AG24" s="87"/>
      <c r="AH24" s="87"/>
      <c r="AI24" s="87"/>
      <c r="AJ24" s="88"/>
      <c r="AK24" s="93"/>
      <c r="AL24" s="94"/>
      <c r="AM24" s="94"/>
      <c r="AN24" s="94"/>
      <c r="AO24" s="94"/>
      <c r="AP24" s="94"/>
      <c r="AQ24" s="94"/>
      <c r="AR24" s="94"/>
      <c r="AS24" s="97"/>
      <c r="AT24" s="98"/>
      <c r="AU24" s="98"/>
      <c r="AV24" s="98"/>
      <c r="AW24" s="98"/>
      <c r="AX24" s="98"/>
      <c r="AY24" s="98"/>
      <c r="AZ24" s="98"/>
      <c r="BA24" s="98"/>
      <c r="BB24" s="98"/>
      <c r="BC24" s="98"/>
      <c r="BD24" s="98"/>
      <c r="BE24" s="98"/>
      <c r="BF24" s="98"/>
      <c r="BG24" s="98"/>
      <c r="BH24" s="98"/>
      <c r="BI24" s="98"/>
      <c r="BJ24" s="98"/>
      <c r="BK24" s="98"/>
      <c r="BL24" s="98"/>
      <c r="BM24" s="98"/>
      <c r="BN24" s="98"/>
      <c r="BO24" s="99"/>
    </row>
    <row r="25" spans="2:67" s="4" customFormat="1" ht="16.5" customHeight="1" x14ac:dyDescent="0.15">
      <c r="B25" s="83"/>
      <c r="C25" s="84"/>
      <c r="D25" s="84"/>
      <c r="E25" s="84"/>
      <c r="F25" s="84"/>
      <c r="G25" s="84"/>
      <c r="H25" s="84"/>
      <c r="I25" s="84"/>
      <c r="J25" s="84"/>
      <c r="K25" s="84"/>
      <c r="L25" s="84"/>
      <c r="M25" s="84"/>
      <c r="N25" s="84"/>
      <c r="O25" s="89"/>
      <c r="P25" s="89"/>
      <c r="Q25" s="89"/>
      <c r="R25" s="89"/>
      <c r="S25" s="89"/>
      <c r="T25" s="89"/>
      <c r="U25" s="89"/>
      <c r="V25" s="89"/>
      <c r="W25" s="89"/>
      <c r="X25" s="89"/>
      <c r="Y25" s="89"/>
      <c r="Z25" s="89"/>
      <c r="AA25" s="89"/>
      <c r="AB25" s="89"/>
      <c r="AC25" s="89"/>
      <c r="AD25" s="89"/>
      <c r="AE25" s="89"/>
      <c r="AF25" s="89"/>
      <c r="AG25" s="89"/>
      <c r="AH25" s="89"/>
      <c r="AI25" s="89"/>
      <c r="AJ25" s="90"/>
      <c r="AK25" s="93"/>
      <c r="AL25" s="94"/>
      <c r="AM25" s="94"/>
      <c r="AN25" s="94"/>
      <c r="AO25" s="94"/>
      <c r="AP25" s="94"/>
      <c r="AQ25" s="94"/>
      <c r="AR25" s="94"/>
      <c r="AS25" s="97"/>
      <c r="AT25" s="98"/>
      <c r="AU25" s="98"/>
      <c r="AV25" s="98"/>
      <c r="AW25" s="98"/>
      <c r="AX25" s="98"/>
      <c r="AY25" s="98"/>
      <c r="AZ25" s="98"/>
      <c r="BA25" s="98"/>
      <c r="BB25" s="98"/>
      <c r="BC25" s="98"/>
      <c r="BD25" s="98"/>
      <c r="BE25" s="98"/>
      <c r="BF25" s="98"/>
      <c r="BG25" s="98"/>
      <c r="BH25" s="98"/>
      <c r="BI25" s="98"/>
      <c r="BJ25" s="98"/>
      <c r="BK25" s="98"/>
      <c r="BL25" s="98"/>
      <c r="BM25" s="98"/>
      <c r="BN25" s="98"/>
      <c r="BO25" s="99"/>
    </row>
    <row r="26" spans="2:67" s="4" customFormat="1" ht="16.5" customHeight="1" x14ac:dyDescent="0.15">
      <c r="B26" s="85"/>
      <c r="C26" s="86"/>
      <c r="D26" s="86"/>
      <c r="E26" s="86"/>
      <c r="F26" s="86"/>
      <c r="G26" s="86"/>
      <c r="H26" s="86"/>
      <c r="I26" s="86"/>
      <c r="J26" s="86"/>
      <c r="K26" s="86"/>
      <c r="L26" s="86"/>
      <c r="M26" s="86"/>
      <c r="N26" s="86"/>
      <c r="O26" s="91"/>
      <c r="P26" s="91"/>
      <c r="Q26" s="91"/>
      <c r="R26" s="91"/>
      <c r="S26" s="91"/>
      <c r="T26" s="91"/>
      <c r="U26" s="91"/>
      <c r="V26" s="91"/>
      <c r="W26" s="91"/>
      <c r="X26" s="91"/>
      <c r="Y26" s="91"/>
      <c r="Z26" s="91"/>
      <c r="AA26" s="91"/>
      <c r="AB26" s="91"/>
      <c r="AC26" s="91"/>
      <c r="AD26" s="91"/>
      <c r="AE26" s="91"/>
      <c r="AF26" s="91"/>
      <c r="AG26" s="91"/>
      <c r="AH26" s="91"/>
      <c r="AI26" s="91"/>
      <c r="AJ26" s="92"/>
      <c r="AK26" s="95"/>
      <c r="AL26" s="96"/>
      <c r="AM26" s="96"/>
      <c r="AN26" s="96"/>
      <c r="AO26" s="96"/>
      <c r="AP26" s="96"/>
      <c r="AQ26" s="96"/>
      <c r="AR26" s="96"/>
      <c r="AS26" s="100" t="s">
        <v>30</v>
      </c>
      <c r="AT26" s="101"/>
      <c r="AU26" s="101"/>
      <c r="AV26" s="79"/>
      <c r="AW26" s="79"/>
      <c r="AX26" s="79"/>
      <c r="AY26" s="79"/>
      <c r="AZ26" s="79"/>
      <c r="BA26" s="79"/>
      <c r="BB26" s="79"/>
      <c r="BC26" s="79"/>
      <c r="BD26" s="79"/>
      <c r="BE26" s="79"/>
      <c r="BF26" s="79"/>
      <c r="BG26" s="79"/>
      <c r="BH26" s="79"/>
      <c r="BI26" s="79"/>
      <c r="BJ26" s="79"/>
      <c r="BK26" s="79"/>
      <c r="BL26" s="79"/>
      <c r="BM26" s="79"/>
      <c r="BN26" s="79"/>
      <c r="BO26" s="80"/>
    </row>
    <row r="27" spans="2:67" s="4" customFormat="1" ht="16.5" customHeight="1" x14ac:dyDescent="0.15">
      <c r="B27" s="72" t="s">
        <v>31</v>
      </c>
      <c r="C27" s="73"/>
      <c r="D27" s="73"/>
      <c r="E27" s="73"/>
      <c r="F27" s="73"/>
      <c r="G27" s="73"/>
      <c r="H27" s="73"/>
      <c r="I27" s="73"/>
      <c r="J27" s="73"/>
      <c r="K27" s="73"/>
      <c r="L27" s="73"/>
      <c r="M27" s="73"/>
      <c r="N27" s="73"/>
      <c r="O27" s="81"/>
      <c r="P27" s="81"/>
      <c r="Q27" s="81"/>
      <c r="R27" s="81"/>
      <c r="S27" s="81"/>
      <c r="T27" s="81"/>
      <c r="U27" s="81"/>
      <c r="V27" s="81"/>
      <c r="W27" s="81"/>
      <c r="X27" s="81"/>
      <c r="Y27" s="81"/>
      <c r="Z27" s="81"/>
      <c r="AA27" s="81"/>
      <c r="AB27" s="81"/>
      <c r="AC27" s="81"/>
      <c r="AD27" s="81"/>
      <c r="AE27" s="81"/>
      <c r="AF27" s="81"/>
      <c r="AG27" s="81"/>
      <c r="AH27" s="81"/>
      <c r="AI27" s="81"/>
      <c r="AJ27" s="82"/>
      <c r="AK27" s="74" t="s">
        <v>27</v>
      </c>
      <c r="AL27" s="75"/>
      <c r="AM27" s="75"/>
      <c r="AN27" s="75"/>
      <c r="AO27" s="75"/>
      <c r="AP27" s="75"/>
      <c r="AQ27" s="75"/>
      <c r="AR27" s="75"/>
      <c r="AS27" s="76" t="s">
        <v>32</v>
      </c>
      <c r="AT27" s="77"/>
      <c r="AU27" s="77"/>
      <c r="AV27" s="77"/>
      <c r="AW27" s="77"/>
      <c r="AX27" s="77"/>
      <c r="AY27" s="77"/>
      <c r="AZ27" s="77"/>
      <c r="BA27" s="77"/>
      <c r="BB27" s="77"/>
      <c r="BC27" s="77"/>
      <c r="BD27" s="77"/>
      <c r="BE27" s="77"/>
      <c r="BF27" s="77"/>
      <c r="BG27" s="77"/>
      <c r="BH27" s="77"/>
      <c r="BI27" s="77"/>
      <c r="BJ27" s="77"/>
      <c r="BK27" s="77"/>
      <c r="BL27" s="77"/>
      <c r="BM27" s="77"/>
      <c r="BN27" s="77"/>
      <c r="BO27" s="78"/>
    </row>
    <row r="28" spans="2:67" s="4" customFormat="1" ht="16.5" customHeight="1" x14ac:dyDescent="0.15">
      <c r="B28" s="83" t="s">
        <v>33</v>
      </c>
      <c r="C28" s="84"/>
      <c r="D28" s="84"/>
      <c r="E28" s="84"/>
      <c r="F28" s="84"/>
      <c r="G28" s="84"/>
      <c r="H28" s="84"/>
      <c r="I28" s="84"/>
      <c r="J28" s="84"/>
      <c r="K28" s="84"/>
      <c r="L28" s="84"/>
      <c r="M28" s="84"/>
      <c r="N28" s="84"/>
      <c r="O28" s="111"/>
      <c r="P28" s="111"/>
      <c r="Q28" s="111"/>
      <c r="R28" s="111"/>
      <c r="S28" s="111"/>
      <c r="T28" s="111"/>
      <c r="U28" s="111"/>
      <c r="V28" s="111"/>
      <c r="W28" s="111"/>
      <c r="X28" s="111"/>
      <c r="Y28" s="111"/>
      <c r="Z28" s="111"/>
      <c r="AA28" s="111"/>
      <c r="AB28" s="111"/>
      <c r="AC28" s="111"/>
      <c r="AD28" s="111"/>
      <c r="AE28" s="111"/>
      <c r="AF28" s="111"/>
      <c r="AG28" s="111"/>
      <c r="AH28" s="111"/>
      <c r="AI28" s="111"/>
      <c r="AJ28" s="112"/>
      <c r="AK28" s="93"/>
      <c r="AL28" s="94"/>
      <c r="AM28" s="94"/>
      <c r="AN28" s="94"/>
      <c r="AO28" s="94"/>
      <c r="AP28" s="94"/>
      <c r="AQ28" s="94"/>
      <c r="AR28" s="94"/>
      <c r="AS28" s="97"/>
      <c r="AT28" s="98"/>
      <c r="AU28" s="98"/>
      <c r="AV28" s="98"/>
      <c r="AW28" s="98"/>
      <c r="AX28" s="98"/>
      <c r="AY28" s="98"/>
      <c r="AZ28" s="98"/>
      <c r="BA28" s="98"/>
      <c r="BB28" s="98"/>
      <c r="BC28" s="98"/>
      <c r="BD28" s="98"/>
      <c r="BE28" s="98"/>
      <c r="BF28" s="98"/>
      <c r="BG28" s="98"/>
      <c r="BH28" s="98"/>
      <c r="BI28" s="98"/>
      <c r="BJ28" s="98"/>
      <c r="BK28" s="98"/>
      <c r="BL28" s="98"/>
      <c r="BM28" s="98"/>
      <c r="BN28" s="98"/>
      <c r="BO28" s="99"/>
    </row>
    <row r="29" spans="2:67" s="4" customFormat="1" ht="16.5" customHeight="1" x14ac:dyDescent="0.15">
      <c r="B29" s="83"/>
      <c r="C29" s="84"/>
      <c r="D29" s="84"/>
      <c r="E29" s="84"/>
      <c r="F29" s="84"/>
      <c r="G29" s="84"/>
      <c r="H29" s="84"/>
      <c r="I29" s="84"/>
      <c r="J29" s="84"/>
      <c r="K29" s="84"/>
      <c r="L29" s="84"/>
      <c r="M29" s="84"/>
      <c r="N29" s="84"/>
      <c r="O29" s="98"/>
      <c r="P29" s="98"/>
      <c r="Q29" s="98"/>
      <c r="R29" s="98"/>
      <c r="S29" s="98"/>
      <c r="T29" s="98"/>
      <c r="U29" s="98"/>
      <c r="V29" s="98"/>
      <c r="W29" s="98"/>
      <c r="X29" s="98"/>
      <c r="Y29" s="98"/>
      <c r="Z29" s="98"/>
      <c r="AA29" s="98"/>
      <c r="AB29" s="98"/>
      <c r="AC29" s="98"/>
      <c r="AD29" s="98"/>
      <c r="AE29" s="98"/>
      <c r="AF29" s="98"/>
      <c r="AG29" s="98"/>
      <c r="AH29" s="98"/>
      <c r="AI29" s="98"/>
      <c r="AJ29" s="99"/>
      <c r="AK29" s="93"/>
      <c r="AL29" s="94"/>
      <c r="AM29" s="94"/>
      <c r="AN29" s="94"/>
      <c r="AO29" s="94"/>
      <c r="AP29" s="94"/>
      <c r="AQ29" s="94"/>
      <c r="AR29" s="94"/>
      <c r="AS29" s="97"/>
      <c r="AT29" s="98"/>
      <c r="AU29" s="98"/>
      <c r="AV29" s="98"/>
      <c r="AW29" s="98"/>
      <c r="AX29" s="98"/>
      <c r="AY29" s="98"/>
      <c r="AZ29" s="98"/>
      <c r="BA29" s="98"/>
      <c r="BB29" s="98"/>
      <c r="BC29" s="98"/>
      <c r="BD29" s="98"/>
      <c r="BE29" s="98"/>
      <c r="BF29" s="98"/>
      <c r="BG29" s="98"/>
      <c r="BH29" s="98"/>
      <c r="BI29" s="98"/>
      <c r="BJ29" s="98"/>
      <c r="BK29" s="98"/>
      <c r="BL29" s="98"/>
      <c r="BM29" s="98"/>
      <c r="BN29" s="98"/>
      <c r="BO29" s="99"/>
    </row>
    <row r="30" spans="2:67" s="4" customFormat="1" ht="16.5" customHeight="1" x14ac:dyDescent="0.15">
      <c r="B30" s="85"/>
      <c r="C30" s="86"/>
      <c r="D30" s="86"/>
      <c r="E30" s="86"/>
      <c r="F30" s="86"/>
      <c r="G30" s="86"/>
      <c r="H30" s="86"/>
      <c r="I30" s="86"/>
      <c r="J30" s="86"/>
      <c r="K30" s="86"/>
      <c r="L30" s="86"/>
      <c r="M30" s="86"/>
      <c r="N30" s="86"/>
      <c r="O30" s="113"/>
      <c r="P30" s="113"/>
      <c r="Q30" s="113"/>
      <c r="R30" s="113"/>
      <c r="S30" s="113"/>
      <c r="T30" s="113"/>
      <c r="U30" s="113"/>
      <c r="V30" s="113"/>
      <c r="W30" s="113"/>
      <c r="X30" s="113"/>
      <c r="Y30" s="113"/>
      <c r="Z30" s="113"/>
      <c r="AA30" s="113"/>
      <c r="AB30" s="113"/>
      <c r="AC30" s="113"/>
      <c r="AD30" s="113"/>
      <c r="AE30" s="113"/>
      <c r="AF30" s="113"/>
      <c r="AG30" s="113"/>
      <c r="AH30" s="113"/>
      <c r="AI30" s="113"/>
      <c r="AJ30" s="114"/>
      <c r="AK30" s="95"/>
      <c r="AL30" s="96"/>
      <c r="AM30" s="96"/>
      <c r="AN30" s="96"/>
      <c r="AO30" s="96"/>
      <c r="AP30" s="96"/>
      <c r="AQ30" s="96"/>
      <c r="AR30" s="96"/>
      <c r="AS30" s="100" t="s">
        <v>30</v>
      </c>
      <c r="AT30" s="101"/>
      <c r="AU30" s="101"/>
      <c r="AV30" s="79"/>
      <c r="AW30" s="79"/>
      <c r="AX30" s="79"/>
      <c r="AY30" s="79"/>
      <c r="AZ30" s="79"/>
      <c r="BA30" s="79"/>
      <c r="BB30" s="79"/>
      <c r="BC30" s="79"/>
      <c r="BD30" s="79"/>
      <c r="BE30" s="79"/>
      <c r="BF30" s="79"/>
      <c r="BG30" s="79"/>
      <c r="BH30" s="79"/>
      <c r="BI30" s="79"/>
      <c r="BJ30" s="79"/>
      <c r="BK30" s="79"/>
      <c r="BL30" s="79"/>
      <c r="BM30" s="79"/>
      <c r="BN30" s="79"/>
      <c r="BO30" s="80"/>
    </row>
    <row r="31" spans="2:67" s="5" customFormat="1" ht="16.5" customHeight="1" x14ac:dyDescent="0.15">
      <c r="B31" s="25" t="s">
        <v>34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row>
    <row r="32" spans="2:67" s="5" customFormat="1" ht="16.5" customHeight="1" x14ac:dyDescent="0.15">
      <c r="B32" s="102" t="s">
        <v>35</v>
      </c>
      <c r="C32" s="103"/>
      <c r="D32" s="103"/>
      <c r="E32" s="103"/>
      <c r="F32" s="103"/>
      <c r="G32" s="103"/>
      <c r="H32" s="103"/>
      <c r="I32" s="104"/>
      <c r="J32" s="108"/>
      <c r="K32" s="108"/>
      <c r="L32" s="108"/>
      <c r="M32" s="108"/>
      <c r="N32" s="108"/>
      <c r="O32" s="108"/>
      <c r="P32" s="108"/>
      <c r="Q32" s="108" t="s">
        <v>9</v>
      </c>
      <c r="R32" s="108"/>
      <c r="S32" s="108"/>
      <c r="T32" s="108"/>
      <c r="U32" s="108"/>
      <c r="V32" s="108" t="s">
        <v>36</v>
      </c>
      <c r="W32" s="108"/>
      <c r="X32" s="108"/>
      <c r="Y32" s="108"/>
      <c r="Z32" s="102" t="s">
        <v>37</v>
      </c>
      <c r="AA32" s="103"/>
      <c r="AB32" s="103"/>
      <c r="AC32" s="103"/>
      <c r="AD32" s="103"/>
      <c r="AE32" s="103"/>
      <c r="AF32" s="103"/>
      <c r="AG32" s="103"/>
      <c r="AH32" s="103"/>
      <c r="AI32" s="103"/>
      <c r="AJ32" s="104"/>
      <c r="AK32" s="109"/>
      <c r="AL32" s="109"/>
      <c r="AM32" s="109"/>
      <c r="AN32" s="109"/>
      <c r="AO32" s="109"/>
      <c r="AP32" s="109"/>
      <c r="AQ32" s="109"/>
      <c r="AR32" s="109"/>
      <c r="AS32" s="109"/>
      <c r="AT32" s="109"/>
      <c r="AU32" s="109"/>
      <c r="AV32" s="109"/>
      <c r="AW32" s="109"/>
      <c r="AX32" s="109"/>
      <c r="AY32" s="108" t="s">
        <v>38</v>
      </c>
      <c r="AZ32" s="108"/>
      <c r="BA32" s="115"/>
    </row>
    <row r="33" spans="1:91" s="5" customFormat="1" ht="16.5" customHeight="1" x14ac:dyDescent="0.15">
      <c r="B33" s="105"/>
      <c r="C33" s="106"/>
      <c r="D33" s="106"/>
      <c r="E33" s="106"/>
      <c r="F33" s="106"/>
      <c r="G33" s="106"/>
      <c r="H33" s="106"/>
      <c r="I33" s="107"/>
      <c r="J33" s="31"/>
      <c r="K33" s="31"/>
      <c r="L33" s="31"/>
      <c r="M33" s="31"/>
      <c r="N33" s="31"/>
      <c r="O33" s="31"/>
      <c r="P33" s="31"/>
      <c r="Q33" s="31"/>
      <c r="R33" s="31"/>
      <c r="S33" s="31"/>
      <c r="T33" s="31"/>
      <c r="U33" s="31"/>
      <c r="V33" s="31"/>
      <c r="W33" s="31"/>
      <c r="X33" s="31"/>
      <c r="Y33" s="31"/>
      <c r="Z33" s="105"/>
      <c r="AA33" s="106"/>
      <c r="AB33" s="106"/>
      <c r="AC33" s="106"/>
      <c r="AD33" s="106"/>
      <c r="AE33" s="106"/>
      <c r="AF33" s="106"/>
      <c r="AG33" s="106"/>
      <c r="AH33" s="106"/>
      <c r="AI33" s="106"/>
      <c r="AJ33" s="107"/>
      <c r="AK33" s="110"/>
      <c r="AL33" s="110"/>
      <c r="AM33" s="110"/>
      <c r="AN33" s="110"/>
      <c r="AO33" s="110"/>
      <c r="AP33" s="110"/>
      <c r="AQ33" s="110"/>
      <c r="AR33" s="110"/>
      <c r="AS33" s="110"/>
      <c r="AT33" s="110"/>
      <c r="AU33" s="110"/>
      <c r="AV33" s="110"/>
      <c r="AW33" s="110"/>
      <c r="AX33" s="110"/>
      <c r="AY33" s="31"/>
      <c r="AZ33" s="31"/>
      <c r="BA33" s="64"/>
      <c r="BB33" s="15"/>
      <c r="BC33" s="16"/>
      <c r="BD33" s="16"/>
      <c r="BE33" s="16"/>
      <c r="BF33" s="16"/>
      <c r="BG33" s="16"/>
      <c r="BH33" s="16"/>
      <c r="BI33" s="16"/>
      <c r="BJ33" s="16"/>
      <c r="BK33" s="16"/>
      <c r="BL33" s="16"/>
      <c r="BM33" s="16"/>
      <c r="BN33" s="16"/>
      <c r="BO33" s="16"/>
    </row>
    <row r="34" spans="1:91" s="14" customFormat="1" ht="16.5" customHeight="1" x14ac:dyDescent="0.15">
      <c r="B34" s="116" t="s">
        <v>39</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25"/>
      <c r="BC34" s="25"/>
      <c r="BD34" s="25"/>
      <c r="BE34" s="25"/>
      <c r="BF34" s="25"/>
      <c r="BG34" s="25"/>
      <c r="BH34" s="25"/>
      <c r="BI34" s="25"/>
      <c r="BJ34" s="25"/>
      <c r="BK34" s="25"/>
      <c r="BL34" s="25"/>
      <c r="BM34" s="25"/>
      <c r="BN34" s="25"/>
      <c r="BO34" s="25"/>
    </row>
    <row r="35" spans="1:91" s="14" customFormat="1" ht="16.5" customHeight="1" x14ac:dyDescent="0.15">
      <c r="D35" s="117" t="s">
        <v>40</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row>
    <row r="36" spans="1:91" s="4" customFormat="1" ht="16.5" customHeight="1" x14ac:dyDescent="0.15">
      <c r="B36" s="118" t="s">
        <v>41</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row>
    <row r="37" spans="1:91" s="18" customFormat="1" ht="18.75" customHeight="1" x14ac:dyDescent="0.15">
      <c r="A37" s="17"/>
      <c r="B37" s="119" t="s">
        <v>42</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1"/>
      <c r="AK37" s="122" t="s">
        <v>43</v>
      </c>
      <c r="AL37" s="123"/>
      <c r="AM37" s="123"/>
      <c r="AN37" s="123"/>
      <c r="AO37" s="123"/>
      <c r="AP37" s="123"/>
      <c r="AQ37" s="123"/>
      <c r="AR37" s="123"/>
      <c r="AS37" s="123"/>
      <c r="AT37" s="124"/>
      <c r="AU37" s="125" t="s">
        <v>44</v>
      </c>
      <c r="AV37" s="125"/>
      <c r="AW37" s="126" t="s">
        <v>45</v>
      </c>
      <c r="AX37" s="126"/>
      <c r="AY37" s="126"/>
      <c r="AZ37" s="126"/>
      <c r="BA37" s="126"/>
      <c r="BB37" s="126"/>
      <c r="BC37" s="125" t="s">
        <v>46</v>
      </c>
      <c r="BD37" s="125"/>
      <c r="BE37" s="126" t="s">
        <v>47</v>
      </c>
      <c r="BF37" s="126"/>
      <c r="BG37" s="126"/>
      <c r="BH37" s="126"/>
      <c r="BI37" s="126"/>
      <c r="BJ37" s="127"/>
      <c r="BK37" s="127"/>
      <c r="BL37" s="127"/>
      <c r="BM37" s="127"/>
      <c r="BN37" s="127"/>
      <c r="BO37" s="128"/>
    </row>
    <row r="38" spans="1:91" s="21" customFormat="1" ht="18.75" customHeight="1" x14ac:dyDescent="0.15">
      <c r="A38" s="19"/>
      <c r="B38" s="130"/>
      <c r="C38" s="131"/>
      <c r="D38" s="131"/>
      <c r="E38" s="131"/>
      <c r="F38" s="131"/>
      <c r="G38" s="131"/>
      <c r="H38" s="131"/>
      <c r="I38" s="131"/>
      <c r="J38" s="131"/>
      <c r="K38" s="131"/>
      <c r="L38" s="131"/>
      <c r="M38" s="131"/>
      <c r="N38" s="134" t="s">
        <v>48</v>
      </c>
      <c r="O38" s="134"/>
      <c r="P38" s="134"/>
      <c r="Q38" s="134"/>
      <c r="R38" s="134"/>
      <c r="S38" s="134"/>
      <c r="T38" s="134"/>
      <c r="U38" s="134"/>
      <c r="V38" s="134"/>
      <c r="W38" s="134"/>
      <c r="X38" s="134"/>
      <c r="Y38" s="135"/>
      <c r="Z38" s="135"/>
      <c r="AA38" s="135"/>
      <c r="AB38" s="135"/>
      <c r="AC38" s="135"/>
      <c r="AD38" s="135"/>
      <c r="AE38" s="135"/>
      <c r="AF38" s="135"/>
      <c r="AG38" s="136" t="s">
        <v>49</v>
      </c>
      <c r="AH38" s="136"/>
      <c r="AI38" s="136"/>
      <c r="AJ38" s="136"/>
      <c r="AK38" s="147" t="s">
        <v>50</v>
      </c>
      <c r="AL38" s="148"/>
      <c r="AM38" s="148"/>
      <c r="AN38" s="148"/>
      <c r="AO38" s="148"/>
      <c r="AP38" s="148"/>
      <c r="AQ38" s="148"/>
      <c r="AR38" s="148"/>
      <c r="AS38" s="148"/>
      <c r="AT38" s="149"/>
      <c r="AU38" s="138"/>
      <c r="AV38" s="138"/>
      <c r="AW38" s="139"/>
      <c r="AX38" s="137"/>
      <c r="AY38" s="138"/>
      <c r="AZ38" s="139"/>
      <c r="BA38" s="137"/>
      <c r="BB38" s="138"/>
      <c r="BC38" s="139"/>
      <c r="BD38" s="137"/>
      <c r="BE38" s="138"/>
      <c r="BF38" s="139"/>
      <c r="BG38" s="137"/>
      <c r="BH38" s="138"/>
      <c r="BI38" s="139"/>
      <c r="BJ38" s="137"/>
      <c r="BK38" s="138"/>
      <c r="BL38" s="139"/>
      <c r="BM38" s="137"/>
      <c r="BN38" s="138"/>
      <c r="BO38" s="14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row>
    <row r="39" spans="1:91" s="21" customFormat="1" ht="18.75" customHeight="1" x14ac:dyDescent="0.15">
      <c r="A39" s="19"/>
      <c r="B39" s="132"/>
      <c r="C39" s="133"/>
      <c r="D39" s="133"/>
      <c r="E39" s="133"/>
      <c r="F39" s="133"/>
      <c r="G39" s="133"/>
      <c r="H39" s="133"/>
      <c r="I39" s="133"/>
      <c r="J39" s="133"/>
      <c r="K39" s="133"/>
      <c r="L39" s="133"/>
      <c r="M39" s="133"/>
      <c r="N39" s="141" t="s">
        <v>51</v>
      </c>
      <c r="O39" s="141"/>
      <c r="P39" s="141"/>
      <c r="Q39" s="141"/>
      <c r="R39" s="141"/>
      <c r="S39" s="141"/>
      <c r="T39" s="141"/>
      <c r="U39" s="141"/>
      <c r="V39" s="141"/>
      <c r="W39" s="141"/>
      <c r="X39" s="141"/>
      <c r="Y39" s="133"/>
      <c r="Z39" s="133"/>
      <c r="AA39" s="133"/>
      <c r="AB39" s="133"/>
      <c r="AC39" s="133"/>
      <c r="AD39" s="133"/>
      <c r="AE39" s="133"/>
      <c r="AF39" s="133"/>
      <c r="AG39" s="141" t="s">
        <v>52</v>
      </c>
      <c r="AH39" s="141"/>
      <c r="AI39" s="141"/>
      <c r="AJ39" s="141"/>
      <c r="AK39" s="142" t="s">
        <v>53</v>
      </c>
      <c r="AL39" s="143"/>
      <c r="AM39" s="143"/>
      <c r="AN39" s="143"/>
      <c r="AO39" s="143"/>
      <c r="AP39" s="143"/>
      <c r="AQ39" s="143"/>
      <c r="AR39" s="143"/>
      <c r="AS39" s="143"/>
      <c r="AT39" s="144"/>
      <c r="AU39" s="145"/>
      <c r="AV39" s="145"/>
      <c r="AW39" s="145"/>
      <c r="AX39" s="145"/>
      <c r="AY39" s="145"/>
      <c r="AZ39" s="145"/>
      <c r="BA39" s="145"/>
      <c r="BB39" s="145"/>
      <c r="BC39" s="145"/>
      <c r="BD39" s="145"/>
      <c r="BE39" s="145"/>
      <c r="BF39" s="145"/>
      <c r="BG39" s="145"/>
      <c r="BH39" s="145"/>
      <c r="BI39" s="145"/>
      <c r="BJ39" s="145"/>
      <c r="BK39" s="145"/>
      <c r="BL39" s="145"/>
      <c r="BM39" s="145"/>
      <c r="BN39" s="145"/>
      <c r="BO39" s="146"/>
      <c r="BP39" s="20"/>
      <c r="BQ39" s="20"/>
      <c r="BR39" s="20"/>
      <c r="BS39" s="20"/>
      <c r="BT39" s="20"/>
      <c r="BU39" s="20"/>
      <c r="BV39" s="20"/>
      <c r="BW39" s="20"/>
      <c r="BX39" s="20"/>
      <c r="BY39" s="20"/>
      <c r="BZ39" s="20"/>
      <c r="CA39" s="20"/>
      <c r="CB39" s="20"/>
      <c r="CC39" s="20"/>
      <c r="CD39" s="20"/>
      <c r="CE39" s="20"/>
      <c r="CF39" s="20"/>
      <c r="CG39" s="20"/>
      <c r="CH39" s="20"/>
      <c r="CI39" s="20"/>
      <c r="CJ39" s="20"/>
      <c r="CK39" s="20"/>
    </row>
    <row r="40" spans="1:91" s="24" customFormat="1" ht="18.75" customHeight="1" x14ac:dyDescent="0.15">
      <c r="A40" s="22"/>
      <c r="B40" s="129" t="s">
        <v>54</v>
      </c>
      <c r="C40" s="129"/>
      <c r="D40" s="129"/>
      <c r="E40" s="23" t="s">
        <v>55</v>
      </c>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2"/>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row>
    <row r="41" spans="1:91" s="4" customFormat="1" ht="16.5" customHeight="1" x14ac:dyDescent="0.15"/>
    <row r="42" spans="1:91" s="4" customFormat="1" ht="16.5" customHeight="1" x14ac:dyDescent="0.15"/>
    <row r="43" spans="1:91" s="4" customFormat="1" ht="16.5" customHeight="1" x14ac:dyDescent="0.15"/>
    <row r="44" spans="1:91" s="4" customFormat="1" ht="16.5" customHeight="1" x14ac:dyDescent="0.15"/>
    <row r="45" spans="1:91" ht="16.5" customHeight="1" x14ac:dyDescent="0.15"/>
    <row r="46" spans="1:91" ht="16.5" customHeight="1" x14ac:dyDescent="0.15"/>
    <row r="47" spans="1:91" ht="16.5" customHeight="1" x14ac:dyDescent="0.15"/>
    <row r="48" spans="1:91"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sheetData>
  <mergeCells count="88">
    <mergeCell ref="BG38:BI38"/>
    <mergeCell ref="BJ38:BL38"/>
    <mergeCell ref="BM38:BO38"/>
    <mergeCell ref="N39:X39"/>
    <mergeCell ref="AG39:AJ39"/>
    <mergeCell ref="AK39:AT39"/>
    <mergeCell ref="AU39:BO39"/>
    <mergeCell ref="AU38:AW38"/>
    <mergeCell ref="AX38:AZ38"/>
    <mergeCell ref="BA38:BC38"/>
    <mergeCell ref="BD38:BF38"/>
    <mergeCell ref="AK38:AT38"/>
    <mergeCell ref="B40:D40"/>
    <mergeCell ref="B38:M39"/>
    <mergeCell ref="N38:X38"/>
    <mergeCell ref="Y38:AF39"/>
    <mergeCell ref="AG38:AJ38"/>
    <mergeCell ref="B34:BO34"/>
    <mergeCell ref="D35:BO35"/>
    <mergeCell ref="B36:BO36"/>
    <mergeCell ref="B37:AJ37"/>
    <mergeCell ref="AK37:AT37"/>
    <mergeCell ref="AU37:AV37"/>
    <mergeCell ref="AW37:BB37"/>
    <mergeCell ref="BC37:BD37"/>
    <mergeCell ref="BE37:BI37"/>
    <mergeCell ref="BJ37:BO37"/>
    <mergeCell ref="AV30:BO30"/>
    <mergeCell ref="B31:BO31"/>
    <mergeCell ref="B32:I33"/>
    <mergeCell ref="J32:M33"/>
    <mergeCell ref="N32:P33"/>
    <mergeCell ref="Q32:R33"/>
    <mergeCell ref="S32:U33"/>
    <mergeCell ref="V32:Y33"/>
    <mergeCell ref="Z32:AJ33"/>
    <mergeCell ref="AK32:AX33"/>
    <mergeCell ref="B28:N30"/>
    <mergeCell ref="O28:AJ30"/>
    <mergeCell ref="AK28:AR30"/>
    <mergeCell ref="AS28:BO29"/>
    <mergeCell ref="AS30:AU30"/>
    <mergeCell ref="AY32:BA33"/>
    <mergeCell ref="AV26:BO26"/>
    <mergeCell ref="B27:N27"/>
    <mergeCell ref="O27:AJ27"/>
    <mergeCell ref="AK27:AR27"/>
    <mergeCell ref="AS27:BO27"/>
    <mergeCell ref="B24:N26"/>
    <mergeCell ref="O24:AJ26"/>
    <mergeCell ref="AK24:AR26"/>
    <mergeCell ref="AS24:BO25"/>
    <mergeCell ref="AS26:AU26"/>
    <mergeCell ref="B22:BO22"/>
    <mergeCell ref="B23:N23"/>
    <mergeCell ref="O23:AJ23"/>
    <mergeCell ref="AK23:AR23"/>
    <mergeCell ref="AS23:BO23"/>
    <mergeCell ref="B18:N18"/>
    <mergeCell ref="O18:AJ18"/>
    <mergeCell ref="AK18:AR19"/>
    <mergeCell ref="AS18:BO19"/>
    <mergeCell ref="B19:N21"/>
    <mergeCell ref="O19:AG21"/>
    <mergeCell ref="AH19:AJ21"/>
    <mergeCell ref="AK20:AR21"/>
    <mergeCell ref="AS20:BO21"/>
    <mergeCell ref="BR8:CH8"/>
    <mergeCell ref="C9:BN12"/>
    <mergeCell ref="D13:F13"/>
    <mergeCell ref="D14:F14"/>
    <mergeCell ref="D15:F15"/>
    <mergeCell ref="B17:BO17"/>
    <mergeCell ref="BM2:BN2"/>
    <mergeCell ref="BO2:BP2"/>
    <mergeCell ref="A5:BP5"/>
    <mergeCell ref="A6:BP6"/>
    <mergeCell ref="Q8:V8"/>
    <mergeCell ref="W8:AA8"/>
    <mergeCell ref="AB8:AG8"/>
    <mergeCell ref="AH8:AL8"/>
    <mergeCell ref="AM8:AR8"/>
    <mergeCell ref="AW2:BA2"/>
    <mergeCell ref="BB2:BD2"/>
    <mergeCell ref="BE2:BF2"/>
    <mergeCell ref="BG2:BH2"/>
    <mergeCell ref="BI2:BJ2"/>
    <mergeCell ref="BK2:BL2"/>
  </mergeCells>
  <phoneticPr fontId="3"/>
  <dataValidations count="1">
    <dataValidation type="list" allowBlank="1" showInputMessage="1" showErrorMessage="1" sqref="AU37:AV37 BC37:BD37">
      <formula1>"□,■"</formula1>
    </dataValidation>
  </dataValidations>
  <printOptions horizontalCentered="1"/>
  <pageMargins left="0.51181102362204722" right="0.31496062992125984" top="0.94488188976377963" bottom="0.15748031496062992" header="0.31496062992125984" footer="0.31496062992125984"/>
  <pageSetup paperSize="9" firstPageNumber="1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U152"/>
  <sheetViews>
    <sheetView tabSelected="1" view="pageBreakPreview" zoomScale="41" zoomScaleNormal="100" zoomScaleSheetLayoutView="41" workbookViewId="0">
      <selection activeCell="O26" sqref="O24:O27"/>
    </sheetView>
  </sheetViews>
  <sheetFormatPr defaultColWidth="9" defaultRowHeight="14.25" x14ac:dyDescent="0.15"/>
  <cols>
    <col min="1" max="8" width="6.625" style="2" customWidth="1"/>
    <col min="9" max="11" width="11" style="2" customWidth="1"/>
    <col min="12" max="12" width="8.25" style="2" customWidth="1"/>
    <col min="13" max="25" width="6.625" style="2" customWidth="1"/>
    <col min="26" max="26" width="9.875" style="2" customWidth="1"/>
    <col min="27" max="48" width="6.625" style="2" customWidth="1"/>
    <col min="49" max="50" width="10" style="2" customWidth="1"/>
    <col min="51" max="59" width="5.625" style="2" customWidth="1"/>
    <col min="60" max="60" width="7.5" style="2" customWidth="1"/>
    <col min="61" max="62" width="5.625" style="2" customWidth="1"/>
    <col min="63" max="63" width="18.375" style="2" bestFit="1" customWidth="1"/>
    <col min="64" max="64" width="24.875" style="2" customWidth="1"/>
    <col min="65" max="123" width="5.625" style="2" customWidth="1"/>
    <col min="124" max="128" width="1.25" style="2" customWidth="1"/>
    <col min="129" max="138" width="2.5" style="2" customWidth="1"/>
    <col min="139" max="16384" width="9" style="2"/>
  </cols>
  <sheetData>
    <row r="1" spans="1:128" ht="50.1" customHeight="1" thickBot="1" x14ac:dyDescent="0.2">
      <c r="A1" s="150" t="s">
        <v>56</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2"/>
      <c r="AC1" s="152"/>
      <c r="AD1" s="152"/>
      <c r="AE1" s="152"/>
      <c r="AF1" s="152"/>
      <c r="AG1" s="152"/>
      <c r="AH1" s="152"/>
      <c r="AI1" s="152"/>
      <c r="AJ1" s="152"/>
      <c r="AK1" s="151"/>
      <c r="AL1" s="151"/>
      <c r="AM1" s="151"/>
      <c r="AN1" s="151"/>
      <c r="AO1" s="151"/>
      <c r="AP1" s="151"/>
      <c r="AQ1"/>
      <c r="AR1"/>
      <c r="AS1"/>
      <c r="AT1"/>
      <c r="AU1"/>
      <c r="AV1"/>
      <c r="AW1" s="153" t="s">
        <v>57</v>
      </c>
      <c r="AX1" s="154"/>
      <c r="AY1" s="155"/>
      <c r="AZ1" s="155"/>
      <c r="BB1" s="155"/>
      <c r="BC1" s="155"/>
      <c r="BD1" s="155"/>
      <c r="BE1" s="155"/>
      <c r="BF1" s="155"/>
      <c r="BG1" s="155"/>
      <c r="BH1" s="155"/>
      <c r="BI1" s="155"/>
      <c r="BJ1" s="155"/>
      <c r="BK1" s="155"/>
      <c r="BL1" s="155"/>
      <c r="BM1" s="155"/>
      <c r="BN1" s="155"/>
      <c r="BO1" s="155"/>
      <c r="BP1" s="155"/>
      <c r="BQ1" s="155"/>
      <c r="BR1" s="155"/>
      <c r="BS1" s="155"/>
      <c r="BT1" s="155"/>
    </row>
    <row r="2" spans="1:128" ht="50.1" customHeight="1" thickBot="1" x14ac:dyDescent="0.2">
      <c r="A2" s="156"/>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2"/>
      <c r="AC2" s="152"/>
      <c r="AD2" s="152"/>
      <c r="AE2" s="152"/>
      <c r="AF2" s="152"/>
      <c r="AG2" s="152"/>
      <c r="AH2" s="152"/>
      <c r="AI2" s="152"/>
      <c r="AJ2" s="152"/>
      <c r="AK2" s="151"/>
      <c r="AL2" s="151"/>
      <c r="AM2" s="151"/>
      <c r="AN2" s="151"/>
      <c r="AO2" s="151"/>
      <c r="AP2" s="151"/>
      <c r="AQ2" s="157"/>
      <c r="AR2" s="158" t="s">
        <v>58</v>
      </c>
      <c r="AS2" s="159"/>
      <c r="AT2" s="157"/>
      <c r="AU2" s="160" t="s">
        <v>59</v>
      </c>
      <c r="AV2" s="155"/>
      <c r="AW2" s="161">
        <v>43922</v>
      </c>
      <c r="AX2" s="162"/>
      <c r="AY2" s="155"/>
      <c r="AZ2" s="155"/>
      <c r="BB2" s="155"/>
      <c r="BC2" s="155"/>
      <c r="BD2" s="155"/>
      <c r="BE2" s="155"/>
      <c r="BF2" s="155"/>
      <c r="BG2" s="155"/>
      <c r="BH2" s="155"/>
      <c r="BI2" s="155"/>
      <c r="BJ2" s="155"/>
      <c r="BK2" s="155"/>
      <c r="BL2" s="155"/>
      <c r="BM2" s="155"/>
      <c r="BN2" s="155"/>
      <c r="BO2" s="155"/>
      <c r="BP2" s="155"/>
      <c r="BQ2" s="155"/>
      <c r="BR2" s="155"/>
      <c r="BS2" s="155"/>
      <c r="BT2" s="155"/>
    </row>
    <row r="3" spans="1:128" ht="50.1" customHeight="1" x14ac:dyDescent="0.15">
      <c r="A3" s="163" t="s">
        <v>60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row>
    <row r="4" spans="1:128" ht="50.1" customHeight="1" x14ac:dyDescent="0.15">
      <c r="A4" s="151"/>
      <c r="B4" s="151"/>
      <c r="C4" s="151"/>
      <c r="D4" s="151"/>
      <c r="E4" s="151"/>
      <c r="F4" s="151"/>
      <c r="G4" s="151"/>
      <c r="H4" s="151"/>
      <c r="I4" s="151"/>
      <c r="J4" s="151"/>
      <c r="K4" s="151"/>
      <c r="L4" s="151"/>
      <c r="M4" s="151"/>
      <c r="N4" s="151"/>
      <c r="O4" s="151"/>
      <c r="P4" s="151"/>
      <c r="Q4" s="151"/>
      <c r="R4" s="151"/>
      <c r="S4" s="151"/>
      <c r="T4" s="151"/>
      <c r="U4" s="165" t="s">
        <v>61</v>
      </c>
      <c r="V4" s="166"/>
      <c r="W4" s="166"/>
      <c r="X4" s="167" t="s">
        <v>62</v>
      </c>
      <c r="Y4" s="167"/>
      <c r="Z4" s="168"/>
      <c r="AA4" s="165" t="s">
        <v>63</v>
      </c>
      <c r="AB4" s="165" t="s">
        <v>64</v>
      </c>
      <c r="AD4" s="151"/>
      <c r="AE4" s="151"/>
      <c r="AF4" s="151"/>
      <c r="AG4" s="151"/>
      <c r="AH4" s="151"/>
      <c r="AI4" s="151"/>
      <c r="AJ4" s="151"/>
      <c r="AK4" s="151"/>
      <c r="AL4" s="151"/>
      <c r="AM4" s="151"/>
      <c r="AN4" s="151"/>
      <c r="AO4" s="151"/>
      <c r="AP4" s="151"/>
      <c r="AQ4" s="151"/>
      <c r="AR4" s="151"/>
      <c r="AS4" s="151"/>
      <c r="AT4" s="151"/>
      <c r="BT4" s="155"/>
      <c r="BY4" s="155"/>
      <c r="BZ4" s="155"/>
      <c r="CA4" s="155"/>
      <c r="CB4" s="155"/>
      <c r="CC4" s="155"/>
      <c r="CD4" s="155"/>
      <c r="CE4" s="155"/>
      <c r="CF4" s="155"/>
      <c r="CG4" s="155"/>
      <c r="CH4" s="155"/>
      <c r="CI4" s="155"/>
      <c r="CJ4" s="155"/>
      <c r="CK4" s="155"/>
      <c r="CL4" s="155"/>
      <c r="CM4" s="155"/>
    </row>
    <row r="5" spans="1:128" ht="50.1" customHeight="1" x14ac:dyDescent="0.15">
      <c r="A5" s="169" t="s">
        <v>65</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70"/>
      <c r="AU5" s="171"/>
      <c r="AV5" s="171"/>
      <c r="AW5" s="172"/>
      <c r="AX5" s="172"/>
      <c r="AY5" s="172"/>
      <c r="AZ5" s="172"/>
      <c r="BA5" s="172"/>
      <c r="BB5" s="172"/>
      <c r="BC5" s="172"/>
      <c r="BD5" s="172"/>
      <c r="BE5" s="172"/>
      <c r="BF5" s="172"/>
      <c r="BG5" s="172"/>
      <c r="BH5" s="172"/>
      <c r="BI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c r="DB5" s="172"/>
      <c r="DC5" s="172"/>
      <c r="DD5" s="172"/>
      <c r="DE5" s="172"/>
      <c r="DF5" s="172"/>
      <c r="DG5" s="172"/>
      <c r="DH5" s="172"/>
      <c r="DI5" s="172"/>
      <c r="DJ5" s="172"/>
      <c r="DK5" s="172"/>
      <c r="DL5" s="172"/>
      <c r="DM5" s="172"/>
      <c r="DN5" s="172"/>
      <c r="DO5" s="172"/>
      <c r="DP5" s="172"/>
      <c r="DQ5" s="172"/>
      <c r="DR5" s="172"/>
    </row>
    <row r="6" spans="1:128" s="172" customFormat="1" ht="50.1" customHeight="1" x14ac:dyDescent="0.25">
      <c r="A6" s="173"/>
      <c r="B6" s="174" t="s">
        <v>66</v>
      </c>
      <c r="C6" s="175" t="s">
        <v>67</v>
      </c>
      <c r="D6" s="175"/>
      <c r="E6" s="175"/>
      <c r="F6" s="176" t="s">
        <v>68</v>
      </c>
      <c r="G6" s="177"/>
      <c r="H6" s="178"/>
      <c r="I6" s="176" t="s">
        <v>69</v>
      </c>
      <c r="J6" s="177"/>
      <c r="K6" s="178"/>
      <c r="L6" s="179" t="s">
        <v>70</v>
      </c>
      <c r="M6" s="179"/>
      <c r="N6" s="179"/>
      <c r="O6" s="179"/>
      <c r="P6" s="179"/>
      <c r="Q6" s="179"/>
      <c r="R6" s="179"/>
      <c r="S6" s="179"/>
      <c r="T6" s="179"/>
      <c r="U6" s="179"/>
      <c r="V6" s="179"/>
      <c r="W6" s="179"/>
      <c r="X6" s="179"/>
      <c r="Y6" s="180" t="s">
        <v>71</v>
      </c>
      <c r="Z6" s="180"/>
      <c r="AA6" s="180"/>
      <c r="AB6" s="180"/>
      <c r="AC6" s="180"/>
      <c r="AD6" s="180"/>
      <c r="AE6" s="180"/>
      <c r="AF6" s="180"/>
      <c r="AG6" s="180"/>
      <c r="AH6" s="180"/>
      <c r="AI6" s="180"/>
      <c r="AJ6" s="180"/>
      <c r="AK6" s="181" t="s">
        <v>72</v>
      </c>
      <c r="AL6" s="181"/>
      <c r="AM6" s="181"/>
      <c r="AN6" s="181"/>
      <c r="AO6" s="181" t="s">
        <v>73</v>
      </c>
      <c r="AP6" s="181"/>
      <c r="AQ6" s="181"/>
      <c r="AR6" s="181"/>
      <c r="AS6" s="181" t="s">
        <v>74</v>
      </c>
      <c r="AT6" s="181"/>
      <c r="AU6" s="181"/>
      <c r="AV6" s="181"/>
      <c r="AW6" s="182"/>
      <c r="AX6" s="183"/>
      <c r="AY6" s="183"/>
      <c r="AZ6" s="183"/>
      <c r="BA6" s="183"/>
      <c r="BB6" s="183"/>
      <c r="BC6" s="184"/>
      <c r="BD6" s="184"/>
      <c r="BE6" s="184"/>
      <c r="BF6" s="184"/>
      <c r="BG6" s="184"/>
      <c r="BH6" s="184"/>
      <c r="BI6" s="184"/>
      <c r="BM6" s="184"/>
      <c r="BN6" s="184"/>
      <c r="BO6" s="184"/>
      <c r="BP6" s="184"/>
    </row>
    <row r="7" spans="1:128" s="1" customFormat="1" ht="50.1" customHeight="1" x14ac:dyDescent="0.15">
      <c r="A7" s="173"/>
      <c r="B7" s="174"/>
      <c r="C7" s="175"/>
      <c r="D7" s="175"/>
      <c r="E7" s="175"/>
      <c r="F7" s="185"/>
      <c r="G7" s="186"/>
      <c r="H7" s="187"/>
      <c r="I7" s="185"/>
      <c r="J7" s="186"/>
      <c r="K7" s="187"/>
      <c r="L7" s="179"/>
      <c r="M7" s="179"/>
      <c r="N7" s="179"/>
      <c r="O7" s="179"/>
      <c r="P7" s="179"/>
      <c r="Q7" s="179"/>
      <c r="R7" s="179"/>
      <c r="S7" s="179"/>
      <c r="T7" s="179"/>
      <c r="U7" s="179"/>
      <c r="V7" s="179"/>
      <c r="W7" s="179"/>
      <c r="X7" s="179"/>
      <c r="Y7" s="174" t="s">
        <v>75</v>
      </c>
      <c r="Z7" s="174"/>
      <c r="AA7" s="174"/>
      <c r="AB7" s="174"/>
      <c r="AC7" s="174"/>
      <c r="AD7" s="174"/>
      <c r="AE7" s="174"/>
      <c r="AF7" s="174"/>
      <c r="AG7" s="174"/>
      <c r="AH7" s="174"/>
      <c r="AI7" s="174"/>
      <c r="AJ7" s="174"/>
      <c r="AK7" s="181"/>
      <c r="AL7" s="181"/>
      <c r="AM7" s="181"/>
      <c r="AN7" s="181"/>
      <c r="AO7" s="181"/>
      <c r="AP7" s="181"/>
      <c r="AQ7" s="181"/>
      <c r="AR7" s="181"/>
      <c r="AS7" s="181"/>
      <c r="AT7" s="181"/>
      <c r="AU7" s="181"/>
      <c r="AV7" s="181"/>
      <c r="AW7" s="182"/>
      <c r="AX7" s="183"/>
      <c r="AY7" s="183"/>
      <c r="AZ7" s="183"/>
      <c r="BA7" s="183"/>
      <c r="BB7" s="183"/>
      <c r="BC7" s="184"/>
      <c r="BD7" s="184"/>
      <c r="BE7" s="184"/>
      <c r="BF7" s="184"/>
      <c r="BG7" s="184"/>
      <c r="BH7" s="184"/>
      <c r="BI7" s="184"/>
      <c r="BM7" s="184"/>
      <c r="BN7" s="184"/>
      <c r="BO7" s="184"/>
      <c r="BP7" s="184"/>
    </row>
    <row r="8" spans="1:128" s="1" customFormat="1" ht="35.1" customHeight="1" x14ac:dyDescent="0.15">
      <c r="A8" s="173"/>
      <c r="B8" s="188">
        <v>1</v>
      </c>
      <c r="C8" s="189"/>
      <c r="D8" s="190"/>
      <c r="E8" s="191"/>
      <c r="F8" s="192" t="str">
        <f>IF(C8="","",DATEDIF(C8,$AW$2,"y"))</f>
        <v/>
      </c>
      <c r="G8" s="193"/>
      <c r="H8" s="194"/>
      <c r="I8" s="195"/>
      <c r="J8" s="196"/>
      <c r="K8" s="197"/>
      <c r="L8" s="198" t="s">
        <v>76</v>
      </c>
      <c r="M8" s="199" t="s">
        <v>77</v>
      </c>
      <c r="N8" s="199"/>
      <c r="O8" s="198" t="s">
        <v>76</v>
      </c>
      <c r="P8" s="199" t="s">
        <v>78</v>
      </c>
      <c r="Q8" s="199"/>
      <c r="R8" s="198" t="s">
        <v>76</v>
      </c>
      <c r="S8" s="199" t="s">
        <v>79</v>
      </c>
      <c r="T8" s="200"/>
      <c r="U8" s="201"/>
      <c r="V8" s="202"/>
      <c r="W8" s="202"/>
      <c r="X8" s="203" t="s">
        <v>38</v>
      </c>
      <c r="Y8" s="198" t="s">
        <v>76</v>
      </c>
      <c r="Z8" s="204" t="s">
        <v>80</v>
      </c>
      <c r="AA8" s="198" t="s">
        <v>76</v>
      </c>
      <c r="AB8" s="205" t="s">
        <v>81</v>
      </c>
      <c r="AC8" s="206"/>
      <c r="AD8" s="206"/>
      <c r="AE8" s="206"/>
      <c r="AF8" s="198" t="s">
        <v>76</v>
      </c>
      <c r="AG8" s="205" t="s">
        <v>82</v>
      </c>
      <c r="AH8" s="206"/>
      <c r="AI8" s="206"/>
      <c r="AJ8" s="207"/>
      <c r="AK8" s="208"/>
      <c r="AL8" s="209"/>
      <c r="AM8" s="209"/>
      <c r="AN8" s="210" t="s">
        <v>38</v>
      </c>
      <c r="AO8" s="211" t="str">
        <f>IF(AK8="","",IF(F8&lt;3,42000,37000))</f>
        <v/>
      </c>
      <c r="AP8" s="212"/>
      <c r="AQ8" s="212"/>
      <c r="AR8" s="210" t="s">
        <v>38</v>
      </c>
      <c r="AS8" s="211" t="str">
        <f>IF(AO8="","",MIN(AK8,AO8))</f>
        <v/>
      </c>
      <c r="AT8" s="212"/>
      <c r="AU8" s="212"/>
      <c r="AV8" s="210" t="s">
        <v>38</v>
      </c>
      <c r="AW8" s="213"/>
      <c r="AX8" s="214"/>
      <c r="AY8" s="214"/>
      <c r="AZ8" s="214"/>
      <c r="BA8" s="214"/>
      <c r="BB8" s="215"/>
      <c r="BC8" s="215"/>
      <c r="BD8" s="215"/>
      <c r="BE8" s="215"/>
      <c r="BF8" s="215"/>
      <c r="BG8" s="215"/>
      <c r="BH8" s="155"/>
      <c r="BI8" s="215"/>
      <c r="BM8" s="215"/>
      <c r="BN8" s="215"/>
      <c r="BO8" s="215"/>
      <c r="BP8" s="215"/>
    </row>
    <row r="9" spans="1:128" s="1" customFormat="1" ht="35.1" customHeight="1" x14ac:dyDescent="0.15">
      <c r="A9" s="173"/>
      <c r="B9" s="216"/>
      <c r="C9" s="217"/>
      <c r="D9" s="218"/>
      <c r="E9" s="219"/>
      <c r="F9" s="220"/>
      <c r="G9" s="221"/>
      <c r="H9" s="222"/>
      <c r="I9" s="223"/>
      <c r="J9" s="224"/>
      <c r="K9" s="225"/>
      <c r="L9" s="226"/>
      <c r="M9" s="227"/>
      <c r="N9" s="227"/>
      <c r="O9" s="226"/>
      <c r="P9" s="227"/>
      <c r="Q9" s="227"/>
      <c r="R9" s="226"/>
      <c r="S9" s="227"/>
      <c r="T9" s="228"/>
      <c r="U9" s="229"/>
      <c r="V9" s="230"/>
      <c r="W9" s="230"/>
      <c r="X9" s="231"/>
      <c r="Y9" s="226"/>
      <c r="Z9" s="232"/>
      <c r="AA9" s="226"/>
      <c r="AB9" s="233">
        <v>0</v>
      </c>
      <c r="AC9" s="233"/>
      <c r="AD9" s="233"/>
      <c r="AE9" s="233"/>
      <c r="AF9" s="226"/>
      <c r="AG9" s="233">
        <v>0</v>
      </c>
      <c r="AH9" s="233"/>
      <c r="AI9" s="233"/>
      <c r="AJ9" s="233"/>
      <c r="AK9" s="234"/>
      <c r="AL9" s="235"/>
      <c r="AM9" s="235"/>
      <c r="AN9" s="236"/>
      <c r="AO9" s="237"/>
      <c r="AP9" s="238"/>
      <c r="AQ9" s="238"/>
      <c r="AR9" s="236"/>
      <c r="AS9" s="237"/>
      <c r="AT9" s="238"/>
      <c r="AU9" s="238"/>
      <c r="AV9" s="236"/>
      <c r="AW9" s="239"/>
      <c r="AX9" s="240"/>
      <c r="AY9" s="240"/>
      <c r="AZ9" s="240"/>
      <c r="BA9" s="240"/>
      <c r="BB9" s="215"/>
      <c r="BC9" s="215"/>
      <c r="BD9" s="215"/>
      <c r="BE9" s="215"/>
      <c r="BF9" s="215"/>
      <c r="BG9" s="215"/>
      <c r="BH9" s="155"/>
      <c r="BI9" s="215"/>
      <c r="BM9" s="215"/>
      <c r="BN9" s="215"/>
      <c r="BO9" s="215"/>
      <c r="BP9" s="215"/>
    </row>
    <row r="10" spans="1:128" s="1" customFormat="1" ht="35.1" customHeight="1" x14ac:dyDescent="0.15">
      <c r="A10" s="173"/>
      <c r="B10" s="188">
        <v>2</v>
      </c>
      <c r="C10" s="189"/>
      <c r="D10" s="190"/>
      <c r="E10" s="191"/>
      <c r="F10" s="192" t="str">
        <f t="shared" ref="F10" si="0">IF(C10="","",DATEDIF(C10,$AW$2,"y"))</f>
        <v/>
      </c>
      <c r="G10" s="193"/>
      <c r="H10" s="194"/>
      <c r="I10" s="195"/>
      <c r="J10" s="196"/>
      <c r="K10" s="197"/>
      <c r="L10" s="198" t="s">
        <v>76</v>
      </c>
      <c r="M10" s="199" t="s">
        <v>83</v>
      </c>
      <c r="N10" s="199"/>
      <c r="O10" s="198" t="s">
        <v>76</v>
      </c>
      <c r="P10" s="199" t="s">
        <v>84</v>
      </c>
      <c r="Q10" s="199"/>
      <c r="R10" s="198" t="s">
        <v>76</v>
      </c>
      <c r="S10" s="199" t="s">
        <v>85</v>
      </c>
      <c r="T10" s="200"/>
      <c r="U10" s="201"/>
      <c r="V10" s="202"/>
      <c r="W10" s="202"/>
      <c r="X10" s="203" t="s">
        <v>38</v>
      </c>
      <c r="Y10" s="198" t="s">
        <v>76</v>
      </c>
      <c r="Z10" s="204" t="s">
        <v>86</v>
      </c>
      <c r="AA10" s="198" t="s">
        <v>76</v>
      </c>
      <c r="AB10" s="205" t="s">
        <v>87</v>
      </c>
      <c r="AC10" s="206"/>
      <c r="AD10" s="206"/>
      <c r="AE10" s="206"/>
      <c r="AF10" s="198" t="s">
        <v>76</v>
      </c>
      <c r="AG10" s="205" t="s">
        <v>82</v>
      </c>
      <c r="AH10" s="206"/>
      <c r="AI10" s="206"/>
      <c r="AJ10" s="207"/>
      <c r="AK10" s="208"/>
      <c r="AL10" s="209"/>
      <c r="AM10" s="209"/>
      <c r="AN10" s="210" t="s">
        <v>38</v>
      </c>
      <c r="AO10" s="211" t="str">
        <f>IF(F10="","",IF(F10&lt;3,42000,37000))</f>
        <v/>
      </c>
      <c r="AP10" s="212"/>
      <c r="AQ10" s="212"/>
      <c r="AR10" s="210" t="s">
        <v>38</v>
      </c>
      <c r="AS10" s="211" t="str">
        <f>IF(AO10="","",MIN(AK10,AO10))</f>
        <v/>
      </c>
      <c r="AT10" s="212"/>
      <c r="AU10" s="212"/>
      <c r="AV10" s="210" t="s">
        <v>38</v>
      </c>
      <c r="AW10" s="213"/>
      <c r="AX10" s="214"/>
      <c r="AY10" s="214"/>
      <c r="AZ10" s="214"/>
      <c r="BA10" s="214"/>
      <c r="BB10" s="215"/>
      <c r="BC10" s="215"/>
      <c r="BD10" s="215"/>
      <c r="BE10" s="215"/>
      <c r="BF10" s="215"/>
      <c r="BG10" s="215"/>
      <c r="BH10" s="155"/>
      <c r="BI10" s="215"/>
      <c r="BM10" s="215"/>
      <c r="BN10" s="215"/>
      <c r="BO10" s="215"/>
      <c r="BP10" s="215"/>
    </row>
    <row r="11" spans="1:128" s="1" customFormat="1" ht="35.1" customHeight="1" x14ac:dyDescent="0.15">
      <c r="A11" s="173"/>
      <c r="B11" s="216"/>
      <c r="C11" s="217"/>
      <c r="D11" s="218"/>
      <c r="E11" s="219"/>
      <c r="F11" s="220"/>
      <c r="G11" s="221"/>
      <c r="H11" s="222"/>
      <c r="I11" s="223"/>
      <c r="J11" s="224"/>
      <c r="K11" s="225"/>
      <c r="L11" s="226"/>
      <c r="M11" s="227"/>
      <c r="N11" s="227"/>
      <c r="O11" s="226"/>
      <c r="P11" s="227"/>
      <c r="Q11" s="227"/>
      <c r="R11" s="226"/>
      <c r="S11" s="227"/>
      <c r="T11" s="228"/>
      <c r="U11" s="229"/>
      <c r="V11" s="230"/>
      <c r="W11" s="230"/>
      <c r="X11" s="231"/>
      <c r="Y11" s="226"/>
      <c r="Z11" s="232"/>
      <c r="AA11" s="226"/>
      <c r="AB11" s="233">
        <v>0</v>
      </c>
      <c r="AC11" s="233"/>
      <c r="AD11" s="233"/>
      <c r="AE11" s="233"/>
      <c r="AF11" s="226"/>
      <c r="AG11" s="233">
        <v>0</v>
      </c>
      <c r="AH11" s="233"/>
      <c r="AI11" s="233"/>
      <c r="AJ11" s="233"/>
      <c r="AK11" s="234"/>
      <c r="AL11" s="235"/>
      <c r="AM11" s="235"/>
      <c r="AN11" s="236"/>
      <c r="AO11" s="237"/>
      <c r="AP11" s="238"/>
      <c r="AQ11" s="238"/>
      <c r="AR11" s="236"/>
      <c r="AS11" s="237"/>
      <c r="AT11" s="238"/>
      <c r="AU11" s="238"/>
      <c r="AV11" s="236"/>
      <c r="AW11" s="239"/>
      <c r="AX11" s="240"/>
      <c r="AY11" s="240"/>
      <c r="AZ11" s="240"/>
      <c r="BA11" s="240"/>
      <c r="BB11" s="215"/>
      <c r="BC11" s="215"/>
      <c r="BD11" s="215"/>
      <c r="BE11" s="215"/>
      <c r="BF11" s="215"/>
      <c r="BG11" s="215"/>
      <c r="BH11" s="155"/>
      <c r="BI11" s="215"/>
      <c r="BM11" s="215"/>
      <c r="BN11" s="215"/>
      <c r="BO11" s="215"/>
      <c r="BP11" s="215"/>
    </row>
    <row r="12" spans="1:128" s="1" customFormat="1" ht="35.1" customHeight="1" x14ac:dyDescent="0.15">
      <c r="A12" s="173"/>
      <c r="B12" s="188">
        <v>3</v>
      </c>
      <c r="C12" s="189"/>
      <c r="D12" s="190"/>
      <c r="E12" s="191"/>
      <c r="F12" s="192" t="str">
        <f t="shared" ref="F12" si="1">IF(C12="","",DATEDIF(C12,$AW$2,"y"))</f>
        <v/>
      </c>
      <c r="G12" s="193"/>
      <c r="H12" s="194"/>
      <c r="I12" s="195"/>
      <c r="J12" s="196"/>
      <c r="K12" s="197"/>
      <c r="L12" s="198" t="s">
        <v>76</v>
      </c>
      <c r="M12" s="199" t="s">
        <v>88</v>
      </c>
      <c r="N12" s="199"/>
      <c r="O12" s="198" t="s">
        <v>76</v>
      </c>
      <c r="P12" s="199" t="s">
        <v>89</v>
      </c>
      <c r="Q12" s="199"/>
      <c r="R12" s="198" t="s">
        <v>76</v>
      </c>
      <c r="S12" s="199" t="s">
        <v>90</v>
      </c>
      <c r="T12" s="200"/>
      <c r="U12" s="201"/>
      <c r="V12" s="202"/>
      <c r="W12" s="202"/>
      <c r="X12" s="203" t="s">
        <v>38</v>
      </c>
      <c r="Y12" s="198" t="s">
        <v>76</v>
      </c>
      <c r="Z12" s="204" t="s">
        <v>80</v>
      </c>
      <c r="AA12" s="198" t="s">
        <v>76</v>
      </c>
      <c r="AB12" s="205" t="s">
        <v>91</v>
      </c>
      <c r="AC12" s="206"/>
      <c r="AD12" s="206"/>
      <c r="AE12" s="206"/>
      <c r="AF12" s="198" t="s">
        <v>76</v>
      </c>
      <c r="AG12" s="205" t="s">
        <v>82</v>
      </c>
      <c r="AH12" s="206"/>
      <c r="AI12" s="206"/>
      <c r="AJ12" s="207"/>
      <c r="AK12" s="208"/>
      <c r="AL12" s="209"/>
      <c r="AM12" s="209"/>
      <c r="AN12" s="210" t="s">
        <v>38</v>
      </c>
      <c r="AO12" s="211" t="str">
        <f>IF(F12="","",IF(F12&lt;3,42000,37000))</f>
        <v/>
      </c>
      <c r="AP12" s="212"/>
      <c r="AQ12" s="212"/>
      <c r="AR12" s="210" t="s">
        <v>38</v>
      </c>
      <c r="AS12" s="211" t="str">
        <f>IF(AO12="","",MIN(AK12,AO12))</f>
        <v/>
      </c>
      <c r="AT12" s="212"/>
      <c r="AU12" s="212"/>
      <c r="AV12" s="210" t="s">
        <v>38</v>
      </c>
      <c r="AW12" s="213"/>
      <c r="AX12" s="214"/>
      <c r="AY12" s="214"/>
      <c r="AZ12" s="214"/>
      <c r="BA12" s="214"/>
      <c r="BB12" s="215"/>
      <c r="BC12" s="215"/>
      <c r="BD12" s="215"/>
      <c r="BE12" s="215"/>
      <c r="BF12" s="215"/>
      <c r="BG12" s="215"/>
      <c r="BH12" s="155"/>
      <c r="BI12" s="215"/>
      <c r="BM12" s="215"/>
      <c r="BN12" s="215"/>
      <c r="BO12" s="215"/>
      <c r="BP12" s="215"/>
    </row>
    <row r="13" spans="1:128" s="1" customFormat="1" ht="35.1" customHeight="1" x14ac:dyDescent="0.15">
      <c r="A13" s="173"/>
      <c r="B13" s="216"/>
      <c r="C13" s="217"/>
      <c r="D13" s="218"/>
      <c r="E13" s="219"/>
      <c r="F13" s="220"/>
      <c r="G13" s="221"/>
      <c r="H13" s="222"/>
      <c r="I13" s="223"/>
      <c r="J13" s="224"/>
      <c r="K13" s="225"/>
      <c r="L13" s="226"/>
      <c r="M13" s="227"/>
      <c r="N13" s="227"/>
      <c r="O13" s="226"/>
      <c r="P13" s="227"/>
      <c r="Q13" s="227"/>
      <c r="R13" s="226"/>
      <c r="S13" s="227"/>
      <c r="T13" s="228"/>
      <c r="U13" s="229"/>
      <c r="V13" s="230"/>
      <c r="W13" s="230"/>
      <c r="X13" s="231"/>
      <c r="Y13" s="226"/>
      <c r="Z13" s="232"/>
      <c r="AA13" s="226"/>
      <c r="AB13" s="233">
        <v>0</v>
      </c>
      <c r="AC13" s="233"/>
      <c r="AD13" s="233"/>
      <c r="AE13" s="233"/>
      <c r="AF13" s="226"/>
      <c r="AG13" s="233">
        <v>0</v>
      </c>
      <c r="AH13" s="233"/>
      <c r="AI13" s="233"/>
      <c r="AJ13" s="233"/>
      <c r="AK13" s="234"/>
      <c r="AL13" s="235"/>
      <c r="AM13" s="235"/>
      <c r="AN13" s="236"/>
      <c r="AO13" s="237"/>
      <c r="AP13" s="238"/>
      <c r="AQ13" s="238"/>
      <c r="AR13" s="236"/>
      <c r="AS13" s="237"/>
      <c r="AT13" s="238"/>
      <c r="AU13" s="238"/>
      <c r="AV13" s="236"/>
      <c r="AW13" s="239"/>
      <c r="AX13" s="240"/>
      <c r="AY13" s="240"/>
      <c r="AZ13" s="240"/>
      <c r="BA13" s="240"/>
      <c r="BB13" s="215"/>
      <c r="BC13" s="215"/>
      <c r="BD13" s="215"/>
      <c r="BE13" s="215"/>
      <c r="BF13" s="215"/>
      <c r="BG13" s="215"/>
      <c r="BH13" s="155"/>
      <c r="BI13" s="215"/>
      <c r="BM13" s="215"/>
      <c r="BN13" s="215"/>
      <c r="BO13" s="215"/>
      <c r="BP13" s="215"/>
    </row>
    <row r="14" spans="1:128" s="1" customFormat="1" ht="35.1" customHeight="1" x14ac:dyDescent="0.15">
      <c r="A14" s="173"/>
      <c r="B14" s="188">
        <v>4</v>
      </c>
      <c r="C14" s="189"/>
      <c r="D14" s="190"/>
      <c r="E14" s="191"/>
      <c r="F14" s="192" t="str">
        <f t="shared" ref="F14" si="2">IF(C14="","",DATEDIF(C14,$AW$2,"y"))</f>
        <v/>
      </c>
      <c r="G14" s="193"/>
      <c r="H14" s="194"/>
      <c r="I14" s="195"/>
      <c r="J14" s="196"/>
      <c r="K14" s="197"/>
      <c r="L14" s="198" t="s">
        <v>76</v>
      </c>
      <c r="M14" s="199" t="s">
        <v>88</v>
      </c>
      <c r="N14" s="199"/>
      <c r="O14" s="198" t="s">
        <v>76</v>
      </c>
      <c r="P14" s="199" t="s">
        <v>89</v>
      </c>
      <c r="Q14" s="199"/>
      <c r="R14" s="198" t="s">
        <v>76</v>
      </c>
      <c r="S14" s="199" t="s">
        <v>90</v>
      </c>
      <c r="T14" s="200"/>
      <c r="U14" s="201"/>
      <c r="V14" s="202"/>
      <c r="W14" s="202"/>
      <c r="X14" s="203" t="s">
        <v>38</v>
      </c>
      <c r="Y14" s="198" t="s">
        <v>76</v>
      </c>
      <c r="Z14" s="204" t="s">
        <v>80</v>
      </c>
      <c r="AA14" s="198" t="s">
        <v>76</v>
      </c>
      <c r="AB14" s="205" t="s">
        <v>91</v>
      </c>
      <c r="AC14" s="206"/>
      <c r="AD14" s="206"/>
      <c r="AE14" s="206"/>
      <c r="AF14" s="198" t="s">
        <v>76</v>
      </c>
      <c r="AG14" s="205" t="s">
        <v>82</v>
      </c>
      <c r="AH14" s="206"/>
      <c r="AI14" s="206"/>
      <c r="AJ14" s="207"/>
      <c r="AK14" s="208"/>
      <c r="AL14" s="209"/>
      <c r="AM14" s="209"/>
      <c r="AN14" s="210" t="s">
        <v>38</v>
      </c>
      <c r="AO14" s="211" t="str">
        <f>IF(F14="","",IF(F14&lt;3,42000,37000))</f>
        <v/>
      </c>
      <c r="AP14" s="212"/>
      <c r="AQ14" s="212"/>
      <c r="AR14" s="210" t="s">
        <v>38</v>
      </c>
      <c r="AS14" s="211" t="str">
        <f>IF(AO14="","",MIN(AK14,AO14))</f>
        <v/>
      </c>
      <c r="AT14" s="212"/>
      <c r="AU14" s="212"/>
      <c r="AV14" s="210" t="s">
        <v>38</v>
      </c>
      <c r="AW14" s="213"/>
      <c r="AX14" s="214"/>
      <c r="AY14" s="214"/>
      <c r="AZ14" s="214"/>
      <c r="BA14" s="214"/>
      <c r="BB14" s="215"/>
      <c r="BC14" s="215"/>
      <c r="BD14" s="215"/>
      <c r="BE14" s="215"/>
      <c r="BF14" s="215"/>
      <c r="BG14" s="215"/>
      <c r="BH14" s="155"/>
      <c r="BI14" s="215"/>
      <c r="BM14" s="215"/>
      <c r="BN14" s="215"/>
      <c r="BO14" s="215"/>
      <c r="BP14" s="215"/>
    </row>
    <row r="15" spans="1:128" s="1" customFormat="1" ht="35.1" customHeight="1" x14ac:dyDescent="0.15">
      <c r="A15" s="173"/>
      <c r="B15" s="216"/>
      <c r="C15" s="217"/>
      <c r="D15" s="218"/>
      <c r="E15" s="219"/>
      <c r="F15" s="220"/>
      <c r="G15" s="221"/>
      <c r="H15" s="222"/>
      <c r="I15" s="223"/>
      <c r="J15" s="224"/>
      <c r="K15" s="225"/>
      <c r="L15" s="226"/>
      <c r="M15" s="227"/>
      <c r="N15" s="227"/>
      <c r="O15" s="226"/>
      <c r="P15" s="227"/>
      <c r="Q15" s="227"/>
      <c r="R15" s="226"/>
      <c r="S15" s="227"/>
      <c r="T15" s="228"/>
      <c r="U15" s="229"/>
      <c r="V15" s="230"/>
      <c r="W15" s="230"/>
      <c r="X15" s="231"/>
      <c r="Y15" s="226"/>
      <c r="Z15" s="232"/>
      <c r="AA15" s="226"/>
      <c r="AB15" s="233">
        <v>0</v>
      </c>
      <c r="AC15" s="233"/>
      <c r="AD15" s="233"/>
      <c r="AE15" s="233"/>
      <c r="AF15" s="226"/>
      <c r="AG15" s="233">
        <v>0</v>
      </c>
      <c r="AH15" s="233"/>
      <c r="AI15" s="233"/>
      <c r="AJ15" s="233"/>
      <c r="AK15" s="234"/>
      <c r="AL15" s="235"/>
      <c r="AM15" s="235"/>
      <c r="AN15" s="236"/>
      <c r="AO15" s="237"/>
      <c r="AP15" s="238"/>
      <c r="AQ15" s="238"/>
      <c r="AR15" s="236"/>
      <c r="AS15" s="237"/>
      <c r="AT15" s="238"/>
      <c r="AU15" s="238"/>
      <c r="AV15" s="236"/>
      <c r="AW15" s="239"/>
      <c r="AX15" s="240"/>
      <c r="AY15" s="240"/>
      <c r="AZ15" s="240"/>
      <c r="BA15" s="240"/>
      <c r="BB15" s="215"/>
      <c r="BC15" s="215"/>
      <c r="BD15" s="215"/>
      <c r="BE15" s="215"/>
      <c r="BF15" s="215"/>
      <c r="BG15" s="215"/>
      <c r="BH15" s="155"/>
      <c r="BI15" s="215"/>
      <c r="BM15" s="215"/>
      <c r="BN15" s="215"/>
      <c r="BO15" s="215"/>
      <c r="BP15" s="215"/>
    </row>
    <row r="16" spans="1:128" s="1" customFormat="1" ht="35.1" customHeight="1" x14ac:dyDescent="0.15">
      <c r="A16" s="173"/>
      <c r="B16" s="188">
        <v>5</v>
      </c>
      <c r="C16" s="189"/>
      <c r="D16" s="190"/>
      <c r="E16" s="191"/>
      <c r="F16" s="192" t="str">
        <f t="shared" ref="F16" si="3">IF(C16="","",DATEDIF(C16,$AW$2,"y"))</f>
        <v/>
      </c>
      <c r="G16" s="193"/>
      <c r="H16" s="194"/>
      <c r="I16" s="195"/>
      <c r="J16" s="196"/>
      <c r="K16" s="197"/>
      <c r="L16" s="198" t="s">
        <v>76</v>
      </c>
      <c r="M16" s="199" t="s">
        <v>88</v>
      </c>
      <c r="N16" s="199"/>
      <c r="O16" s="198" t="s">
        <v>76</v>
      </c>
      <c r="P16" s="199" t="s">
        <v>89</v>
      </c>
      <c r="Q16" s="199"/>
      <c r="R16" s="198" t="s">
        <v>76</v>
      </c>
      <c r="S16" s="199" t="s">
        <v>90</v>
      </c>
      <c r="T16" s="200"/>
      <c r="U16" s="201"/>
      <c r="V16" s="202"/>
      <c r="W16" s="202"/>
      <c r="X16" s="203" t="s">
        <v>38</v>
      </c>
      <c r="Y16" s="198" t="s">
        <v>76</v>
      </c>
      <c r="Z16" s="204" t="s">
        <v>80</v>
      </c>
      <c r="AA16" s="198" t="s">
        <v>76</v>
      </c>
      <c r="AB16" s="205" t="s">
        <v>91</v>
      </c>
      <c r="AC16" s="206"/>
      <c r="AD16" s="206"/>
      <c r="AE16" s="206"/>
      <c r="AF16" s="198" t="s">
        <v>76</v>
      </c>
      <c r="AG16" s="205" t="s">
        <v>82</v>
      </c>
      <c r="AH16" s="206"/>
      <c r="AI16" s="206"/>
      <c r="AJ16" s="207"/>
      <c r="AK16" s="208"/>
      <c r="AL16" s="209"/>
      <c r="AM16" s="209"/>
      <c r="AN16" s="210" t="s">
        <v>38</v>
      </c>
      <c r="AO16" s="211" t="str">
        <f>IF(F16="","",IF(F16&lt;3,42000,37000))</f>
        <v/>
      </c>
      <c r="AP16" s="212"/>
      <c r="AQ16" s="212"/>
      <c r="AR16" s="210" t="s">
        <v>38</v>
      </c>
      <c r="AS16" s="211" t="str">
        <f>IF(AO16="","",MIN(AK16,AO16))</f>
        <v/>
      </c>
      <c r="AT16" s="212"/>
      <c r="AU16" s="212"/>
      <c r="AV16" s="210" t="s">
        <v>38</v>
      </c>
      <c r="AW16" s="213"/>
      <c r="AX16" s="214"/>
      <c r="AY16" s="214"/>
      <c r="AZ16" s="214"/>
      <c r="BA16" s="214"/>
      <c r="BB16" s="215"/>
      <c r="BC16" s="215"/>
      <c r="BD16" s="215"/>
      <c r="BE16" s="215"/>
      <c r="BF16" s="215"/>
      <c r="BG16" s="215"/>
      <c r="BH16" s="155"/>
      <c r="BI16" s="215"/>
      <c r="BM16" s="215"/>
      <c r="BN16" s="215"/>
      <c r="BO16" s="215"/>
      <c r="BP16" s="215"/>
    </row>
    <row r="17" spans="1:68" s="1" customFormat="1" ht="35.1" customHeight="1" x14ac:dyDescent="0.15">
      <c r="A17" s="173"/>
      <c r="B17" s="216"/>
      <c r="C17" s="217"/>
      <c r="D17" s="218"/>
      <c r="E17" s="219"/>
      <c r="F17" s="220"/>
      <c r="G17" s="221"/>
      <c r="H17" s="222"/>
      <c r="I17" s="223"/>
      <c r="J17" s="224"/>
      <c r="K17" s="225"/>
      <c r="L17" s="226"/>
      <c r="M17" s="227"/>
      <c r="N17" s="227"/>
      <c r="O17" s="226"/>
      <c r="P17" s="227"/>
      <c r="Q17" s="227"/>
      <c r="R17" s="226"/>
      <c r="S17" s="227"/>
      <c r="T17" s="228"/>
      <c r="U17" s="229"/>
      <c r="V17" s="230"/>
      <c r="W17" s="230"/>
      <c r="X17" s="231"/>
      <c r="Y17" s="226"/>
      <c r="Z17" s="232"/>
      <c r="AA17" s="226"/>
      <c r="AB17" s="233">
        <v>0</v>
      </c>
      <c r="AC17" s="233"/>
      <c r="AD17" s="233"/>
      <c r="AE17" s="233"/>
      <c r="AF17" s="226"/>
      <c r="AG17" s="233">
        <v>0</v>
      </c>
      <c r="AH17" s="233"/>
      <c r="AI17" s="233"/>
      <c r="AJ17" s="233"/>
      <c r="AK17" s="234"/>
      <c r="AL17" s="235"/>
      <c r="AM17" s="235"/>
      <c r="AN17" s="236"/>
      <c r="AO17" s="237"/>
      <c r="AP17" s="238"/>
      <c r="AQ17" s="238"/>
      <c r="AR17" s="236"/>
      <c r="AS17" s="237"/>
      <c r="AT17" s="238"/>
      <c r="AU17" s="238"/>
      <c r="AV17" s="236"/>
      <c r="AW17" s="239"/>
      <c r="AX17" s="240"/>
      <c r="AY17" s="240"/>
      <c r="AZ17" s="240"/>
      <c r="BA17" s="240"/>
      <c r="BB17" s="215"/>
      <c r="BC17" s="215"/>
      <c r="BD17" s="215"/>
      <c r="BE17" s="215"/>
      <c r="BF17" s="215"/>
      <c r="BG17" s="215"/>
      <c r="BH17" s="155"/>
      <c r="BI17" s="215"/>
      <c r="BM17" s="215"/>
      <c r="BN17" s="215"/>
      <c r="BO17" s="215"/>
      <c r="BP17" s="215"/>
    </row>
    <row r="18" spans="1:68" s="1" customFormat="1" ht="35.1" customHeight="1" x14ac:dyDescent="0.15">
      <c r="A18" s="173"/>
      <c r="B18" s="188">
        <v>6</v>
      </c>
      <c r="C18" s="189"/>
      <c r="D18" s="190"/>
      <c r="E18" s="191"/>
      <c r="F18" s="192" t="str">
        <f t="shared" ref="F18" si="4">IF(C18="","",DATEDIF(C18,$AW$2,"y"))</f>
        <v/>
      </c>
      <c r="G18" s="193"/>
      <c r="H18" s="194"/>
      <c r="I18" s="195"/>
      <c r="J18" s="196"/>
      <c r="K18" s="197"/>
      <c r="L18" s="198" t="s">
        <v>76</v>
      </c>
      <c r="M18" s="199" t="s">
        <v>92</v>
      </c>
      <c r="N18" s="199"/>
      <c r="O18" s="198" t="s">
        <v>76</v>
      </c>
      <c r="P18" s="199" t="s">
        <v>93</v>
      </c>
      <c r="Q18" s="199"/>
      <c r="R18" s="198" t="s">
        <v>76</v>
      </c>
      <c r="S18" s="199" t="s">
        <v>85</v>
      </c>
      <c r="T18" s="200"/>
      <c r="U18" s="201"/>
      <c r="V18" s="202"/>
      <c r="W18" s="202"/>
      <c r="X18" s="203" t="s">
        <v>38</v>
      </c>
      <c r="Y18" s="198" t="s">
        <v>76</v>
      </c>
      <c r="Z18" s="204" t="s">
        <v>94</v>
      </c>
      <c r="AA18" s="198" t="s">
        <v>76</v>
      </c>
      <c r="AB18" s="205" t="s">
        <v>91</v>
      </c>
      <c r="AC18" s="206"/>
      <c r="AD18" s="206"/>
      <c r="AE18" s="206"/>
      <c r="AF18" s="198" t="s">
        <v>76</v>
      </c>
      <c r="AG18" s="205" t="s">
        <v>82</v>
      </c>
      <c r="AH18" s="206"/>
      <c r="AI18" s="206"/>
      <c r="AJ18" s="207"/>
      <c r="AK18" s="208"/>
      <c r="AL18" s="209"/>
      <c r="AM18" s="209"/>
      <c r="AN18" s="210" t="s">
        <v>38</v>
      </c>
      <c r="AO18" s="211" t="str">
        <f>IF(F18="","",IF(F18&lt;3,42000,37000))</f>
        <v/>
      </c>
      <c r="AP18" s="212"/>
      <c r="AQ18" s="212"/>
      <c r="AR18" s="210" t="s">
        <v>38</v>
      </c>
      <c r="AS18" s="211" t="str">
        <f>IF(AO18="","",MIN(AK18,AO18))</f>
        <v/>
      </c>
      <c r="AT18" s="212"/>
      <c r="AU18" s="212"/>
      <c r="AV18" s="210" t="s">
        <v>38</v>
      </c>
      <c r="AW18" s="213"/>
      <c r="AX18" s="214"/>
      <c r="AY18" s="214"/>
      <c r="AZ18" s="214"/>
      <c r="BA18" s="214"/>
      <c r="BB18" s="215"/>
      <c r="BC18" s="215"/>
      <c r="BD18" s="215"/>
      <c r="BE18" s="215"/>
      <c r="BF18" s="215"/>
      <c r="BG18" s="215"/>
      <c r="BH18" s="155"/>
      <c r="BI18" s="215"/>
      <c r="BM18" s="215"/>
      <c r="BN18" s="215"/>
      <c r="BO18" s="215"/>
      <c r="BP18" s="215"/>
    </row>
    <row r="19" spans="1:68" s="1" customFormat="1" ht="35.1" customHeight="1" x14ac:dyDescent="0.15">
      <c r="A19" s="173"/>
      <c r="B19" s="216"/>
      <c r="C19" s="217"/>
      <c r="D19" s="218"/>
      <c r="E19" s="219"/>
      <c r="F19" s="220"/>
      <c r="G19" s="221"/>
      <c r="H19" s="222"/>
      <c r="I19" s="223"/>
      <c r="J19" s="224"/>
      <c r="K19" s="225"/>
      <c r="L19" s="226"/>
      <c r="M19" s="227"/>
      <c r="N19" s="227"/>
      <c r="O19" s="226"/>
      <c r="P19" s="227"/>
      <c r="Q19" s="227"/>
      <c r="R19" s="226"/>
      <c r="S19" s="227"/>
      <c r="T19" s="228"/>
      <c r="U19" s="229"/>
      <c r="V19" s="230"/>
      <c r="W19" s="230"/>
      <c r="X19" s="231"/>
      <c r="Y19" s="226"/>
      <c r="Z19" s="232"/>
      <c r="AA19" s="226"/>
      <c r="AB19" s="233">
        <v>0</v>
      </c>
      <c r="AC19" s="233"/>
      <c r="AD19" s="233"/>
      <c r="AE19" s="233"/>
      <c r="AF19" s="226"/>
      <c r="AG19" s="233">
        <v>0</v>
      </c>
      <c r="AH19" s="233"/>
      <c r="AI19" s="233"/>
      <c r="AJ19" s="233"/>
      <c r="AK19" s="234"/>
      <c r="AL19" s="235"/>
      <c r="AM19" s="235"/>
      <c r="AN19" s="236"/>
      <c r="AO19" s="237"/>
      <c r="AP19" s="238"/>
      <c r="AQ19" s="238"/>
      <c r="AR19" s="236"/>
      <c r="AS19" s="237"/>
      <c r="AT19" s="238"/>
      <c r="AU19" s="238"/>
      <c r="AV19" s="236"/>
      <c r="AW19" s="239"/>
      <c r="AX19" s="240"/>
      <c r="AY19" s="240"/>
      <c r="AZ19" s="240"/>
      <c r="BA19" s="240"/>
      <c r="BB19" s="215"/>
      <c r="BC19" s="215"/>
      <c r="BD19" s="215"/>
      <c r="BE19" s="215"/>
      <c r="BF19" s="215"/>
      <c r="BG19" s="215"/>
      <c r="BH19" s="155"/>
      <c r="BI19" s="215"/>
      <c r="BM19" s="215"/>
      <c r="BN19" s="215"/>
      <c r="BO19" s="215"/>
      <c r="BP19" s="215"/>
    </row>
    <row r="20" spans="1:68" s="1" customFormat="1" ht="35.1" customHeight="1" x14ac:dyDescent="0.15">
      <c r="A20" s="173"/>
      <c r="B20" s="188">
        <v>7</v>
      </c>
      <c r="C20" s="189"/>
      <c r="D20" s="190"/>
      <c r="E20" s="191"/>
      <c r="F20" s="192" t="str">
        <f t="shared" ref="F20" si="5">IF(C20="","",DATEDIF(C20,$AW$2,"y"))</f>
        <v/>
      </c>
      <c r="G20" s="193"/>
      <c r="H20" s="194"/>
      <c r="I20" s="195"/>
      <c r="J20" s="196"/>
      <c r="K20" s="197"/>
      <c r="L20" s="198" t="s">
        <v>76</v>
      </c>
      <c r="M20" s="199" t="s">
        <v>88</v>
      </c>
      <c r="N20" s="199"/>
      <c r="O20" s="198" t="s">
        <v>76</v>
      </c>
      <c r="P20" s="199" t="s">
        <v>89</v>
      </c>
      <c r="Q20" s="199"/>
      <c r="R20" s="198" t="s">
        <v>76</v>
      </c>
      <c r="S20" s="199" t="s">
        <v>90</v>
      </c>
      <c r="T20" s="200"/>
      <c r="U20" s="201"/>
      <c r="V20" s="202"/>
      <c r="W20" s="202"/>
      <c r="X20" s="203" t="s">
        <v>38</v>
      </c>
      <c r="Y20" s="198" t="s">
        <v>76</v>
      </c>
      <c r="Z20" s="204" t="s">
        <v>80</v>
      </c>
      <c r="AA20" s="198" t="s">
        <v>76</v>
      </c>
      <c r="AB20" s="205" t="s">
        <v>91</v>
      </c>
      <c r="AC20" s="206"/>
      <c r="AD20" s="206"/>
      <c r="AE20" s="206"/>
      <c r="AF20" s="198" t="s">
        <v>76</v>
      </c>
      <c r="AG20" s="205" t="s">
        <v>82</v>
      </c>
      <c r="AH20" s="206"/>
      <c r="AI20" s="206"/>
      <c r="AJ20" s="207"/>
      <c r="AK20" s="208"/>
      <c r="AL20" s="209"/>
      <c r="AM20" s="209"/>
      <c r="AN20" s="210" t="s">
        <v>38</v>
      </c>
      <c r="AO20" s="211" t="str">
        <f>IF(F20="","",IF(F20&lt;3,42000,37000))</f>
        <v/>
      </c>
      <c r="AP20" s="212"/>
      <c r="AQ20" s="212"/>
      <c r="AR20" s="210" t="s">
        <v>38</v>
      </c>
      <c r="AS20" s="211" t="str">
        <f>IF(AO20="","",MIN(AK20,AO20))</f>
        <v/>
      </c>
      <c r="AT20" s="212"/>
      <c r="AU20" s="212"/>
      <c r="AV20" s="210" t="s">
        <v>38</v>
      </c>
      <c r="AW20" s="213"/>
      <c r="AX20" s="214"/>
      <c r="AY20" s="214"/>
      <c r="AZ20" s="214"/>
      <c r="BA20" s="214"/>
      <c r="BB20" s="215"/>
      <c r="BC20" s="215"/>
      <c r="BD20" s="215"/>
      <c r="BE20" s="215"/>
      <c r="BF20" s="215"/>
      <c r="BG20" s="215"/>
      <c r="BH20" s="155"/>
      <c r="BI20" s="215"/>
      <c r="BM20" s="215"/>
      <c r="BN20" s="215"/>
      <c r="BO20" s="215"/>
      <c r="BP20" s="215"/>
    </row>
    <row r="21" spans="1:68" s="1" customFormat="1" ht="35.1" customHeight="1" x14ac:dyDescent="0.15">
      <c r="A21" s="173"/>
      <c r="B21" s="216"/>
      <c r="C21" s="217"/>
      <c r="D21" s="218"/>
      <c r="E21" s="219"/>
      <c r="F21" s="220"/>
      <c r="G21" s="221"/>
      <c r="H21" s="222"/>
      <c r="I21" s="223"/>
      <c r="J21" s="224"/>
      <c r="K21" s="225"/>
      <c r="L21" s="226"/>
      <c r="M21" s="227"/>
      <c r="N21" s="227"/>
      <c r="O21" s="226"/>
      <c r="P21" s="227"/>
      <c r="Q21" s="227"/>
      <c r="R21" s="226"/>
      <c r="S21" s="227"/>
      <c r="T21" s="228"/>
      <c r="U21" s="229"/>
      <c r="V21" s="230"/>
      <c r="W21" s="230"/>
      <c r="X21" s="231"/>
      <c r="Y21" s="226"/>
      <c r="Z21" s="232"/>
      <c r="AA21" s="226"/>
      <c r="AB21" s="233">
        <v>0</v>
      </c>
      <c r="AC21" s="233"/>
      <c r="AD21" s="233"/>
      <c r="AE21" s="233"/>
      <c r="AF21" s="226"/>
      <c r="AG21" s="233">
        <v>0</v>
      </c>
      <c r="AH21" s="233"/>
      <c r="AI21" s="233"/>
      <c r="AJ21" s="233"/>
      <c r="AK21" s="234"/>
      <c r="AL21" s="235"/>
      <c r="AM21" s="235"/>
      <c r="AN21" s="236"/>
      <c r="AO21" s="237"/>
      <c r="AP21" s="238"/>
      <c r="AQ21" s="238"/>
      <c r="AR21" s="236"/>
      <c r="AS21" s="237"/>
      <c r="AT21" s="238"/>
      <c r="AU21" s="238"/>
      <c r="AV21" s="236"/>
      <c r="AW21" s="239"/>
      <c r="AX21" s="240"/>
      <c r="AY21" s="240"/>
      <c r="AZ21" s="240"/>
      <c r="BA21" s="240"/>
      <c r="BB21" s="215"/>
      <c r="BC21" s="215"/>
      <c r="BD21" s="215"/>
      <c r="BE21" s="215"/>
      <c r="BF21" s="215"/>
      <c r="BG21" s="215"/>
      <c r="BH21" s="155"/>
      <c r="BI21" s="215"/>
      <c r="BM21" s="215"/>
      <c r="BN21" s="215"/>
      <c r="BO21" s="215"/>
      <c r="BP21" s="215"/>
    </row>
    <row r="22" spans="1:68" s="1" customFormat="1" ht="35.1" customHeight="1" x14ac:dyDescent="0.15">
      <c r="A22" s="173"/>
      <c r="B22" s="188">
        <v>8</v>
      </c>
      <c r="C22" s="189"/>
      <c r="D22" s="190"/>
      <c r="E22" s="191"/>
      <c r="F22" s="192" t="str">
        <f t="shared" ref="F22" si="6">IF(C22="","",DATEDIF(C22,$AW$2,"y"))</f>
        <v/>
      </c>
      <c r="G22" s="193"/>
      <c r="H22" s="194"/>
      <c r="I22" s="195"/>
      <c r="J22" s="196"/>
      <c r="K22" s="197"/>
      <c r="L22" s="198" t="s">
        <v>76</v>
      </c>
      <c r="M22" s="199" t="s">
        <v>88</v>
      </c>
      <c r="N22" s="199"/>
      <c r="O22" s="198" t="s">
        <v>76</v>
      </c>
      <c r="P22" s="199" t="s">
        <v>89</v>
      </c>
      <c r="Q22" s="199"/>
      <c r="R22" s="198" t="s">
        <v>76</v>
      </c>
      <c r="S22" s="199" t="s">
        <v>90</v>
      </c>
      <c r="T22" s="200"/>
      <c r="U22" s="201"/>
      <c r="V22" s="202"/>
      <c r="W22" s="202"/>
      <c r="X22" s="203" t="s">
        <v>38</v>
      </c>
      <c r="Y22" s="198" t="s">
        <v>76</v>
      </c>
      <c r="Z22" s="204" t="s">
        <v>80</v>
      </c>
      <c r="AA22" s="198" t="s">
        <v>76</v>
      </c>
      <c r="AB22" s="205" t="s">
        <v>91</v>
      </c>
      <c r="AC22" s="206"/>
      <c r="AD22" s="206"/>
      <c r="AE22" s="206"/>
      <c r="AF22" s="198" t="s">
        <v>76</v>
      </c>
      <c r="AG22" s="205" t="s">
        <v>82</v>
      </c>
      <c r="AH22" s="206"/>
      <c r="AI22" s="206"/>
      <c r="AJ22" s="207"/>
      <c r="AK22" s="208"/>
      <c r="AL22" s="209"/>
      <c r="AM22" s="209"/>
      <c r="AN22" s="210" t="s">
        <v>38</v>
      </c>
      <c r="AO22" s="211" t="str">
        <f>IF(F22="","",IF(F22&lt;3,42000,37000))</f>
        <v/>
      </c>
      <c r="AP22" s="212"/>
      <c r="AQ22" s="212"/>
      <c r="AR22" s="210" t="s">
        <v>38</v>
      </c>
      <c r="AS22" s="211" t="str">
        <f>IF(AO22="","",MIN(AK22,AO22))</f>
        <v/>
      </c>
      <c r="AT22" s="212"/>
      <c r="AU22" s="212"/>
      <c r="AV22" s="210" t="s">
        <v>38</v>
      </c>
      <c r="AW22" s="213"/>
      <c r="AX22" s="214"/>
      <c r="AY22" s="214"/>
      <c r="AZ22" s="214"/>
      <c r="BA22" s="214"/>
      <c r="BB22" s="215"/>
      <c r="BC22" s="215"/>
      <c r="BD22" s="215"/>
      <c r="BE22" s="215"/>
      <c r="BF22" s="215"/>
      <c r="BG22" s="215"/>
      <c r="BH22" s="155"/>
      <c r="BI22" s="215"/>
      <c r="BM22" s="215"/>
      <c r="BN22" s="215"/>
      <c r="BO22" s="215"/>
      <c r="BP22" s="215"/>
    </row>
    <row r="23" spans="1:68" s="1" customFormat="1" ht="35.1" customHeight="1" x14ac:dyDescent="0.15">
      <c r="A23" s="173"/>
      <c r="B23" s="216"/>
      <c r="C23" s="217"/>
      <c r="D23" s="218"/>
      <c r="E23" s="219"/>
      <c r="F23" s="220"/>
      <c r="G23" s="221"/>
      <c r="H23" s="222"/>
      <c r="I23" s="223"/>
      <c r="J23" s="224"/>
      <c r="K23" s="225"/>
      <c r="L23" s="226"/>
      <c r="M23" s="227"/>
      <c r="N23" s="227"/>
      <c r="O23" s="226"/>
      <c r="P23" s="227"/>
      <c r="Q23" s="227"/>
      <c r="R23" s="226"/>
      <c r="S23" s="227"/>
      <c r="T23" s="228"/>
      <c r="U23" s="229"/>
      <c r="V23" s="230"/>
      <c r="W23" s="230"/>
      <c r="X23" s="231"/>
      <c r="Y23" s="226"/>
      <c r="Z23" s="232"/>
      <c r="AA23" s="226"/>
      <c r="AB23" s="233">
        <v>0</v>
      </c>
      <c r="AC23" s="233"/>
      <c r="AD23" s="233"/>
      <c r="AE23" s="233"/>
      <c r="AF23" s="226"/>
      <c r="AG23" s="233">
        <v>0</v>
      </c>
      <c r="AH23" s="233"/>
      <c r="AI23" s="233"/>
      <c r="AJ23" s="233"/>
      <c r="AK23" s="234"/>
      <c r="AL23" s="235"/>
      <c r="AM23" s="235"/>
      <c r="AN23" s="236"/>
      <c r="AO23" s="237"/>
      <c r="AP23" s="238"/>
      <c r="AQ23" s="238"/>
      <c r="AR23" s="236"/>
      <c r="AS23" s="237"/>
      <c r="AT23" s="238"/>
      <c r="AU23" s="238"/>
      <c r="AV23" s="236"/>
      <c r="AW23" s="239"/>
      <c r="AX23" s="240"/>
      <c r="AY23" s="240"/>
      <c r="AZ23" s="240"/>
      <c r="BA23" s="240"/>
      <c r="BB23" s="215"/>
      <c r="BC23" s="215"/>
      <c r="BD23" s="215"/>
      <c r="BE23" s="215"/>
      <c r="BF23" s="215"/>
      <c r="BG23" s="215"/>
      <c r="BH23" s="155"/>
      <c r="BI23" s="215"/>
      <c r="BM23" s="215"/>
      <c r="BN23" s="215"/>
      <c r="BO23" s="215"/>
      <c r="BP23" s="215"/>
    </row>
    <row r="24" spans="1:68" s="1" customFormat="1" ht="35.1" customHeight="1" x14ac:dyDescent="0.15">
      <c r="A24" s="173"/>
      <c r="B24" s="188">
        <v>9</v>
      </c>
      <c r="C24" s="189"/>
      <c r="D24" s="190"/>
      <c r="E24" s="191"/>
      <c r="F24" s="192" t="str">
        <f t="shared" ref="F24" si="7">IF(C24="","",DATEDIF(C24,$AW$2,"y"))</f>
        <v/>
      </c>
      <c r="G24" s="193"/>
      <c r="H24" s="194"/>
      <c r="I24" s="195"/>
      <c r="J24" s="196"/>
      <c r="K24" s="197"/>
      <c r="L24" s="198" t="s">
        <v>76</v>
      </c>
      <c r="M24" s="199" t="s">
        <v>88</v>
      </c>
      <c r="N24" s="199"/>
      <c r="O24" s="198" t="s">
        <v>76</v>
      </c>
      <c r="P24" s="199" t="s">
        <v>89</v>
      </c>
      <c r="Q24" s="199"/>
      <c r="R24" s="198" t="s">
        <v>76</v>
      </c>
      <c r="S24" s="199" t="s">
        <v>90</v>
      </c>
      <c r="T24" s="200"/>
      <c r="U24" s="201"/>
      <c r="V24" s="202"/>
      <c r="W24" s="202"/>
      <c r="X24" s="203" t="s">
        <v>38</v>
      </c>
      <c r="Y24" s="198" t="s">
        <v>76</v>
      </c>
      <c r="Z24" s="204" t="s">
        <v>80</v>
      </c>
      <c r="AA24" s="198" t="s">
        <v>76</v>
      </c>
      <c r="AB24" s="205" t="s">
        <v>91</v>
      </c>
      <c r="AC24" s="206"/>
      <c r="AD24" s="206"/>
      <c r="AE24" s="206"/>
      <c r="AF24" s="198" t="s">
        <v>76</v>
      </c>
      <c r="AG24" s="205" t="s">
        <v>82</v>
      </c>
      <c r="AH24" s="206"/>
      <c r="AI24" s="206"/>
      <c r="AJ24" s="207"/>
      <c r="AK24" s="208"/>
      <c r="AL24" s="209"/>
      <c r="AM24" s="209"/>
      <c r="AN24" s="210" t="s">
        <v>38</v>
      </c>
      <c r="AO24" s="211" t="str">
        <f>IF(F24="","",IF(F24&lt;3,42000,37000))</f>
        <v/>
      </c>
      <c r="AP24" s="212"/>
      <c r="AQ24" s="212"/>
      <c r="AR24" s="210" t="s">
        <v>38</v>
      </c>
      <c r="AS24" s="211" t="str">
        <f>IF(AO24="","",MIN(AK24,AO24))</f>
        <v/>
      </c>
      <c r="AT24" s="212"/>
      <c r="AU24" s="212"/>
      <c r="AV24" s="210" t="s">
        <v>38</v>
      </c>
      <c r="AW24" s="213"/>
      <c r="AX24" s="214"/>
      <c r="AY24" s="214"/>
      <c r="AZ24" s="214"/>
      <c r="BA24" s="214"/>
      <c r="BB24" s="215"/>
      <c r="BC24" s="215"/>
      <c r="BD24" s="215"/>
      <c r="BE24" s="215"/>
      <c r="BF24" s="215"/>
      <c r="BG24" s="215"/>
      <c r="BH24" s="155"/>
      <c r="BI24" s="215"/>
      <c r="BM24" s="215"/>
      <c r="BN24" s="215"/>
      <c r="BO24" s="215"/>
      <c r="BP24" s="215"/>
    </row>
    <row r="25" spans="1:68" s="1" customFormat="1" ht="35.1" customHeight="1" x14ac:dyDescent="0.15">
      <c r="A25" s="173"/>
      <c r="B25" s="216"/>
      <c r="C25" s="217"/>
      <c r="D25" s="218"/>
      <c r="E25" s="219"/>
      <c r="F25" s="220"/>
      <c r="G25" s="221"/>
      <c r="H25" s="222"/>
      <c r="I25" s="223"/>
      <c r="J25" s="224"/>
      <c r="K25" s="225"/>
      <c r="L25" s="226"/>
      <c r="M25" s="227"/>
      <c r="N25" s="227"/>
      <c r="O25" s="226"/>
      <c r="P25" s="227"/>
      <c r="Q25" s="227"/>
      <c r="R25" s="226"/>
      <c r="S25" s="227"/>
      <c r="T25" s="228"/>
      <c r="U25" s="229"/>
      <c r="V25" s="230"/>
      <c r="W25" s="230"/>
      <c r="X25" s="231"/>
      <c r="Y25" s="226"/>
      <c r="Z25" s="232"/>
      <c r="AA25" s="226"/>
      <c r="AB25" s="233">
        <v>0</v>
      </c>
      <c r="AC25" s="233"/>
      <c r="AD25" s="233"/>
      <c r="AE25" s="233"/>
      <c r="AF25" s="226"/>
      <c r="AG25" s="233">
        <v>0</v>
      </c>
      <c r="AH25" s="233"/>
      <c r="AI25" s="233"/>
      <c r="AJ25" s="233"/>
      <c r="AK25" s="234"/>
      <c r="AL25" s="235"/>
      <c r="AM25" s="235"/>
      <c r="AN25" s="236"/>
      <c r="AO25" s="237"/>
      <c r="AP25" s="238"/>
      <c r="AQ25" s="238"/>
      <c r="AR25" s="236"/>
      <c r="AS25" s="237"/>
      <c r="AT25" s="238"/>
      <c r="AU25" s="238"/>
      <c r="AV25" s="236"/>
      <c r="AW25" s="239"/>
      <c r="AX25" s="240"/>
      <c r="AY25" s="240"/>
      <c r="AZ25" s="240"/>
      <c r="BA25" s="240"/>
      <c r="BB25" s="215"/>
      <c r="BC25" s="215"/>
      <c r="BD25" s="215"/>
      <c r="BE25" s="215"/>
      <c r="BF25" s="215"/>
      <c r="BG25" s="215"/>
      <c r="BH25" s="155"/>
      <c r="BI25" s="215"/>
      <c r="BM25" s="215"/>
      <c r="BN25" s="215"/>
      <c r="BO25" s="215"/>
      <c r="BP25" s="215"/>
    </row>
    <row r="26" spans="1:68" s="1" customFormat="1" ht="35.1" customHeight="1" x14ac:dyDescent="0.15">
      <c r="A26" s="173"/>
      <c r="B26" s="188">
        <v>10</v>
      </c>
      <c r="C26" s="189"/>
      <c r="D26" s="190"/>
      <c r="E26" s="191"/>
      <c r="F26" s="192" t="str">
        <f t="shared" ref="F26" si="8">IF(C26="","",DATEDIF(C26,$AW$2,"y"))</f>
        <v/>
      </c>
      <c r="G26" s="193"/>
      <c r="H26" s="194"/>
      <c r="I26" s="195"/>
      <c r="J26" s="196"/>
      <c r="K26" s="197"/>
      <c r="L26" s="198" t="s">
        <v>76</v>
      </c>
      <c r="M26" s="199" t="s">
        <v>88</v>
      </c>
      <c r="N26" s="199"/>
      <c r="O26" s="198" t="s">
        <v>76</v>
      </c>
      <c r="P26" s="199" t="s">
        <v>89</v>
      </c>
      <c r="Q26" s="199"/>
      <c r="R26" s="198" t="s">
        <v>76</v>
      </c>
      <c r="S26" s="199" t="s">
        <v>90</v>
      </c>
      <c r="T26" s="200"/>
      <c r="U26" s="201"/>
      <c r="V26" s="202"/>
      <c r="W26" s="202"/>
      <c r="X26" s="203" t="s">
        <v>38</v>
      </c>
      <c r="Y26" s="198" t="s">
        <v>76</v>
      </c>
      <c r="Z26" s="204" t="s">
        <v>80</v>
      </c>
      <c r="AA26" s="198" t="s">
        <v>76</v>
      </c>
      <c r="AB26" s="205" t="s">
        <v>91</v>
      </c>
      <c r="AC26" s="206"/>
      <c r="AD26" s="206"/>
      <c r="AE26" s="206"/>
      <c r="AF26" s="198" t="s">
        <v>76</v>
      </c>
      <c r="AG26" s="205" t="s">
        <v>82</v>
      </c>
      <c r="AH26" s="206"/>
      <c r="AI26" s="206"/>
      <c r="AJ26" s="207"/>
      <c r="AK26" s="208"/>
      <c r="AL26" s="209"/>
      <c r="AM26" s="209"/>
      <c r="AN26" s="210" t="s">
        <v>38</v>
      </c>
      <c r="AO26" s="211" t="str">
        <f>IF(F26="","",IF(F26&lt;3,42000,37000))</f>
        <v/>
      </c>
      <c r="AP26" s="212"/>
      <c r="AQ26" s="212"/>
      <c r="AR26" s="210" t="s">
        <v>38</v>
      </c>
      <c r="AS26" s="211" t="str">
        <f>IF(AO26="","",MIN(AK26,AO26))</f>
        <v/>
      </c>
      <c r="AT26" s="212"/>
      <c r="AU26" s="212"/>
      <c r="AV26" s="210" t="s">
        <v>38</v>
      </c>
      <c r="AW26" s="213"/>
      <c r="AX26" s="214"/>
      <c r="AY26" s="214"/>
      <c r="AZ26" s="214"/>
      <c r="BA26" s="214"/>
      <c r="BB26" s="215"/>
      <c r="BC26" s="215"/>
      <c r="BD26" s="215"/>
      <c r="BE26" s="215"/>
      <c r="BF26" s="215"/>
      <c r="BG26" s="215"/>
      <c r="BH26" s="155"/>
      <c r="BI26" s="215"/>
      <c r="BM26" s="215"/>
      <c r="BN26" s="215"/>
      <c r="BO26" s="215"/>
      <c r="BP26" s="215"/>
    </row>
    <row r="27" spans="1:68" s="1" customFormat="1" ht="35.1" customHeight="1" x14ac:dyDescent="0.15">
      <c r="A27" s="173"/>
      <c r="B27" s="216"/>
      <c r="C27" s="217"/>
      <c r="D27" s="218"/>
      <c r="E27" s="219"/>
      <c r="F27" s="220"/>
      <c r="G27" s="221"/>
      <c r="H27" s="222"/>
      <c r="I27" s="223"/>
      <c r="J27" s="224"/>
      <c r="K27" s="225"/>
      <c r="L27" s="226"/>
      <c r="M27" s="227"/>
      <c r="N27" s="227"/>
      <c r="O27" s="226"/>
      <c r="P27" s="227"/>
      <c r="Q27" s="227"/>
      <c r="R27" s="226"/>
      <c r="S27" s="227"/>
      <c r="T27" s="228"/>
      <c r="U27" s="229"/>
      <c r="V27" s="230"/>
      <c r="W27" s="230"/>
      <c r="X27" s="231"/>
      <c r="Y27" s="226"/>
      <c r="Z27" s="232"/>
      <c r="AA27" s="226"/>
      <c r="AB27" s="233">
        <v>0</v>
      </c>
      <c r="AC27" s="233"/>
      <c r="AD27" s="233"/>
      <c r="AE27" s="233"/>
      <c r="AF27" s="226"/>
      <c r="AG27" s="233">
        <v>0</v>
      </c>
      <c r="AH27" s="233"/>
      <c r="AI27" s="233"/>
      <c r="AJ27" s="233"/>
      <c r="AK27" s="234"/>
      <c r="AL27" s="235"/>
      <c r="AM27" s="235"/>
      <c r="AN27" s="236"/>
      <c r="AO27" s="237"/>
      <c r="AP27" s="238"/>
      <c r="AQ27" s="238"/>
      <c r="AR27" s="236"/>
      <c r="AS27" s="237"/>
      <c r="AT27" s="238"/>
      <c r="AU27" s="238"/>
      <c r="AV27" s="236"/>
      <c r="AW27" s="239"/>
      <c r="AX27" s="240"/>
      <c r="AY27" s="240"/>
      <c r="AZ27" s="240"/>
      <c r="BA27" s="240"/>
      <c r="BB27" s="215"/>
      <c r="BC27" s="215"/>
      <c r="BD27" s="215"/>
      <c r="BE27" s="215"/>
      <c r="BF27" s="215"/>
      <c r="BG27" s="215"/>
      <c r="BH27" s="155"/>
      <c r="BI27" s="215"/>
      <c r="BM27" s="215"/>
      <c r="BN27" s="215"/>
      <c r="BO27" s="215"/>
      <c r="BP27" s="215"/>
    </row>
    <row r="28" spans="1:68" s="1" customFormat="1" ht="35.1" customHeight="1" x14ac:dyDescent="0.15">
      <c r="A28" s="173"/>
      <c r="B28" s="188">
        <v>11</v>
      </c>
      <c r="C28" s="189"/>
      <c r="D28" s="190"/>
      <c r="E28" s="191"/>
      <c r="F28" s="192" t="str">
        <f t="shared" ref="F28" si="9">IF(C28="","",DATEDIF(C28,$AW$2,"y"))</f>
        <v/>
      </c>
      <c r="G28" s="193"/>
      <c r="H28" s="194"/>
      <c r="I28" s="195"/>
      <c r="J28" s="196"/>
      <c r="K28" s="197"/>
      <c r="L28" s="198" t="s">
        <v>76</v>
      </c>
      <c r="M28" s="199" t="s">
        <v>88</v>
      </c>
      <c r="N28" s="199"/>
      <c r="O28" s="198" t="s">
        <v>76</v>
      </c>
      <c r="P28" s="199" t="s">
        <v>89</v>
      </c>
      <c r="Q28" s="199"/>
      <c r="R28" s="198" t="s">
        <v>76</v>
      </c>
      <c r="S28" s="199" t="s">
        <v>90</v>
      </c>
      <c r="T28" s="200"/>
      <c r="U28" s="201"/>
      <c r="V28" s="202"/>
      <c r="W28" s="202"/>
      <c r="X28" s="203" t="s">
        <v>38</v>
      </c>
      <c r="Y28" s="198" t="s">
        <v>76</v>
      </c>
      <c r="Z28" s="204" t="s">
        <v>80</v>
      </c>
      <c r="AA28" s="198" t="s">
        <v>76</v>
      </c>
      <c r="AB28" s="205" t="s">
        <v>91</v>
      </c>
      <c r="AC28" s="206"/>
      <c r="AD28" s="206"/>
      <c r="AE28" s="206"/>
      <c r="AF28" s="198" t="s">
        <v>76</v>
      </c>
      <c r="AG28" s="205" t="s">
        <v>82</v>
      </c>
      <c r="AH28" s="206"/>
      <c r="AI28" s="206"/>
      <c r="AJ28" s="207"/>
      <c r="AK28" s="208"/>
      <c r="AL28" s="209"/>
      <c r="AM28" s="209"/>
      <c r="AN28" s="210" t="s">
        <v>38</v>
      </c>
      <c r="AO28" s="211" t="str">
        <f>IF(F28="","",IF(F28&lt;3,42000,37000))</f>
        <v/>
      </c>
      <c r="AP28" s="212"/>
      <c r="AQ28" s="212"/>
      <c r="AR28" s="210" t="s">
        <v>38</v>
      </c>
      <c r="AS28" s="211" t="str">
        <f>IF(AO28="","",MIN(AK28,AO28))</f>
        <v/>
      </c>
      <c r="AT28" s="212"/>
      <c r="AU28" s="212"/>
      <c r="AV28" s="210" t="s">
        <v>38</v>
      </c>
      <c r="AW28" s="213"/>
      <c r="AX28" s="214"/>
      <c r="AY28" s="214"/>
      <c r="AZ28" s="214"/>
      <c r="BA28" s="214"/>
      <c r="BB28" s="215"/>
      <c r="BC28" s="215"/>
      <c r="BD28" s="215"/>
      <c r="BE28" s="215"/>
      <c r="BF28" s="215"/>
      <c r="BG28" s="215"/>
      <c r="BH28" s="155"/>
      <c r="BI28" s="215"/>
      <c r="BM28" s="215"/>
      <c r="BN28" s="215"/>
      <c r="BO28" s="215"/>
      <c r="BP28" s="215"/>
    </row>
    <row r="29" spans="1:68" s="1" customFormat="1" ht="35.1" customHeight="1" x14ac:dyDescent="0.15">
      <c r="A29" s="173"/>
      <c r="B29" s="216"/>
      <c r="C29" s="217"/>
      <c r="D29" s="218"/>
      <c r="E29" s="219"/>
      <c r="F29" s="220"/>
      <c r="G29" s="221"/>
      <c r="H29" s="222"/>
      <c r="I29" s="223"/>
      <c r="J29" s="224"/>
      <c r="K29" s="225"/>
      <c r="L29" s="226"/>
      <c r="M29" s="227"/>
      <c r="N29" s="227"/>
      <c r="O29" s="226"/>
      <c r="P29" s="227"/>
      <c r="Q29" s="227"/>
      <c r="R29" s="226"/>
      <c r="S29" s="227"/>
      <c r="T29" s="228"/>
      <c r="U29" s="229"/>
      <c r="V29" s="230"/>
      <c r="W29" s="230"/>
      <c r="X29" s="231"/>
      <c r="Y29" s="226"/>
      <c r="Z29" s="232"/>
      <c r="AA29" s="226"/>
      <c r="AB29" s="233">
        <v>0</v>
      </c>
      <c r="AC29" s="233"/>
      <c r="AD29" s="233"/>
      <c r="AE29" s="233"/>
      <c r="AF29" s="226"/>
      <c r="AG29" s="233">
        <v>0</v>
      </c>
      <c r="AH29" s="233"/>
      <c r="AI29" s="233"/>
      <c r="AJ29" s="233"/>
      <c r="AK29" s="234"/>
      <c r="AL29" s="235"/>
      <c r="AM29" s="235"/>
      <c r="AN29" s="236"/>
      <c r="AO29" s="237"/>
      <c r="AP29" s="238"/>
      <c r="AQ29" s="238"/>
      <c r="AR29" s="236"/>
      <c r="AS29" s="237"/>
      <c r="AT29" s="238"/>
      <c r="AU29" s="238"/>
      <c r="AV29" s="236"/>
      <c r="AW29" s="239"/>
      <c r="AX29" s="240"/>
      <c r="AY29" s="240"/>
      <c r="AZ29" s="240"/>
      <c r="BA29" s="240"/>
      <c r="BB29" s="215"/>
      <c r="BC29" s="215"/>
      <c r="BD29" s="215"/>
      <c r="BE29" s="215"/>
      <c r="BF29" s="215"/>
      <c r="BG29" s="215"/>
      <c r="BH29" s="155"/>
      <c r="BI29" s="215"/>
      <c r="BM29" s="215"/>
      <c r="BN29" s="215"/>
      <c r="BO29" s="215"/>
      <c r="BP29" s="215"/>
    </row>
    <row r="30" spans="1:68" s="1" customFormat="1" ht="35.1" customHeight="1" x14ac:dyDescent="0.15">
      <c r="A30" s="173"/>
      <c r="B30" s="188">
        <v>12</v>
      </c>
      <c r="C30" s="189"/>
      <c r="D30" s="190"/>
      <c r="E30" s="191"/>
      <c r="F30" s="192" t="str">
        <f t="shared" ref="F30" si="10">IF(C30="","",DATEDIF(C30,$AW$2,"y"))</f>
        <v/>
      </c>
      <c r="G30" s="193"/>
      <c r="H30" s="194"/>
      <c r="I30" s="195"/>
      <c r="J30" s="196"/>
      <c r="K30" s="197"/>
      <c r="L30" s="198" t="s">
        <v>76</v>
      </c>
      <c r="M30" s="199" t="s">
        <v>88</v>
      </c>
      <c r="N30" s="199"/>
      <c r="O30" s="198" t="s">
        <v>76</v>
      </c>
      <c r="P30" s="199" t="s">
        <v>89</v>
      </c>
      <c r="Q30" s="199"/>
      <c r="R30" s="198" t="s">
        <v>76</v>
      </c>
      <c r="S30" s="199" t="s">
        <v>90</v>
      </c>
      <c r="T30" s="200"/>
      <c r="U30" s="201"/>
      <c r="V30" s="202"/>
      <c r="W30" s="202"/>
      <c r="X30" s="203" t="s">
        <v>38</v>
      </c>
      <c r="Y30" s="198" t="s">
        <v>76</v>
      </c>
      <c r="Z30" s="204" t="s">
        <v>80</v>
      </c>
      <c r="AA30" s="198" t="s">
        <v>76</v>
      </c>
      <c r="AB30" s="205" t="s">
        <v>91</v>
      </c>
      <c r="AC30" s="206"/>
      <c r="AD30" s="206"/>
      <c r="AE30" s="206"/>
      <c r="AF30" s="198" t="s">
        <v>76</v>
      </c>
      <c r="AG30" s="205" t="s">
        <v>82</v>
      </c>
      <c r="AH30" s="206"/>
      <c r="AI30" s="206"/>
      <c r="AJ30" s="207"/>
      <c r="AK30" s="208"/>
      <c r="AL30" s="209"/>
      <c r="AM30" s="209"/>
      <c r="AN30" s="210" t="s">
        <v>38</v>
      </c>
      <c r="AO30" s="211" t="str">
        <f>IF(F30="","",IF(F30&lt;3,42000,37000))</f>
        <v/>
      </c>
      <c r="AP30" s="212"/>
      <c r="AQ30" s="212"/>
      <c r="AR30" s="210" t="s">
        <v>38</v>
      </c>
      <c r="AS30" s="211" t="str">
        <f>IF(AO30="","",MIN(AK30,AO30))</f>
        <v/>
      </c>
      <c r="AT30" s="212"/>
      <c r="AU30" s="212"/>
      <c r="AV30" s="210" t="s">
        <v>38</v>
      </c>
      <c r="AW30" s="213"/>
      <c r="AX30" s="214"/>
      <c r="AY30" s="214"/>
      <c r="AZ30" s="214"/>
      <c r="BA30" s="214"/>
      <c r="BB30" s="215"/>
      <c r="BC30" s="215"/>
      <c r="BD30" s="215"/>
      <c r="BE30" s="215"/>
      <c r="BF30" s="215"/>
      <c r="BG30" s="215"/>
      <c r="BH30" s="155"/>
      <c r="BI30" s="215"/>
      <c r="BM30" s="215"/>
      <c r="BN30" s="215"/>
      <c r="BO30" s="215"/>
      <c r="BP30" s="215"/>
    </row>
    <row r="31" spans="1:68" s="1" customFormat="1" ht="35.1" customHeight="1" x14ac:dyDescent="0.15">
      <c r="A31" s="173"/>
      <c r="B31" s="216"/>
      <c r="C31" s="217"/>
      <c r="D31" s="218"/>
      <c r="E31" s="219"/>
      <c r="F31" s="220"/>
      <c r="G31" s="221"/>
      <c r="H31" s="222"/>
      <c r="I31" s="223"/>
      <c r="J31" s="224"/>
      <c r="K31" s="225"/>
      <c r="L31" s="226"/>
      <c r="M31" s="227"/>
      <c r="N31" s="227"/>
      <c r="O31" s="226"/>
      <c r="P31" s="227"/>
      <c r="Q31" s="227"/>
      <c r="R31" s="226"/>
      <c r="S31" s="227"/>
      <c r="T31" s="228"/>
      <c r="U31" s="229"/>
      <c r="V31" s="230"/>
      <c r="W31" s="230"/>
      <c r="X31" s="231"/>
      <c r="Y31" s="226"/>
      <c r="Z31" s="232"/>
      <c r="AA31" s="226"/>
      <c r="AB31" s="233">
        <v>0</v>
      </c>
      <c r="AC31" s="233"/>
      <c r="AD31" s="233"/>
      <c r="AE31" s="233"/>
      <c r="AF31" s="226"/>
      <c r="AG31" s="233">
        <v>0</v>
      </c>
      <c r="AH31" s="233"/>
      <c r="AI31" s="233"/>
      <c r="AJ31" s="233"/>
      <c r="AK31" s="234"/>
      <c r="AL31" s="235"/>
      <c r="AM31" s="235"/>
      <c r="AN31" s="236"/>
      <c r="AO31" s="237"/>
      <c r="AP31" s="238"/>
      <c r="AQ31" s="238"/>
      <c r="AR31" s="236"/>
      <c r="AS31" s="237"/>
      <c r="AT31" s="238"/>
      <c r="AU31" s="238"/>
      <c r="AV31" s="236"/>
      <c r="AW31" s="239"/>
      <c r="AX31" s="240"/>
      <c r="AY31" s="240"/>
      <c r="AZ31" s="240"/>
      <c r="BA31" s="240"/>
      <c r="BB31" s="215"/>
      <c r="BC31" s="215"/>
      <c r="BD31" s="215"/>
      <c r="BE31" s="215"/>
      <c r="BF31" s="215"/>
      <c r="BG31" s="215"/>
      <c r="BH31" s="155"/>
      <c r="BI31" s="215"/>
      <c r="BM31" s="215"/>
      <c r="BN31" s="215"/>
      <c r="BO31" s="215"/>
      <c r="BP31" s="215"/>
    </row>
    <row r="32" spans="1:68" s="1" customFormat="1" ht="35.1" customHeight="1" x14ac:dyDescent="0.15">
      <c r="A32" s="173"/>
      <c r="B32" s="188">
        <v>13</v>
      </c>
      <c r="C32" s="189"/>
      <c r="D32" s="190"/>
      <c r="E32" s="191"/>
      <c r="F32" s="192" t="str">
        <f t="shared" ref="F32" si="11">IF(C32="","",DATEDIF(C32,$AW$2,"y"))</f>
        <v/>
      </c>
      <c r="G32" s="193"/>
      <c r="H32" s="194"/>
      <c r="I32" s="195"/>
      <c r="J32" s="196"/>
      <c r="K32" s="197"/>
      <c r="L32" s="198" t="s">
        <v>76</v>
      </c>
      <c r="M32" s="199" t="s">
        <v>88</v>
      </c>
      <c r="N32" s="199"/>
      <c r="O32" s="198" t="s">
        <v>76</v>
      </c>
      <c r="P32" s="199" t="s">
        <v>89</v>
      </c>
      <c r="Q32" s="199"/>
      <c r="R32" s="198" t="s">
        <v>76</v>
      </c>
      <c r="S32" s="199" t="s">
        <v>90</v>
      </c>
      <c r="T32" s="200"/>
      <c r="U32" s="201"/>
      <c r="V32" s="202"/>
      <c r="W32" s="202"/>
      <c r="X32" s="203" t="s">
        <v>38</v>
      </c>
      <c r="Y32" s="198" t="s">
        <v>76</v>
      </c>
      <c r="Z32" s="204" t="s">
        <v>80</v>
      </c>
      <c r="AA32" s="198" t="s">
        <v>76</v>
      </c>
      <c r="AB32" s="205" t="s">
        <v>91</v>
      </c>
      <c r="AC32" s="206"/>
      <c r="AD32" s="206"/>
      <c r="AE32" s="206"/>
      <c r="AF32" s="198" t="s">
        <v>76</v>
      </c>
      <c r="AG32" s="205" t="s">
        <v>82</v>
      </c>
      <c r="AH32" s="206"/>
      <c r="AI32" s="206"/>
      <c r="AJ32" s="207"/>
      <c r="AK32" s="208"/>
      <c r="AL32" s="209"/>
      <c r="AM32" s="209"/>
      <c r="AN32" s="210" t="s">
        <v>38</v>
      </c>
      <c r="AO32" s="211" t="str">
        <f>IF(F32="","",IF(F32&lt;3,42000,37000))</f>
        <v/>
      </c>
      <c r="AP32" s="212"/>
      <c r="AQ32" s="212"/>
      <c r="AR32" s="210" t="s">
        <v>38</v>
      </c>
      <c r="AS32" s="211" t="str">
        <f>IF(AO32="","",MIN(AK32,AO32))</f>
        <v/>
      </c>
      <c r="AT32" s="212"/>
      <c r="AU32" s="212"/>
      <c r="AV32" s="210" t="s">
        <v>38</v>
      </c>
      <c r="AW32" s="213"/>
      <c r="AX32" s="214"/>
      <c r="AY32" s="214"/>
      <c r="AZ32" s="214"/>
      <c r="BA32" s="214"/>
      <c r="BB32" s="215"/>
      <c r="BC32" s="215"/>
      <c r="BD32" s="215"/>
      <c r="BE32" s="215"/>
      <c r="BF32" s="215"/>
      <c r="BG32" s="215"/>
      <c r="BH32" s="155"/>
      <c r="BI32" s="215"/>
      <c r="BM32" s="215"/>
      <c r="BN32" s="215"/>
      <c r="BO32" s="215"/>
      <c r="BP32" s="215"/>
    </row>
    <row r="33" spans="1:68" s="1" customFormat="1" ht="35.1" customHeight="1" x14ac:dyDescent="0.15">
      <c r="A33" s="173"/>
      <c r="B33" s="216"/>
      <c r="C33" s="217"/>
      <c r="D33" s="218"/>
      <c r="E33" s="219"/>
      <c r="F33" s="220"/>
      <c r="G33" s="221"/>
      <c r="H33" s="222"/>
      <c r="I33" s="223"/>
      <c r="J33" s="224"/>
      <c r="K33" s="225"/>
      <c r="L33" s="226"/>
      <c r="M33" s="227"/>
      <c r="N33" s="227"/>
      <c r="O33" s="226"/>
      <c r="P33" s="227"/>
      <c r="Q33" s="227"/>
      <c r="R33" s="226"/>
      <c r="S33" s="227"/>
      <c r="T33" s="228"/>
      <c r="U33" s="229"/>
      <c r="V33" s="230"/>
      <c r="W33" s="230"/>
      <c r="X33" s="231"/>
      <c r="Y33" s="226"/>
      <c r="Z33" s="232"/>
      <c r="AA33" s="226"/>
      <c r="AB33" s="233">
        <v>0</v>
      </c>
      <c r="AC33" s="233"/>
      <c r="AD33" s="233"/>
      <c r="AE33" s="233"/>
      <c r="AF33" s="226"/>
      <c r="AG33" s="233">
        <v>0</v>
      </c>
      <c r="AH33" s="233"/>
      <c r="AI33" s="233"/>
      <c r="AJ33" s="233"/>
      <c r="AK33" s="234"/>
      <c r="AL33" s="235"/>
      <c r="AM33" s="235"/>
      <c r="AN33" s="236"/>
      <c r="AO33" s="237"/>
      <c r="AP33" s="238"/>
      <c r="AQ33" s="238"/>
      <c r="AR33" s="236"/>
      <c r="AS33" s="237"/>
      <c r="AT33" s="238"/>
      <c r="AU33" s="238"/>
      <c r="AV33" s="236"/>
      <c r="AW33" s="239"/>
      <c r="AX33" s="240"/>
      <c r="AY33" s="240"/>
      <c r="AZ33" s="240"/>
      <c r="BA33" s="240"/>
      <c r="BB33" s="215"/>
      <c r="BC33" s="215"/>
      <c r="BD33" s="215"/>
      <c r="BE33" s="215"/>
      <c r="BF33" s="215"/>
      <c r="BG33" s="215"/>
      <c r="BH33" s="155"/>
      <c r="BI33" s="215"/>
      <c r="BM33" s="215"/>
      <c r="BN33" s="215"/>
      <c r="BO33" s="215"/>
      <c r="BP33" s="215"/>
    </row>
    <row r="34" spans="1:68" s="1" customFormat="1" ht="35.1" customHeight="1" x14ac:dyDescent="0.15">
      <c r="A34" s="173"/>
      <c r="B34" s="188">
        <v>14</v>
      </c>
      <c r="C34" s="189"/>
      <c r="D34" s="190"/>
      <c r="E34" s="191"/>
      <c r="F34" s="192" t="str">
        <f t="shared" ref="F34" si="12">IF(C34="","",DATEDIF(C34,$AW$2,"y"))</f>
        <v/>
      </c>
      <c r="G34" s="193"/>
      <c r="H34" s="194"/>
      <c r="I34" s="195"/>
      <c r="J34" s="196"/>
      <c r="K34" s="197"/>
      <c r="L34" s="198" t="s">
        <v>76</v>
      </c>
      <c r="M34" s="199" t="s">
        <v>88</v>
      </c>
      <c r="N34" s="199"/>
      <c r="O34" s="198" t="s">
        <v>76</v>
      </c>
      <c r="P34" s="199" t="s">
        <v>89</v>
      </c>
      <c r="Q34" s="199"/>
      <c r="R34" s="198" t="s">
        <v>76</v>
      </c>
      <c r="S34" s="199" t="s">
        <v>90</v>
      </c>
      <c r="T34" s="200"/>
      <c r="U34" s="201"/>
      <c r="V34" s="202"/>
      <c r="W34" s="202"/>
      <c r="X34" s="203" t="s">
        <v>38</v>
      </c>
      <c r="Y34" s="198" t="s">
        <v>76</v>
      </c>
      <c r="Z34" s="204" t="s">
        <v>80</v>
      </c>
      <c r="AA34" s="198" t="s">
        <v>76</v>
      </c>
      <c r="AB34" s="205" t="s">
        <v>91</v>
      </c>
      <c r="AC34" s="206"/>
      <c r="AD34" s="206"/>
      <c r="AE34" s="206"/>
      <c r="AF34" s="198" t="s">
        <v>76</v>
      </c>
      <c r="AG34" s="205" t="s">
        <v>82</v>
      </c>
      <c r="AH34" s="206"/>
      <c r="AI34" s="206"/>
      <c r="AJ34" s="207"/>
      <c r="AK34" s="208"/>
      <c r="AL34" s="209"/>
      <c r="AM34" s="209"/>
      <c r="AN34" s="210" t="s">
        <v>38</v>
      </c>
      <c r="AO34" s="211" t="str">
        <f>IF(F34="","",IF(F34&lt;3,42000,37000))</f>
        <v/>
      </c>
      <c r="AP34" s="212"/>
      <c r="AQ34" s="212"/>
      <c r="AR34" s="210" t="s">
        <v>38</v>
      </c>
      <c r="AS34" s="211" t="str">
        <f>IF(AO34="","",MIN(AK34,AO34))</f>
        <v/>
      </c>
      <c r="AT34" s="212"/>
      <c r="AU34" s="212"/>
      <c r="AV34" s="210" t="s">
        <v>38</v>
      </c>
      <c r="AW34" s="213"/>
      <c r="AX34" s="214"/>
      <c r="AY34" s="214"/>
      <c r="AZ34" s="214"/>
      <c r="BA34" s="214"/>
      <c r="BB34" s="215"/>
      <c r="BC34" s="215"/>
      <c r="BD34" s="215"/>
      <c r="BE34" s="215"/>
      <c r="BF34" s="215"/>
      <c r="BG34" s="215"/>
      <c r="BH34" s="155"/>
      <c r="BI34" s="215"/>
      <c r="BM34" s="215"/>
      <c r="BN34" s="215"/>
      <c r="BO34" s="215"/>
      <c r="BP34" s="215"/>
    </row>
    <row r="35" spans="1:68" s="1" customFormat="1" ht="35.1" customHeight="1" x14ac:dyDescent="0.15">
      <c r="A35" s="173"/>
      <c r="B35" s="216"/>
      <c r="C35" s="217"/>
      <c r="D35" s="218"/>
      <c r="E35" s="219"/>
      <c r="F35" s="220"/>
      <c r="G35" s="221"/>
      <c r="H35" s="222"/>
      <c r="I35" s="223"/>
      <c r="J35" s="224"/>
      <c r="K35" s="225"/>
      <c r="L35" s="226"/>
      <c r="M35" s="227"/>
      <c r="N35" s="227"/>
      <c r="O35" s="226"/>
      <c r="P35" s="227"/>
      <c r="Q35" s="227"/>
      <c r="R35" s="226"/>
      <c r="S35" s="227"/>
      <c r="T35" s="228"/>
      <c r="U35" s="229"/>
      <c r="V35" s="230"/>
      <c r="W35" s="230"/>
      <c r="X35" s="231"/>
      <c r="Y35" s="226"/>
      <c r="Z35" s="232"/>
      <c r="AA35" s="226"/>
      <c r="AB35" s="233">
        <v>0</v>
      </c>
      <c r="AC35" s="233"/>
      <c r="AD35" s="233"/>
      <c r="AE35" s="233"/>
      <c r="AF35" s="226"/>
      <c r="AG35" s="233">
        <v>0</v>
      </c>
      <c r="AH35" s="233"/>
      <c r="AI35" s="233"/>
      <c r="AJ35" s="233"/>
      <c r="AK35" s="234"/>
      <c r="AL35" s="235"/>
      <c r="AM35" s="235"/>
      <c r="AN35" s="236"/>
      <c r="AO35" s="237"/>
      <c r="AP35" s="238"/>
      <c r="AQ35" s="238"/>
      <c r="AR35" s="236"/>
      <c r="AS35" s="237"/>
      <c r="AT35" s="238"/>
      <c r="AU35" s="238"/>
      <c r="AV35" s="236"/>
      <c r="AW35" s="239"/>
      <c r="AX35" s="240"/>
      <c r="AY35" s="240"/>
      <c r="AZ35" s="240"/>
      <c r="BA35" s="240"/>
      <c r="BB35" s="215"/>
      <c r="BC35" s="215"/>
      <c r="BD35" s="215"/>
      <c r="BE35" s="215"/>
      <c r="BF35" s="215"/>
      <c r="BG35" s="215"/>
      <c r="BH35" s="155"/>
      <c r="BI35" s="215"/>
      <c r="BM35" s="215"/>
      <c r="BN35" s="215"/>
      <c r="BO35" s="215"/>
      <c r="BP35" s="215"/>
    </row>
    <row r="36" spans="1:68" s="1" customFormat="1" ht="35.1" customHeight="1" x14ac:dyDescent="0.15">
      <c r="A36" s="173"/>
      <c r="B36" s="188">
        <v>15</v>
      </c>
      <c r="C36" s="189"/>
      <c r="D36" s="190"/>
      <c r="E36" s="191"/>
      <c r="F36" s="192" t="str">
        <f t="shared" ref="F36" si="13">IF(C36="","",DATEDIF(C36,$AW$2,"y"))</f>
        <v/>
      </c>
      <c r="G36" s="193"/>
      <c r="H36" s="194"/>
      <c r="I36" s="195"/>
      <c r="J36" s="196"/>
      <c r="K36" s="197"/>
      <c r="L36" s="198" t="s">
        <v>76</v>
      </c>
      <c r="M36" s="199" t="s">
        <v>88</v>
      </c>
      <c r="N36" s="199"/>
      <c r="O36" s="198" t="s">
        <v>76</v>
      </c>
      <c r="P36" s="199" t="s">
        <v>89</v>
      </c>
      <c r="Q36" s="199"/>
      <c r="R36" s="198" t="s">
        <v>76</v>
      </c>
      <c r="S36" s="199" t="s">
        <v>90</v>
      </c>
      <c r="T36" s="200"/>
      <c r="U36" s="201"/>
      <c r="V36" s="202"/>
      <c r="W36" s="202"/>
      <c r="X36" s="203" t="s">
        <v>38</v>
      </c>
      <c r="Y36" s="198" t="s">
        <v>76</v>
      </c>
      <c r="Z36" s="204" t="s">
        <v>80</v>
      </c>
      <c r="AA36" s="198" t="s">
        <v>76</v>
      </c>
      <c r="AB36" s="205" t="s">
        <v>91</v>
      </c>
      <c r="AC36" s="206"/>
      <c r="AD36" s="206"/>
      <c r="AE36" s="206"/>
      <c r="AF36" s="198" t="s">
        <v>76</v>
      </c>
      <c r="AG36" s="205" t="s">
        <v>82</v>
      </c>
      <c r="AH36" s="206"/>
      <c r="AI36" s="206"/>
      <c r="AJ36" s="207"/>
      <c r="AK36" s="208"/>
      <c r="AL36" s="209"/>
      <c r="AM36" s="209"/>
      <c r="AN36" s="210" t="s">
        <v>38</v>
      </c>
      <c r="AO36" s="211" t="str">
        <f>IF(F36="","",IF(F36&lt;3,42000,37000))</f>
        <v/>
      </c>
      <c r="AP36" s="212"/>
      <c r="AQ36" s="212"/>
      <c r="AR36" s="210" t="s">
        <v>38</v>
      </c>
      <c r="AS36" s="211" t="str">
        <f>IF(AO36="","",MIN(AK36,AO36))</f>
        <v/>
      </c>
      <c r="AT36" s="212"/>
      <c r="AU36" s="212"/>
      <c r="AV36" s="210" t="s">
        <v>38</v>
      </c>
      <c r="AW36" s="213"/>
      <c r="AX36" s="214"/>
      <c r="AY36" s="214"/>
      <c r="AZ36" s="214"/>
      <c r="BA36" s="214"/>
      <c r="BB36" s="215"/>
      <c r="BC36" s="215"/>
      <c r="BD36" s="215"/>
      <c r="BE36" s="215"/>
      <c r="BF36" s="215"/>
      <c r="BG36" s="215"/>
      <c r="BH36" s="155"/>
      <c r="BI36" s="215"/>
      <c r="BM36" s="215"/>
      <c r="BN36" s="215"/>
      <c r="BO36" s="215"/>
      <c r="BP36" s="215"/>
    </row>
    <row r="37" spans="1:68" s="1" customFormat="1" ht="35.1" customHeight="1" x14ac:dyDescent="0.15">
      <c r="A37" s="173"/>
      <c r="B37" s="216"/>
      <c r="C37" s="217"/>
      <c r="D37" s="218"/>
      <c r="E37" s="219"/>
      <c r="F37" s="220"/>
      <c r="G37" s="221"/>
      <c r="H37" s="222"/>
      <c r="I37" s="223"/>
      <c r="J37" s="224"/>
      <c r="K37" s="225"/>
      <c r="L37" s="226"/>
      <c r="M37" s="227"/>
      <c r="N37" s="227"/>
      <c r="O37" s="226"/>
      <c r="P37" s="227"/>
      <c r="Q37" s="227"/>
      <c r="R37" s="226"/>
      <c r="S37" s="227"/>
      <c r="T37" s="228"/>
      <c r="U37" s="229"/>
      <c r="V37" s="230"/>
      <c r="W37" s="230"/>
      <c r="X37" s="231"/>
      <c r="Y37" s="226"/>
      <c r="Z37" s="232"/>
      <c r="AA37" s="226"/>
      <c r="AB37" s="233">
        <v>0</v>
      </c>
      <c r="AC37" s="233"/>
      <c r="AD37" s="233"/>
      <c r="AE37" s="233"/>
      <c r="AF37" s="226"/>
      <c r="AG37" s="233">
        <v>0</v>
      </c>
      <c r="AH37" s="233"/>
      <c r="AI37" s="233"/>
      <c r="AJ37" s="233"/>
      <c r="AK37" s="234"/>
      <c r="AL37" s="235"/>
      <c r="AM37" s="235"/>
      <c r="AN37" s="236"/>
      <c r="AO37" s="237"/>
      <c r="AP37" s="238"/>
      <c r="AQ37" s="238"/>
      <c r="AR37" s="236"/>
      <c r="AS37" s="237"/>
      <c r="AT37" s="238"/>
      <c r="AU37" s="238"/>
      <c r="AV37" s="236"/>
      <c r="AW37" s="239"/>
      <c r="AX37" s="240"/>
      <c r="AY37" s="240"/>
      <c r="AZ37" s="240"/>
      <c r="BA37" s="240"/>
      <c r="BB37" s="215"/>
      <c r="BC37" s="215"/>
      <c r="BD37" s="215"/>
      <c r="BE37" s="215"/>
      <c r="BF37" s="215"/>
      <c r="BG37" s="215"/>
      <c r="BH37" s="155"/>
      <c r="BI37" s="215"/>
      <c r="BM37" s="215"/>
      <c r="BN37" s="215"/>
      <c r="BO37" s="215"/>
      <c r="BP37" s="215"/>
    </row>
    <row r="38" spans="1:68" s="1" customFormat="1" ht="35.1" customHeight="1" x14ac:dyDescent="0.15">
      <c r="A38" s="173"/>
      <c r="B38" s="188">
        <v>16</v>
      </c>
      <c r="C38" s="189"/>
      <c r="D38" s="190"/>
      <c r="E38" s="191"/>
      <c r="F38" s="192" t="str">
        <f t="shared" ref="F38" si="14">IF(C38="","",DATEDIF(C38,$AW$2,"y"))</f>
        <v/>
      </c>
      <c r="G38" s="193"/>
      <c r="H38" s="194"/>
      <c r="I38" s="195"/>
      <c r="J38" s="196"/>
      <c r="K38" s="197"/>
      <c r="L38" s="198" t="s">
        <v>76</v>
      </c>
      <c r="M38" s="199" t="s">
        <v>88</v>
      </c>
      <c r="N38" s="199"/>
      <c r="O38" s="198" t="s">
        <v>76</v>
      </c>
      <c r="P38" s="199" t="s">
        <v>89</v>
      </c>
      <c r="Q38" s="199"/>
      <c r="R38" s="198" t="s">
        <v>76</v>
      </c>
      <c r="S38" s="199" t="s">
        <v>90</v>
      </c>
      <c r="T38" s="200"/>
      <c r="U38" s="201"/>
      <c r="V38" s="202"/>
      <c r="W38" s="202"/>
      <c r="X38" s="203" t="s">
        <v>38</v>
      </c>
      <c r="Y38" s="198" t="s">
        <v>76</v>
      </c>
      <c r="Z38" s="204" t="s">
        <v>80</v>
      </c>
      <c r="AA38" s="198" t="s">
        <v>76</v>
      </c>
      <c r="AB38" s="205" t="s">
        <v>91</v>
      </c>
      <c r="AC38" s="206"/>
      <c r="AD38" s="206"/>
      <c r="AE38" s="206"/>
      <c r="AF38" s="198" t="s">
        <v>76</v>
      </c>
      <c r="AG38" s="205" t="s">
        <v>82</v>
      </c>
      <c r="AH38" s="206"/>
      <c r="AI38" s="206"/>
      <c r="AJ38" s="207"/>
      <c r="AK38" s="208"/>
      <c r="AL38" s="209"/>
      <c r="AM38" s="209"/>
      <c r="AN38" s="210" t="s">
        <v>38</v>
      </c>
      <c r="AO38" s="211" t="str">
        <f>IF(F38="","",IF(F38&lt;3,42000,37000))</f>
        <v/>
      </c>
      <c r="AP38" s="212"/>
      <c r="AQ38" s="212"/>
      <c r="AR38" s="210" t="s">
        <v>38</v>
      </c>
      <c r="AS38" s="211" t="str">
        <f>IF(AO38="","",MIN(AK38,AO38))</f>
        <v/>
      </c>
      <c r="AT38" s="212"/>
      <c r="AU38" s="212"/>
      <c r="AV38" s="210" t="s">
        <v>38</v>
      </c>
      <c r="AW38" s="213"/>
      <c r="AX38" s="214"/>
      <c r="AY38" s="214"/>
      <c r="AZ38" s="214"/>
      <c r="BA38" s="214"/>
      <c r="BB38" s="215"/>
      <c r="BC38" s="215"/>
      <c r="BD38" s="215"/>
      <c r="BE38" s="215"/>
      <c r="BF38" s="215"/>
      <c r="BG38" s="215"/>
      <c r="BH38" s="155"/>
      <c r="BI38" s="215"/>
      <c r="BM38" s="215"/>
      <c r="BN38" s="215"/>
      <c r="BO38" s="215"/>
      <c r="BP38" s="215"/>
    </row>
    <row r="39" spans="1:68" s="1" customFormat="1" ht="35.1" customHeight="1" x14ac:dyDescent="0.15">
      <c r="A39" s="173"/>
      <c r="B39" s="216"/>
      <c r="C39" s="217"/>
      <c r="D39" s="218"/>
      <c r="E39" s="219"/>
      <c r="F39" s="220"/>
      <c r="G39" s="221"/>
      <c r="H39" s="222"/>
      <c r="I39" s="223"/>
      <c r="J39" s="224"/>
      <c r="K39" s="225"/>
      <c r="L39" s="226"/>
      <c r="M39" s="227"/>
      <c r="N39" s="227"/>
      <c r="O39" s="226"/>
      <c r="P39" s="227"/>
      <c r="Q39" s="227"/>
      <c r="R39" s="226"/>
      <c r="S39" s="227"/>
      <c r="T39" s="228"/>
      <c r="U39" s="229"/>
      <c r="V39" s="230"/>
      <c r="W39" s="230"/>
      <c r="X39" s="231"/>
      <c r="Y39" s="226"/>
      <c r="Z39" s="232"/>
      <c r="AA39" s="226"/>
      <c r="AB39" s="233">
        <v>0</v>
      </c>
      <c r="AC39" s="233"/>
      <c r="AD39" s="233"/>
      <c r="AE39" s="233"/>
      <c r="AF39" s="226"/>
      <c r="AG39" s="233">
        <v>0</v>
      </c>
      <c r="AH39" s="233"/>
      <c r="AI39" s="233"/>
      <c r="AJ39" s="233"/>
      <c r="AK39" s="234"/>
      <c r="AL39" s="235"/>
      <c r="AM39" s="235"/>
      <c r="AN39" s="236"/>
      <c r="AO39" s="237"/>
      <c r="AP39" s="238"/>
      <c r="AQ39" s="238"/>
      <c r="AR39" s="236"/>
      <c r="AS39" s="237"/>
      <c r="AT39" s="238"/>
      <c r="AU39" s="238"/>
      <c r="AV39" s="236"/>
      <c r="AW39" s="239"/>
      <c r="AX39" s="240"/>
      <c r="AY39" s="240"/>
      <c r="AZ39" s="240"/>
      <c r="BA39" s="240"/>
      <c r="BB39" s="215"/>
      <c r="BC39" s="215"/>
      <c r="BD39" s="215"/>
      <c r="BE39" s="215"/>
      <c r="BF39" s="215"/>
      <c r="BG39" s="215"/>
      <c r="BH39" s="155"/>
      <c r="BI39" s="215"/>
      <c r="BM39" s="215"/>
      <c r="BN39" s="215"/>
      <c r="BO39" s="215"/>
      <c r="BP39" s="215"/>
    </row>
    <row r="40" spans="1:68" s="1" customFormat="1" ht="35.1" customHeight="1" x14ac:dyDescent="0.15">
      <c r="A40" s="173"/>
      <c r="B40" s="188">
        <v>17</v>
      </c>
      <c r="C40" s="189"/>
      <c r="D40" s="190"/>
      <c r="E40" s="191"/>
      <c r="F40" s="192" t="str">
        <f t="shared" ref="F40" si="15">IF(C40="","",DATEDIF(C40,$AW$2,"y"))</f>
        <v/>
      </c>
      <c r="G40" s="193"/>
      <c r="H40" s="194"/>
      <c r="I40" s="195"/>
      <c r="J40" s="196"/>
      <c r="K40" s="197"/>
      <c r="L40" s="198" t="s">
        <v>76</v>
      </c>
      <c r="M40" s="199" t="s">
        <v>88</v>
      </c>
      <c r="N40" s="199"/>
      <c r="O40" s="198" t="s">
        <v>76</v>
      </c>
      <c r="P40" s="199" t="s">
        <v>89</v>
      </c>
      <c r="Q40" s="199"/>
      <c r="R40" s="198" t="s">
        <v>76</v>
      </c>
      <c r="S40" s="199" t="s">
        <v>90</v>
      </c>
      <c r="T40" s="200"/>
      <c r="U40" s="201"/>
      <c r="V40" s="202"/>
      <c r="W40" s="202"/>
      <c r="X40" s="203" t="s">
        <v>38</v>
      </c>
      <c r="Y40" s="198" t="s">
        <v>76</v>
      </c>
      <c r="Z40" s="204" t="s">
        <v>80</v>
      </c>
      <c r="AA40" s="198" t="s">
        <v>76</v>
      </c>
      <c r="AB40" s="205" t="s">
        <v>91</v>
      </c>
      <c r="AC40" s="206"/>
      <c r="AD40" s="206"/>
      <c r="AE40" s="206"/>
      <c r="AF40" s="198" t="s">
        <v>76</v>
      </c>
      <c r="AG40" s="205" t="s">
        <v>82</v>
      </c>
      <c r="AH40" s="206"/>
      <c r="AI40" s="206"/>
      <c r="AJ40" s="207"/>
      <c r="AK40" s="208"/>
      <c r="AL40" s="209"/>
      <c r="AM40" s="209"/>
      <c r="AN40" s="210" t="s">
        <v>38</v>
      </c>
      <c r="AO40" s="211" t="str">
        <f>IF(F40="","",IF(F40&lt;3,42000,37000))</f>
        <v/>
      </c>
      <c r="AP40" s="212"/>
      <c r="AQ40" s="212"/>
      <c r="AR40" s="210" t="s">
        <v>38</v>
      </c>
      <c r="AS40" s="211" t="str">
        <f>IF(AO40="","",MIN(AK40,AO40))</f>
        <v/>
      </c>
      <c r="AT40" s="212"/>
      <c r="AU40" s="212"/>
      <c r="AV40" s="210" t="s">
        <v>38</v>
      </c>
      <c r="AW40" s="213"/>
      <c r="AX40" s="214"/>
      <c r="AY40" s="214"/>
      <c r="AZ40" s="214"/>
      <c r="BA40" s="214"/>
      <c r="BB40" s="215"/>
      <c r="BC40" s="215"/>
      <c r="BD40" s="215"/>
      <c r="BE40" s="215"/>
      <c r="BF40" s="215"/>
      <c r="BG40" s="215"/>
      <c r="BH40" s="155"/>
      <c r="BI40" s="215"/>
      <c r="BM40" s="215"/>
      <c r="BN40" s="215"/>
      <c r="BO40" s="215"/>
      <c r="BP40" s="215"/>
    </row>
    <row r="41" spans="1:68" s="1" customFormat="1" ht="35.1" customHeight="1" x14ac:dyDescent="0.15">
      <c r="A41" s="173"/>
      <c r="B41" s="216"/>
      <c r="C41" s="217"/>
      <c r="D41" s="218"/>
      <c r="E41" s="219"/>
      <c r="F41" s="220"/>
      <c r="G41" s="221"/>
      <c r="H41" s="222"/>
      <c r="I41" s="223"/>
      <c r="J41" s="224"/>
      <c r="K41" s="225"/>
      <c r="L41" s="226"/>
      <c r="M41" s="227"/>
      <c r="N41" s="227"/>
      <c r="O41" s="226"/>
      <c r="P41" s="227"/>
      <c r="Q41" s="227"/>
      <c r="R41" s="226"/>
      <c r="S41" s="227"/>
      <c r="T41" s="228"/>
      <c r="U41" s="229"/>
      <c r="V41" s="230"/>
      <c r="W41" s="230"/>
      <c r="X41" s="231"/>
      <c r="Y41" s="226"/>
      <c r="Z41" s="232"/>
      <c r="AA41" s="226"/>
      <c r="AB41" s="233">
        <v>0</v>
      </c>
      <c r="AC41" s="233"/>
      <c r="AD41" s="233"/>
      <c r="AE41" s="233"/>
      <c r="AF41" s="226"/>
      <c r="AG41" s="233">
        <v>0</v>
      </c>
      <c r="AH41" s="233"/>
      <c r="AI41" s="233"/>
      <c r="AJ41" s="233"/>
      <c r="AK41" s="234"/>
      <c r="AL41" s="235"/>
      <c r="AM41" s="235"/>
      <c r="AN41" s="236"/>
      <c r="AO41" s="237"/>
      <c r="AP41" s="238"/>
      <c r="AQ41" s="238"/>
      <c r="AR41" s="236"/>
      <c r="AS41" s="237"/>
      <c r="AT41" s="238"/>
      <c r="AU41" s="238"/>
      <c r="AV41" s="236"/>
      <c r="AW41" s="239"/>
      <c r="AX41" s="240"/>
      <c r="AY41" s="240"/>
      <c r="AZ41" s="240"/>
      <c r="BA41" s="240"/>
      <c r="BB41" s="215"/>
      <c r="BC41" s="215"/>
      <c r="BD41" s="215"/>
      <c r="BE41" s="215"/>
      <c r="BF41" s="215"/>
      <c r="BG41" s="215"/>
      <c r="BH41" s="155"/>
      <c r="BI41" s="215"/>
      <c r="BM41" s="215"/>
      <c r="BN41" s="215"/>
      <c r="BO41" s="215"/>
      <c r="BP41" s="215"/>
    </row>
    <row r="42" spans="1:68" s="1" customFormat="1" ht="35.1" customHeight="1" x14ac:dyDescent="0.15">
      <c r="A42" s="173"/>
      <c r="B42" s="188">
        <v>18</v>
      </c>
      <c r="C42" s="189"/>
      <c r="D42" s="190"/>
      <c r="E42" s="191"/>
      <c r="F42" s="192" t="str">
        <f t="shared" ref="F42" si="16">IF(C42="","",DATEDIF(C42,$AW$2,"y"))</f>
        <v/>
      </c>
      <c r="G42" s="193"/>
      <c r="H42" s="194"/>
      <c r="I42" s="195"/>
      <c r="J42" s="196"/>
      <c r="K42" s="197"/>
      <c r="L42" s="198" t="s">
        <v>76</v>
      </c>
      <c r="M42" s="199" t="s">
        <v>88</v>
      </c>
      <c r="N42" s="199"/>
      <c r="O42" s="198" t="s">
        <v>76</v>
      </c>
      <c r="P42" s="199" t="s">
        <v>89</v>
      </c>
      <c r="Q42" s="199"/>
      <c r="R42" s="198" t="s">
        <v>76</v>
      </c>
      <c r="S42" s="199" t="s">
        <v>90</v>
      </c>
      <c r="T42" s="200"/>
      <c r="U42" s="201"/>
      <c r="V42" s="202"/>
      <c r="W42" s="202"/>
      <c r="X42" s="203" t="s">
        <v>38</v>
      </c>
      <c r="Y42" s="198" t="s">
        <v>76</v>
      </c>
      <c r="Z42" s="204" t="s">
        <v>80</v>
      </c>
      <c r="AA42" s="198" t="s">
        <v>76</v>
      </c>
      <c r="AB42" s="205" t="s">
        <v>91</v>
      </c>
      <c r="AC42" s="206"/>
      <c r="AD42" s="206"/>
      <c r="AE42" s="206"/>
      <c r="AF42" s="198" t="s">
        <v>76</v>
      </c>
      <c r="AG42" s="205" t="s">
        <v>82</v>
      </c>
      <c r="AH42" s="206"/>
      <c r="AI42" s="206"/>
      <c r="AJ42" s="207"/>
      <c r="AK42" s="208"/>
      <c r="AL42" s="209"/>
      <c r="AM42" s="209"/>
      <c r="AN42" s="210" t="s">
        <v>38</v>
      </c>
      <c r="AO42" s="211" t="str">
        <f>IF(F42="","",IF(F42&lt;3,42000,37000))</f>
        <v/>
      </c>
      <c r="AP42" s="212"/>
      <c r="AQ42" s="212"/>
      <c r="AR42" s="210" t="s">
        <v>38</v>
      </c>
      <c r="AS42" s="211" t="str">
        <f>IF(AO42="","",MIN(AK42,AO42))</f>
        <v/>
      </c>
      <c r="AT42" s="212"/>
      <c r="AU42" s="212"/>
      <c r="AV42" s="210" t="s">
        <v>38</v>
      </c>
      <c r="AW42" s="213"/>
      <c r="AX42" s="214"/>
      <c r="AY42" s="214"/>
      <c r="AZ42" s="214"/>
      <c r="BA42" s="214"/>
      <c r="BB42" s="215"/>
      <c r="BC42" s="215"/>
      <c r="BD42" s="215"/>
      <c r="BE42" s="215"/>
      <c r="BF42" s="215"/>
      <c r="BG42" s="215"/>
      <c r="BH42" s="155"/>
      <c r="BI42" s="215"/>
      <c r="BM42" s="215"/>
      <c r="BN42" s="215"/>
      <c r="BO42" s="215"/>
      <c r="BP42" s="215"/>
    </row>
    <row r="43" spans="1:68" s="1" customFormat="1" ht="35.1" customHeight="1" x14ac:dyDescent="0.15">
      <c r="A43" s="173"/>
      <c r="B43" s="216"/>
      <c r="C43" s="217"/>
      <c r="D43" s="218"/>
      <c r="E43" s="219"/>
      <c r="F43" s="220"/>
      <c r="G43" s="221"/>
      <c r="H43" s="222"/>
      <c r="I43" s="223"/>
      <c r="J43" s="224"/>
      <c r="K43" s="225"/>
      <c r="L43" s="226"/>
      <c r="M43" s="227"/>
      <c r="N43" s="227"/>
      <c r="O43" s="226"/>
      <c r="P43" s="227"/>
      <c r="Q43" s="227"/>
      <c r="R43" s="226"/>
      <c r="S43" s="227"/>
      <c r="T43" s="228"/>
      <c r="U43" s="229"/>
      <c r="V43" s="230"/>
      <c r="W43" s="230"/>
      <c r="X43" s="231"/>
      <c r="Y43" s="226"/>
      <c r="Z43" s="232"/>
      <c r="AA43" s="226"/>
      <c r="AB43" s="233">
        <v>0</v>
      </c>
      <c r="AC43" s="233"/>
      <c r="AD43" s="233"/>
      <c r="AE43" s="233"/>
      <c r="AF43" s="226"/>
      <c r="AG43" s="233">
        <v>0</v>
      </c>
      <c r="AH43" s="233"/>
      <c r="AI43" s="233"/>
      <c r="AJ43" s="233"/>
      <c r="AK43" s="234"/>
      <c r="AL43" s="235"/>
      <c r="AM43" s="235"/>
      <c r="AN43" s="236"/>
      <c r="AO43" s="237"/>
      <c r="AP43" s="238"/>
      <c r="AQ43" s="238"/>
      <c r="AR43" s="236"/>
      <c r="AS43" s="237"/>
      <c r="AT43" s="238"/>
      <c r="AU43" s="238"/>
      <c r="AV43" s="236"/>
      <c r="AW43" s="239"/>
      <c r="AX43" s="240"/>
      <c r="AY43" s="240"/>
      <c r="AZ43" s="240"/>
      <c r="BA43" s="240"/>
      <c r="BB43" s="215"/>
      <c r="BC43" s="215"/>
      <c r="BD43" s="215"/>
      <c r="BE43" s="215"/>
      <c r="BF43" s="215"/>
      <c r="BG43" s="215"/>
      <c r="BH43" s="155"/>
      <c r="BI43" s="215"/>
      <c r="BM43" s="215"/>
      <c r="BN43" s="215"/>
      <c r="BO43" s="215"/>
      <c r="BP43" s="215"/>
    </row>
    <row r="44" spans="1:68" s="1" customFormat="1" ht="35.1" customHeight="1" x14ac:dyDescent="0.15">
      <c r="A44" s="173"/>
      <c r="B44" s="188">
        <v>19</v>
      </c>
      <c r="C44" s="189"/>
      <c r="D44" s="190"/>
      <c r="E44" s="191"/>
      <c r="F44" s="192" t="str">
        <f t="shared" ref="F44" si="17">IF(C44="","",DATEDIF(C44,$AW$2,"y"))</f>
        <v/>
      </c>
      <c r="G44" s="193"/>
      <c r="H44" s="194"/>
      <c r="I44" s="195"/>
      <c r="J44" s="196"/>
      <c r="K44" s="197"/>
      <c r="L44" s="198" t="s">
        <v>76</v>
      </c>
      <c r="M44" s="199" t="s">
        <v>88</v>
      </c>
      <c r="N44" s="199"/>
      <c r="O44" s="198" t="s">
        <v>76</v>
      </c>
      <c r="P44" s="199" t="s">
        <v>89</v>
      </c>
      <c r="Q44" s="199"/>
      <c r="R44" s="198" t="s">
        <v>76</v>
      </c>
      <c r="S44" s="199" t="s">
        <v>90</v>
      </c>
      <c r="T44" s="200"/>
      <c r="U44" s="201"/>
      <c r="V44" s="202"/>
      <c r="W44" s="202"/>
      <c r="X44" s="203" t="s">
        <v>38</v>
      </c>
      <c r="Y44" s="198" t="s">
        <v>76</v>
      </c>
      <c r="Z44" s="204" t="s">
        <v>80</v>
      </c>
      <c r="AA44" s="198" t="s">
        <v>76</v>
      </c>
      <c r="AB44" s="205" t="s">
        <v>91</v>
      </c>
      <c r="AC44" s="206"/>
      <c r="AD44" s="206"/>
      <c r="AE44" s="206"/>
      <c r="AF44" s="198" t="s">
        <v>76</v>
      </c>
      <c r="AG44" s="205" t="s">
        <v>82</v>
      </c>
      <c r="AH44" s="206"/>
      <c r="AI44" s="206"/>
      <c r="AJ44" s="207"/>
      <c r="AK44" s="208"/>
      <c r="AL44" s="209"/>
      <c r="AM44" s="209"/>
      <c r="AN44" s="210" t="s">
        <v>38</v>
      </c>
      <c r="AO44" s="211" t="str">
        <f>IF(F44="","",IF(F44&lt;3,42000,37000))</f>
        <v/>
      </c>
      <c r="AP44" s="212"/>
      <c r="AQ44" s="212"/>
      <c r="AR44" s="210" t="s">
        <v>38</v>
      </c>
      <c r="AS44" s="211" t="str">
        <f>IF(AO44="","",MIN(AK44,AO44))</f>
        <v/>
      </c>
      <c r="AT44" s="212"/>
      <c r="AU44" s="212"/>
      <c r="AV44" s="210" t="s">
        <v>38</v>
      </c>
      <c r="AW44" s="213"/>
      <c r="AX44" s="214"/>
      <c r="AY44" s="214"/>
      <c r="AZ44" s="214"/>
      <c r="BA44" s="214"/>
      <c r="BB44" s="215"/>
      <c r="BC44" s="215"/>
      <c r="BD44" s="215"/>
      <c r="BE44" s="215"/>
      <c r="BF44" s="215"/>
      <c r="BG44" s="215"/>
      <c r="BH44" s="155"/>
      <c r="BI44" s="215"/>
      <c r="BM44" s="215"/>
      <c r="BN44" s="215"/>
      <c r="BO44" s="215"/>
      <c r="BP44" s="215"/>
    </row>
    <row r="45" spans="1:68" s="1" customFormat="1" ht="35.1" customHeight="1" x14ac:dyDescent="0.15">
      <c r="A45" s="173"/>
      <c r="B45" s="216"/>
      <c r="C45" s="217"/>
      <c r="D45" s="218"/>
      <c r="E45" s="219"/>
      <c r="F45" s="220"/>
      <c r="G45" s="221"/>
      <c r="H45" s="222"/>
      <c r="I45" s="223"/>
      <c r="J45" s="224"/>
      <c r="K45" s="225"/>
      <c r="L45" s="226"/>
      <c r="M45" s="227"/>
      <c r="N45" s="227"/>
      <c r="O45" s="226"/>
      <c r="P45" s="227"/>
      <c r="Q45" s="227"/>
      <c r="R45" s="226"/>
      <c r="S45" s="227"/>
      <c r="T45" s="228"/>
      <c r="U45" s="229"/>
      <c r="V45" s="230"/>
      <c r="W45" s="230"/>
      <c r="X45" s="231"/>
      <c r="Y45" s="226"/>
      <c r="Z45" s="232"/>
      <c r="AA45" s="226"/>
      <c r="AB45" s="233">
        <v>0</v>
      </c>
      <c r="AC45" s="233"/>
      <c r="AD45" s="233"/>
      <c r="AE45" s="233"/>
      <c r="AF45" s="226"/>
      <c r="AG45" s="233">
        <v>0</v>
      </c>
      <c r="AH45" s="233"/>
      <c r="AI45" s="233"/>
      <c r="AJ45" s="233"/>
      <c r="AK45" s="234"/>
      <c r="AL45" s="235"/>
      <c r="AM45" s="235"/>
      <c r="AN45" s="236"/>
      <c r="AO45" s="237"/>
      <c r="AP45" s="238"/>
      <c r="AQ45" s="238"/>
      <c r="AR45" s="236"/>
      <c r="AS45" s="237"/>
      <c r="AT45" s="238"/>
      <c r="AU45" s="238"/>
      <c r="AV45" s="236"/>
      <c r="AW45" s="239"/>
      <c r="AX45" s="240"/>
      <c r="AY45" s="240"/>
      <c r="AZ45" s="240"/>
      <c r="BA45" s="240"/>
      <c r="BB45" s="215"/>
      <c r="BC45" s="215"/>
      <c r="BD45" s="215"/>
      <c r="BE45" s="215"/>
      <c r="BF45" s="215"/>
      <c r="BG45" s="215"/>
      <c r="BH45" s="155"/>
      <c r="BI45" s="215"/>
      <c r="BM45" s="215"/>
      <c r="BN45" s="215"/>
      <c r="BO45" s="215"/>
      <c r="BP45" s="215"/>
    </row>
    <row r="46" spans="1:68" s="1" customFormat="1" ht="35.1" customHeight="1" x14ac:dyDescent="0.15">
      <c r="A46" s="173"/>
      <c r="B46" s="188">
        <v>20</v>
      </c>
      <c r="C46" s="189"/>
      <c r="D46" s="190"/>
      <c r="E46" s="191"/>
      <c r="F46" s="192" t="str">
        <f t="shared" ref="F46" si="18">IF(C46="","",DATEDIF(C46,$AW$2,"y"))</f>
        <v/>
      </c>
      <c r="G46" s="193"/>
      <c r="H46" s="194"/>
      <c r="I46" s="195"/>
      <c r="J46" s="196"/>
      <c r="K46" s="197"/>
      <c r="L46" s="198" t="s">
        <v>76</v>
      </c>
      <c r="M46" s="199" t="s">
        <v>88</v>
      </c>
      <c r="N46" s="199"/>
      <c r="O46" s="198" t="s">
        <v>76</v>
      </c>
      <c r="P46" s="199" t="s">
        <v>89</v>
      </c>
      <c r="Q46" s="199"/>
      <c r="R46" s="198" t="s">
        <v>76</v>
      </c>
      <c r="S46" s="199" t="s">
        <v>90</v>
      </c>
      <c r="T46" s="200"/>
      <c r="U46" s="201"/>
      <c r="V46" s="202"/>
      <c r="W46" s="202"/>
      <c r="X46" s="203" t="s">
        <v>38</v>
      </c>
      <c r="Y46" s="198" t="s">
        <v>76</v>
      </c>
      <c r="Z46" s="204" t="s">
        <v>80</v>
      </c>
      <c r="AA46" s="198" t="s">
        <v>76</v>
      </c>
      <c r="AB46" s="205" t="s">
        <v>91</v>
      </c>
      <c r="AC46" s="206"/>
      <c r="AD46" s="206"/>
      <c r="AE46" s="206"/>
      <c r="AF46" s="198" t="s">
        <v>76</v>
      </c>
      <c r="AG46" s="205" t="s">
        <v>82</v>
      </c>
      <c r="AH46" s="206"/>
      <c r="AI46" s="206"/>
      <c r="AJ46" s="207"/>
      <c r="AK46" s="208"/>
      <c r="AL46" s="209"/>
      <c r="AM46" s="209"/>
      <c r="AN46" s="210" t="s">
        <v>38</v>
      </c>
      <c r="AO46" s="211" t="str">
        <f>IF(F46="","",IF(F46&lt;3,42000,37000))</f>
        <v/>
      </c>
      <c r="AP46" s="212"/>
      <c r="AQ46" s="212"/>
      <c r="AR46" s="210" t="s">
        <v>38</v>
      </c>
      <c r="AS46" s="211" t="str">
        <f>IF(AO46="","",MIN(AK46,AO46))</f>
        <v/>
      </c>
      <c r="AT46" s="212"/>
      <c r="AU46" s="212"/>
      <c r="AV46" s="210" t="s">
        <v>38</v>
      </c>
      <c r="AW46" s="213"/>
      <c r="AX46" s="214"/>
      <c r="AY46" s="214"/>
      <c r="AZ46" s="214"/>
      <c r="BA46" s="214"/>
      <c r="BB46" s="215"/>
      <c r="BC46" s="215"/>
      <c r="BD46" s="215"/>
      <c r="BE46" s="215"/>
      <c r="BF46" s="215"/>
      <c r="BG46" s="215"/>
      <c r="BH46" s="155"/>
      <c r="BI46" s="215"/>
      <c r="BM46" s="215"/>
      <c r="BN46" s="215"/>
      <c r="BO46" s="215"/>
      <c r="BP46" s="215"/>
    </row>
    <row r="47" spans="1:68" s="1" customFormat="1" ht="35.1" customHeight="1" x14ac:dyDescent="0.15">
      <c r="A47" s="173"/>
      <c r="B47" s="216"/>
      <c r="C47" s="217"/>
      <c r="D47" s="218"/>
      <c r="E47" s="219"/>
      <c r="F47" s="220"/>
      <c r="G47" s="221"/>
      <c r="H47" s="222"/>
      <c r="I47" s="223"/>
      <c r="J47" s="224"/>
      <c r="K47" s="225"/>
      <c r="L47" s="226"/>
      <c r="M47" s="227"/>
      <c r="N47" s="227"/>
      <c r="O47" s="226"/>
      <c r="P47" s="227"/>
      <c r="Q47" s="227"/>
      <c r="R47" s="226"/>
      <c r="S47" s="227"/>
      <c r="T47" s="228"/>
      <c r="U47" s="229"/>
      <c r="V47" s="230"/>
      <c r="W47" s="230"/>
      <c r="X47" s="231"/>
      <c r="Y47" s="226"/>
      <c r="Z47" s="232"/>
      <c r="AA47" s="226"/>
      <c r="AB47" s="233">
        <v>0</v>
      </c>
      <c r="AC47" s="233"/>
      <c r="AD47" s="233"/>
      <c r="AE47" s="233"/>
      <c r="AF47" s="226"/>
      <c r="AG47" s="233">
        <v>0</v>
      </c>
      <c r="AH47" s="233"/>
      <c r="AI47" s="233"/>
      <c r="AJ47" s="233"/>
      <c r="AK47" s="234"/>
      <c r="AL47" s="235"/>
      <c r="AM47" s="235"/>
      <c r="AN47" s="236"/>
      <c r="AO47" s="237"/>
      <c r="AP47" s="238"/>
      <c r="AQ47" s="238"/>
      <c r="AR47" s="236"/>
      <c r="AS47" s="237"/>
      <c r="AT47" s="238"/>
      <c r="AU47" s="238"/>
      <c r="AV47" s="236"/>
      <c r="AW47" s="239"/>
      <c r="AX47" s="240"/>
      <c r="AY47" s="240"/>
      <c r="AZ47" s="240"/>
      <c r="BA47" s="240"/>
      <c r="BB47" s="215"/>
      <c r="BC47" s="215"/>
      <c r="BD47" s="215"/>
      <c r="BE47" s="215"/>
      <c r="BF47" s="215"/>
      <c r="BG47" s="215"/>
      <c r="BH47" s="155"/>
      <c r="BI47" s="215"/>
      <c r="BM47" s="215"/>
      <c r="BN47" s="215"/>
      <c r="BO47" s="215"/>
      <c r="BP47" s="215"/>
    </row>
    <row r="48" spans="1:68" ht="30" customHeight="1" x14ac:dyDescent="0.15">
      <c r="B48" s="241"/>
      <c r="C48" s="242"/>
      <c r="D48" s="242"/>
      <c r="E48" s="242"/>
      <c r="F48" s="242"/>
      <c r="G48" s="242"/>
      <c r="H48" s="242"/>
      <c r="I48" s="241"/>
      <c r="J48" s="241"/>
      <c r="K48" s="241"/>
      <c r="L48" s="243"/>
      <c r="M48" s="243"/>
      <c r="N48" s="241"/>
      <c r="O48" s="241"/>
      <c r="P48" s="241"/>
      <c r="Q48" s="241"/>
      <c r="R48" s="241"/>
      <c r="S48" s="241"/>
      <c r="T48" s="241"/>
      <c r="U48" s="241"/>
      <c r="V48" s="241"/>
      <c r="W48" s="241"/>
      <c r="X48" s="241"/>
      <c r="Y48" s="243"/>
      <c r="Z48" s="243"/>
      <c r="AA48" s="243"/>
      <c r="AB48" s="241"/>
      <c r="AC48" s="241"/>
      <c r="AD48" s="241"/>
      <c r="AE48" s="241"/>
      <c r="AF48" s="244" t="s">
        <v>95</v>
      </c>
      <c r="AG48" s="245"/>
      <c r="AH48" s="245"/>
      <c r="AI48" s="245"/>
      <c r="AJ48" s="246"/>
      <c r="AK48" s="247">
        <f>SUM(AS8:AU47)</f>
        <v>0</v>
      </c>
      <c r="AL48" s="248"/>
      <c r="AM48" s="248"/>
      <c r="AN48" s="248"/>
      <c r="AO48" s="248"/>
      <c r="AP48" s="248"/>
      <c r="AQ48" s="248"/>
      <c r="AR48" s="248"/>
      <c r="AS48" s="248"/>
      <c r="AT48" s="248"/>
      <c r="AU48" s="249"/>
      <c r="AV48" s="250" t="s">
        <v>38</v>
      </c>
      <c r="BH48" s="251"/>
    </row>
    <row r="49" spans="1:128" ht="30" customHeight="1" x14ac:dyDescent="0.15">
      <c r="B49" s="252"/>
      <c r="C49" s="253"/>
      <c r="D49" s="253"/>
      <c r="E49" s="253"/>
      <c r="F49" s="253"/>
      <c r="G49" s="253"/>
      <c r="H49" s="253"/>
      <c r="I49" s="252"/>
      <c r="J49" s="252"/>
      <c r="K49" s="252"/>
      <c r="L49" s="254"/>
      <c r="M49" s="254"/>
      <c r="N49" s="252"/>
      <c r="O49" s="252"/>
      <c r="P49" s="252"/>
      <c r="Q49" s="252"/>
      <c r="R49" s="252"/>
      <c r="S49" s="252"/>
      <c r="T49" s="252"/>
      <c r="U49" s="252"/>
      <c r="V49" s="252"/>
      <c r="W49" s="252"/>
      <c r="X49" s="252"/>
      <c r="Y49" s="254"/>
      <c r="Z49" s="254"/>
      <c r="AA49" s="254"/>
      <c r="AB49" s="252"/>
      <c r="AC49" s="252"/>
      <c r="AD49" s="252"/>
      <c r="AE49" s="252"/>
      <c r="AF49" s="255"/>
      <c r="AG49" s="256"/>
      <c r="AH49" s="256"/>
      <c r="AI49" s="256"/>
      <c r="AJ49" s="257"/>
      <c r="AK49" s="258"/>
      <c r="AL49" s="259"/>
      <c r="AM49" s="259"/>
      <c r="AN49" s="259"/>
      <c r="AO49" s="259"/>
      <c r="AP49" s="259"/>
      <c r="AQ49" s="259"/>
      <c r="AR49" s="259"/>
      <c r="AS49" s="259"/>
      <c r="AT49" s="259"/>
      <c r="AU49" s="260"/>
      <c r="AV49" s="261"/>
    </row>
    <row r="50" spans="1:128" ht="30" customHeight="1" x14ac:dyDescent="0.15">
      <c r="B50" s="252"/>
      <c r="C50" s="253"/>
      <c r="D50" s="253"/>
      <c r="E50" s="253"/>
      <c r="F50" s="253"/>
      <c r="G50" s="253"/>
      <c r="H50" s="253"/>
      <c r="I50" s="252"/>
      <c r="J50" s="252"/>
      <c r="K50" s="252"/>
      <c r="L50" s="254"/>
      <c r="M50" s="254"/>
      <c r="N50" s="252"/>
      <c r="O50" s="252"/>
      <c r="P50" s="252"/>
      <c r="Q50" s="252"/>
      <c r="R50" s="252"/>
      <c r="S50" s="252"/>
      <c r="T50" s="252"/>
      <c r="U50" s="252"/>
      <c r="V50" s="252"/>
      <c r="W50" s="252"/>
      <c r="X50" s="252"/>
      <c r="Y50" s="254"/>
      <c r="Z50" s="254"/>
      <c r="AA50" s="254"/>
      <c r="AB50" s="252"/>
      <c r="AC50" s="252"/>
      <c r="AD50" s="252"/>
      <c r="AE50" s="252"/>
      <c r="AF50" s="262"/>
      <c r="AG50" s="263"/>
      <c r="AH50" s="263"/>
      <c r="AI50" s="263"/>
      <c r="AJ50" s="264"/>
      <c r="AK50" s="265"/>
      <c r="AL50" s="266"/>
      <c r="AM50" s="266"/>
      <c r="AN50" s="266"/>
      <c r="AO50" s="266"/>
      <c r="AP50" s="266"/>
      <c r="AQ50" s="266"/>
      <c r="AR50" s="266"/>
      <c r="AS50" s="266"/>
      <c r="AT50" s="266"/>
      <c r="AU50" s="267"/>
      <c r="AV50" s="268"/>
    </row>
    <row r="51" spans="1:128" ht="50.1" customHeight="1" x14ac:dyDescent="0.15"/>
    <row r="52" spans="1:128" ht="50.1" customHeight="1" x14ac:dyDescent="0.15"/>
    <row r="53" spans="1:128" ht="50.1" customHeight="1" x14ac:dyDescent="0.15">
      <c r="A53" s="163" t="s">
        <v>96</v>
      </c>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4"/>
      <c r="CC53" s="164"/>
      <c r="CD53" s="164"/>
      <c r="CE53" s="164"/>
      <c r="CF53" s="164"/>
      <c r="CG53" s="164"/>
      <c r="CH53" s="164"/>
      <c r="CI53" s="164"/>
      <c r="CJ53" s="164"/>
      <c r="CK53" s="164"/>
      <c r="CL53" s="164"/>
      <c r="CM53" s="164"/>
      <c r="CN53" s="164"/>
      <c r="CO53" s="164"/>
      <c r="CP53" s="164"/>
      <c r="CQ53" s="164"/>
      <c r="CR53" s="164"/>
      <c r="CS53" s="164"/>
      <c r="CT53" s="164"/>
      <c r="CU53" s="164"/>
      <c r="CV53" s="164"/>
      <c r="CW53" s="164"/>
      <c r="CX53" s="164"/>
      <c r="CY53" s="164"/>
      <c r="CZ53" s="164"/>
      <c r="DA53" s="164"/>
      <c r="DB53" s="164"/>
      <c r="DC53" s="164"/>
      <c r="DD53" s="164"/>
      <c r="DE53" s="164"/>
      <c r="DF53" s="164"/>
      <c r="DG53" s="164"/>
      <c r="DH53" s="164"/>
      <c r="DI53" s="164"/>
      <c r="DJ53" s="164"/>
      <c r="DK53" s="164"/>
      <c r="DL53" s="164"/>
      <c r="DM53" s="164"/>
      <c r="DN53" s="164"/>
      <c r="DO53" s="164"/>
      <c r="DP53" s="164"/>
      <c r="DQ53" s="164"/>
      <c r="DR53" s="164"/>
      <c r="DS53" s="164"/>
      <c r="DT53" s="164"/>
      <c r="DU53" s="164"/>
      <c r="DV53" s="164"/>
      <c r="DW53" s="164"/>
      <c r="DX53" s="164"/>
    </row>
    <row r="54" spans="1:128" ht="50.1" customHeight="1" x14ac:dyDescent="0.15">
      <c r="A54" s="151"/>
      <c r="B54" s="151"/>
      <c r="C54" s="151"/>
      <c r="D54" s="151"/>
      <c r="E54" s="151"/>
      <c r="F54" s="151"/>
      <c r="G54" s="151"/>
      <c r="H54" s="151"/>
      <c r="I54" s="151"/>
      <c r="J54" s="151"/>
      <c r="K54" s="151"/>
      <c r="L54" s="151"/>
      <c r="M54" s="151"/>
      <c r="N54" s="151"/>
      <c r="O54" s="151"/>
      <c r="P54" s="151"/>
      <c r="Q54" s="151"/>
      <c r="R54" s="151"/>
      <c r="S54" s="151"/>
      <c r="T54" s="151"/>
      <c r="U54" s="165" t="s">
        <v>97</v>
      </c>
      <c r="V54" s="166"/>
      <c r="W54" s="166"/>
      <c r="X54" s="168"/>
      <c r="Y54" s="165" t="s">
        <v>2</v>
      </c>
      <c r="Z54" s="168"/>
      <c r="AA54" s="165" t="s">
        <v>98</v>
      </c>
      <c r="AB54" s="165" t="s">
        <v>99</v>
      </c>
      <c r="AD54" s="151"/>
      <c r="AE54" s="151"/>
      <c r="AF54" s="151"/>
      <c r="AG54" s="151"/>
      <c r="AH54" s="151"/>
      <c r="AI54" s="151"/>
      <c r="AJ54" s="151"/>
      <c r="AK54" s="151"/>
      <c r="AL54" s="151"/>
      <c r="AM54" s="151"/>
      <c r="AN54" s="151"/>
      <c r="AO54" s="151"/>
      <c r="AP54" s="151"/>
      <c r="AQ54" s="151"/>
      <c r="AR54" s="151"/>
      <c r="AS54" s="151"/>
      <c r="AT54" s="151"/>
      <c r="BT54" s="155"/>
      <c r="BY54" s="155"/>
      <c r="BZ54" s="155"/>
      <c r="CA54" s="155"/>
      <c r="CB54" s="155"/>
      <c r="CC54" s="155"/>
      <c r="CD54" s="155"/>
      <c r="CE54" s="155"/>
      <c r="CF54" s="155"/>
      <c r="CG54" s="155"/>
      <c r="CH54" s="155"/>
      <c r="CI54" s="155"/>
      <c r="CJ54" s="155"/>
      <c r="CK54" s="155"/>
      <c r="CL54" s="155"/>
      <c r="CM54" s="155"/>
    </row>
    <row r="55" spans="1:128" ht="50.1" customHeight="1" x14ac:dyDescent="0.15">
      <c r="A55" s="169" t="s">
        <v>65</v>
      </c>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70"/>
      <c r="AU55" s="171"/>
      <c r="AV55" s="171"/>
      <c r="AW55" s="172"/>
      <c r="AX55" s="172"/>
      <c r="AY55" s="172"/>
      <c r="AZ55" s="172"/>
      <c r="BA55" s="172"/>
      <c r="BB55" s="172"/>
      <c r="BC55" s="172"/>
      <c r="BD55" s="172"/>
      <c r="BE55" s="172"/>
      <c r="BF55" s="172"/>
      <c r="BG55" s="172"/>
      <c r="BH55" s="172"/>
      <c r="BI55" s="172"/>
      <c r="BM55" s="172"/>
      <c r="BN55" s="172"/>
      <c r="BO55" s="172"/>
      <c r="BP55" s="172"/>
      <c r="BQ55" s="172"/>
      <c r="BR55" s="172"/>
      <c r="BS55" s="172"/>
      <c r="BT55" s="172"/>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row>
    <row r="56" spans="1:128" s="172" customFormat="1" ht="50.1" customHeight="1" x14ac:dyDescent="0.25">
      <c r="A56" s="173"/>
      <c r="B56" s="174" t="s">
        <v>100</v>
      </c>
      <c r="C56" s="175" t="s">
        <v>67</v>
      </c>
      <c r="D56" s="175"/>
      <c r="E56" s="175"/>
      <c r="F56" s="176" t="s">
        <v>101</v>
      </c>
      <c r="G56" s="177"/>
      <c r="H56" s="178"/>
      <c r="I56" s="176" t="s">
        <v>69</v>
      </c>
      <c r="J56" s="177"/>
      <c r="K56" s="178"/>
      <c r="L56" s="179" t="s">
        <v>102</v>
      </c>
      <c r="M56" s="179"/>
      <c r="N56" s="179"/>
      <c r="O56" s="179"/>
      <c r="P56" s="179"/>
      <c r="Q56" s="179"/>
      <c r="R56" s="179"/>
      <c r="S56" s="179"/>
      <c r="T56" s="179"/>
      <c r="U56" s="179"/>
      <c r="V56" s="179"/>
      <c r="W56" s="179"/>
      <c r="X56" s="179"/>
      <c r="Y56" s="180" t="s">
        <v>103</v>
      </c>
      <c r="Z56" s="180"/>
      <c r="AA56" s="180"/>
      <c r="AB56" s="180"/>
      <c r="AC56" s="180"/>
      <c r="AD56" s="180"/>
      <c r="AE56" s="180"/>
      <c r="AF56" s="180"/>
      <c r="AG56" s="180"/>
      <c r="AH56" s="180"/>
      <c r="AI56" s="180"/>
      <c r="AJ56" s="180"/>
      <c r="AK56" s="181" t="s">
        <v>72</v>
      </c>
      <c r="AL56" s="181"/>
      <c r="AM56" s="181"/>
      <c r="AN56" s="181"/>
      <c r="AO56" s="181" t="s">
        <v>73</v>
      </c>
      <c r="AP56" s="181"/>
      <c r="AQ56" s="181"/>
      <c r="AR56" s="181"/>
      <c r="AS56" s="181" t="s">
        <v>104</v>
      </c>
      <c r="AT56" s="181"/>
      <c r="AU56" s="181"/>
      <c r="AV56" s="181"/>
      <c r="AW56" s="182"/>
      <c r="AX56" s="183"/>
      <c r="AY56" s="183"/>
      <c r="AZ56" s="183"/>
      <c r="BA56" s="183"/>
      <c r="BB56" s="183"/>
      <c r="BC56" s="184"/>
      <c r="BD56" s="184"/>
      <c r="BE56" s="184"/>
      <c r="BF56" s="184"/>
      <c r="BG56" s="184"/>
      <c r="BH56" s="184"/>
      <c r="BI56" s="184"/>
      <c r="BM56" s="184"/>
      <c r="BN56" s="184"/>
      <c r="BO56" s="184"/>
      <c r="BP56" s="184"/>
    </row>
    <row r="57" spans="1:128" s="1" customFormat="1" ht="50.1" customHeight="1" x14ac:dyDescent="0.15">
      <c r="A57" s="173"/>
      <c r="B57" s="174"/>
      <c r="C57" s="175"/>
      <c r="D57" s="175"/>
      <c r="E57" s="175"/>
      <c r="F57" s="185"/>
      <c r="G57" s="186"/>
      <c r="H57" s="187"/>
      <c r="I57" s="185"/>
      <c r="J57" s="186"/>
      <c r="K57" s="187"/>
      <c r="L57" s="179"/>
      <c r="M57" s="179"/>
      <c r="N57" s="179"/>
      <c r="O57" s="179"/>
      <c r="P57" s="179"/>
      <c r="Q57" s="179"/>
      <c r="R57" s="179"/>
      <c r="S57" s="179"/>
      <c r="T57" s="179"/>
      <c r="U57" s="179"/>
      <c r="V57" s="179"/>
      <c r="W57" s="179"/>
      <c r="X57" s="179"/>
      <c r="Y57" s="174" t="s">
        <v>75</v>
      </c>
      <c r="Z57" s="174"/>
      <c r="AA57" s="174"/>
      <c r="AB57" s="174"/>
      <c r="AC57" s="174"/>
      <c r="AD57" s="174"/>
      <c r="AE57" s="174"/>
      <c r="AF57" s="174"/>
      <c r="AG57" s="174"/>
      <c r="AH57" s="174"/>
      <c r="AI57" s="174"/>
      <c r="AJ57" s="174"/>
      <c r="AK57" s="181"/>
      <c r="AL57" s="181"/>
      <c r="AM57" s="181"/>
      <c r="AN57" s="181"/>
      <c r="AO57" s="181"/>
      <c r="AP57" s="181"/>
      <c r="AQ57" s="181"/>
      <c r="AR57" s="181"/>
      <c r="AS57" s="181"/>
      <c r="AT57" s="181"/>
      <c r="AU57" s="181"/>
      <c r="AV57" s="181"/>
      <c r="AW57" s="182"/>
      <c r="AX57" s="183"/>
      <c r="AY57" s="183"/>
      <c r="AZ57" s="183"/>
      <c r="BA57" s="183"/>
      <c r="BB57" s="183"/>
      <c r="BC57" s="184"/>
      <c r="BD57" s="184"/>
      <c r="BE57" s="184"/>
      <c r="BF57" s="184"/>
      <c r="BG57" s="184"/>
      <c r="BH57" s="184"/>
      <c r="BI57" s="184"/>
      <c r="BM57" s="184"/>
      <c r="BN57" s="184"/>
      <c r="BO57" s="184"/>
      <c r="BP57" s="184"/>
    </row>
    <row r="58" spans="1:128" s="1" customFormat="1" ht="35.1" customHeight="1" x14ac:dyDescent="0.15">
      <c r="A58" s="173"/>
      <c r="B58" s="188">
        <v>1</v>
      </c>
      <c r="C58" s="189"/>
      <c r="D58" s="190"/>
      <c r="E58" s="191"/>
      <c r="F58" s="269" t="str">
        <f>IF(C58="","",DATEDIF(C58,$AW$2,"y"))</f>
        <v/>
      </c>
      <c r="G58" s="270"/>
      <c r="H58" s="271"/>
      <c r="I58" s="195"/>
      <c r="J58" s="196"/>
      <c r="K58" s="197"/>
      <c r="L58" s="198" t="s">
        <v>76</v>
      </c>
      <c r="M58" s="199" t="s">
        <v>105</v>
      </c>
      <c r="N58" s="199"/>
      <c r="O58" s="198" t="s">
        <v>76</v>
      </c>
      <c r="P58" s="199" t="s">
        <v>106</v>
      </c>
      <c r="Q58" s="199"/>
      <c r="R58" s="198" t="s">
        <v>76</v>
      </c>
      <c r="S58" s="199" t="s">
        <v>107</v>
      </c>
      <c r="T58" s="200"/>
      <c r="U58" s="201"/>
      <c r="V58" s="202"/>
      <c r="W58" s="202"/>
      <c r="X58" s="203" t="s">
        <v>38</v>
      </c>
      <c r="Y58" s="198" t="s">
        <v>76</v>
      </c>
      <c r="Z58" s="204" t="s">
        <v>108</v>
      </c>
      <c r="AA58" s="198" t="s">
        <v>76</v>
      </c>
      <c r="AB58" s="205" t="s">
        <v>91</v>
      </c>
      <c r="AC58" s="206"/>
      <c r="AD58" s="206"/>
      <c r="AE58" s="206"/>
      <c r="AF58" s="198" t="s">
        <v>76</v>
      </c>
      <c r="AG58" s="205" t="s">
        <v>82</v>
      </c>
      <c r="AH58" s="206"/>
      <c r="AI58" s="206"/>
      <c r="AJ58" s="207"/>
      <c r="AK58" s="208"/>
      <c r="AL58" s="209"/>
      <c r="AM58" s="209"/>
      <c r="AN58" s="210" t="s">
        <v>38</v>
      </c>
      <c r="AO58" s="211" t="str">
        <f>IF(F58="","",IF(F58&lt;3,42000,37000))</f>
        <v/>
      </c>
      <c r="AP58" s="212"/>
      <c r="AQ58" s="212"/>
      <c r="AR58" s="210" t="s">
        <v>38</v>
      </c>
      <c r="AS58" s="211" t="str">
        <f>IF(AO58="","",MIN(AK58,AO58))</f>
        <v/>
      </c>
      <c r="AT58" s="212"/>
      <c r="AU58" s="212"/>
      <c r="AV58" s="210" t="s">
        <v>38</v>
      </c>
      <c r="AW58" s="213"/>
      <c r="AX58" s="214"/>
      <c r="AY58" s="214"/>
      <c r="AZ58" s="214"/>
      <c r="BA58" s="214"/>
      <c r="BB58" s="215"/>
      <c r="BC58" s="215"/>
      <c r="BD58" s="215"/>
      <c r="BE58" s="215"/>
      <c r="BF58" s="215"/>
      <c r="BG58" s="215"/>
      <c r="BH58" s="155"/>
      <c r="BI58" s="215"/>
      <c r="BM58" s="215"/>
      <c r="BN58" s="215"/>
      <c r="BO58" s="215"/>
      <c r="BP58" s="215"/>
    </row>
    <row r="59" spans="1:128" s="1" customFormat="1" ht="35.1" customHeight="1" x14ac:dyDescent="0.15">
      <c r="A59" s="173"/>
      <c r="B59" s="216"/>
      <c r="C59" s="217"/>
      <c r="D59" s="218"/>
      <c r="E59" s="219"/>
      <c r="F59" s="272"/>
      <c r="G59" s="273"/>
      <c r="H59" s="274"/>
      <c r="I59" s="223"/>
      <c r="J59" s="224"/>
      <c r="K59" s="225"/>
      <c r="L59" s="226"/>
      <c r="M59" s="227"/>
      <c r="N59" s="227"/>
      <c r="O59" s="226"/>
      <c r="P59" s="227"/>
      <c r="Q59" s="227"/>
      <c r="R59" s="226"/>
      <c r="S59" s="227"/>
      <c r="T59" s="228"/>
      <c r="U59" s="229"/>
      <c r="V59" s="230"/>
      <c r="W59" s="230"/>
      <c r="X59" s="231"/>
      <c r="Y59" s="226"/>
      <c r="Z59" s="232"/>
      <c r="AA59" s="226"/>
      <c r="AB59" s="233">
        <v>0</v>
      </c>
      <c r="AC59" s="233"/>
      <c r="AD59" s="233"/>
      <c r="AE59" s="233"/>
      <c r="AF59" s="226"/>
      <c r="AG59" s="233">
        <v>0</v>
      </c>
      <c r="AH59" s="233"/>
      <c r="AI59" s="233"/>
      <c r="AJ59" s="233"/>
      <c r="AK59" s="234"/>
      <c r="AL59" s="235"/>
      <c r="AM59" s="235"/>
      <c r="AN59" s="236"/>
      <c r="AO59" s="237"/>
      <c r="AP59" s="238"/>
      <c r="AQ59" s="238"/>
      <c r="AR59" s="236"/>
      <c r="AS59" s="237"/>
      <c r="AT59" s="238"/>
      <c r="AU59" s="238"/>
      <c r="AV59" s="236"/>
      <c r="AW59" s="239"/>
      <c r="AX59" s="240"/>
      <c r="AY59" s="240"/>
      <c r="AZ59" s="240"/>
      <c r="BA59" s="240"/>
      <c r="BB59" s="215"/>
      <c r="BC59" s="215"/>
      <c r="BD59" s="215"/>
      <c r="BE59" s="215"/>
      <c r="BF59" s="215"/>
      <c r="BG59" s="215"/>
      <c r="BH59" s="155"/>
      <c r="BI59" s="215"/>
      <c r="BM59" s="215"/>
      <c r="BN59" s="215"/>
      <c r="BO59" s="215"/>
      <c r="BP59" s="215"/>
    </row>
    <row r="60" spans="1:128" s="1" customFormat="1" ht="35.1" customHeight="1" x14ac:dyDescent="0.15">
      <c r="A60" s="173"/>
      <c r="B60" s="188">
        <v>2</v>
      </c>
      <c r="C60" s="189"/>
      <c r="D60" s="190"/>
      <c r="E60" s="191"/>
      <c r="F60" s="269" t="str">
        <f t="shared" ref="F60" si="19">IF(C60="","",DATEDIF(C60,$AW$2,"y"))</f>
        <v/>
      </c>
      <c r="G60" s="270"/>
      <c r="H60" s="271"/>
      <c r="I60" s="195"/>
      <c r="J60" s="196"/>
      <c r="K60" s="197"/>
      <c r="L60" s="198" t="s">
        <v>76</v>
      </c>
      <c r="M60" s="199" t="s">
        <v>88</v>
      </c>
      <c r="N60" s="199"/>
      <c r="O60" s="198" t="s">
        <v>76</v>
      </c>
      <c r="P60" s="199" t="s">
        <v>89</v>
      </c>
      <c r="Q60" s="199"/>
      <c r="R60" s="198" t="s">
        <v>76</v>
      </c>
      <c r="S60" s="199" t="s">
        <v>90</v>
      </c>
      <c r="T60" s="200"/>
      <c r="U60" s="201"/>
      <c r="V60" s="202"/>
      <c r="W60" s="202"/>
      <c r="X60" s="203" t="s">
        <v>38</v>
      </c>
      <c r="Y60" s="198" t="s">
        <v>76</v>
      </c>
      <c r="Z60" s="204" t="s">
        <v>80</v>
      </c>
      <c r="AA60" s="198" t="s">
        <v>76</v>
      </c>
      <c r="AB60" s="205" t="s">
        <v>91</v>
      </c>
      <c r="AC60" s="206"/>
      <c r="AD60" s="206"/>
      <c r="AE60" s="206"/>
      <c r="AF60" s="198" t="s">
        <v>76</v>
      </c>
      <c r="AG60" s="205" t="s">
        <v>82</v>
      </c>
      <c r="AH60" s="206"/>
      <c r="AI60" s="206"/>
      <c r="AJ60" s="207"/>
      <c r="AK60" s="208"/>
      <c r="AL60" s="209"/>
      <c r="AM60" s="209"/>
      <c r="AN60" s="210" t="s">
        <v>38</v>
      </c>
      <c r="AO60" s="211" t="str">
        <f>IF(F60="","",IF(F60&lt;3,42000,37000))</f>
        <v/>
      </c>
      <c r="AP60" s="212"/>
      <c r="AQ60" s="212"/>
      <c r="AR60" s="210" t="s">
        <v>38</v>
      </c>
      <c r="AS60" s="211" t="str">
        <f>IF(AO60="","",MIN(AK60,AO60))</f>
        <v/>
      </c>
      <c r="AT60" s="212"/>
      <c r="AU60" s="212"/>
      <c r="AV60" s="210" t="s">
        <v>38</v>
      </c>
      <c r="AW60" s="213"/>
      <c r="AX60" s="214"/>
      <c r="AY60" s="214"/>
      <c r="AZ60" s="214"/>
      <c r="BA60" s="214"/>
      <c r="BB60" s="215"/>
      <c r="BC60" s="215"/>
      <c r="BD60" s="215"/>
      <c r="BE60" s="215"/>
      <c r="BF60" s="215"/>
      <c r="BG60" s="215"/>
      <c r="BH60" s="155"/>
      <c r="BI60" s="215"/>
      <c r="BM60" s="215"/>
      <c r="BN60" s="215"/>
      <c r="BO60" s="215"/>
      <c r="BP60" s="215"/>
    </row>
    <row r="61" spans="1:128" s="1" customFormat="1" ht="35.1" customHeight="1" x14ac:dyDescent="0.15">
      <c r="A61" s="173"/>
      <c r="B61" s="216"/>
      <c r="C61" s="217"/>
      <c r="D61" s="218"/>
      <c r="E61" s="219"/>
      <c r="F61" s="272"/>
      <c r="G61" s="273"/>
      <c r="H61" s="274"/>
      <c r="I61" s="223"/>
      <c r="J61" s="224"/>
      <c r="K61" s="225"/>
      <c r="L61" s="226"/>
      <c r="M61" s="227"/>
      <c r="N61" s="227"/>
      <c r="O61" s="226"/>
      <c r="P61" s="227"/>
      <c r="Q61" s="227"/>
      <c r="R61" s="226"/>
      <c r="S61" s="227"/>
      <c r="T61" s="228"/>
      <c r="U61" s="229"/>
      <c r="V61" s="230"/>
      <c r="W61" s="230"/>
      <c r="X61" s="231"/>
      <c r="Y61" s="226"/>
      <c r="Z61" s="232"/>
      <c r="AA61" s="226"/>
      <c r="AB61" s="233">
        <v>0</v>
      </c>
      <c r="AC61" s="233"/>
      <c r="AD61" s="233"/>
      <c r="AE61" s="233"/>
      <c r="AF61" s="226"/>
      <c r="AG61" s="233">
        <v>0</v>
      </c>
      <c r="AH61" s="233"/>
      <c r="AI61" s="233"/>
      <c r="AJ61" s="233"/>
      <c r="AK61" s="234"/>
      <c r="AL61" s="235"/>
      <c r="AM61" s="235"/>
      <c r="AN61" s="236"/>
      <c r="AO61" s="237"/>
      <c r="AP61" s="238"/>
      <c r="AQ61" s="238"/>
      <c r="AR61" s="236"/>
      <c r="AS61" s="237"/>
      <c r="AT61" s="238"/>
      <c r="AU61" s="238"/>
      <c r="AV61" s="236"/>
      <c r="AW61" s="239"/>
      <c r="AX61" s="240"/>
      <c r="AY61" s="240"/>
      <c r="AZ61" s="240"/>
      <c r="BA61" s="240"/>
      <c r="BB61" s="215"/>
      <c r="BC61" s="215"/>
      <c r="BD61" s="215"/>
      <c r="BE61" s="215"/>
      <c r="BF61" s="215"/>
      <c r="BG61" s="215"/>
      <c r="BH61" s="155"/>
      <c r="BI61" s="215"/>
      <c r="BM61" s="215"/>
      <c r="BN61" s="215"/>
      <c r="BO61" s="215"/>
      <c r="BP61" s="215"/>
    </row>
    <row r="62" spans="1:128" s="1" customFormat="1" ht="35.1" customHeight="1" x14ac:dyDescent="0.15">
      <c r="A62" s="173"/>
      <c r="B62" s="188">
        <v>3</v>
      </c>
      <c r="C62" s="189"/>
      <c r="D62" s="190"/>
      <c r="E62" s="191"/>
      <c r="F62" s="269" t="str">
        <f t="shared" ref="F62" si="20">IF(C62="","",DATEDIF(C62,$AW$2,"y"))</f>
        <v/>
      </c>
      <c r="G62" s="270"/>
      <c r="H62" s="271"/>
      <c r="I62" s="195"/>
      <c r="J62" s="196"/>
      <c r="K62" s="197"/>
      <c r="L62" s="198" t="s">
        <v>76</v>
      </c>
      <c r="M62" s="199" t="s">
        <v>88</v>
      </c>
      <c r="N62" s="199"/>
      <c r="O62" s="198" t="s">
        <v>76</v>
      </c>
      <c r="P62" s="199" t="s">
        <v>89</v>
      </c>
      <c r="Q62" s="199"/>
      <c r="R62" s="198" t="s">
        <v>76</v>
      </c>
      <c r="S62" s="199" t="s">
        <v>90</v>
      </c>
      <c r="T62" s="200"/>
      <c r="U62" s="201"/>
      <c r="V62" s="202"/>
      <c r="W62" s="202"/>
      <c r="X62" s="203" t="s">
        <v>38</v>
      </c>
      <c r="Y62" s="198" t="s">
        <v>76</v>
      </c>
      <c r="Z62" s="204" t="s">
        <v>80</v>
      </c>
      <c r="AA62" s="198" t="s">
        <v>76</v>
      </c>
      <c r="AB62" s="205" t="s">
        <v>91</v>
      </c>
      <c r="AC62" s="206"/>
      <c r="AD62" s="206"/>
      <c r="AE62" s="206"/>
      <c r="AF62" s="198" t="s">
        <v>76</v>
      </c>
      <c r="AG62" s="205" t="s">
        <v>82</v>
      </c>
      <c r="AH62" s="206"/>
      <c r="AI62" s="206"/>
      <c r="AJ62" s="207"/>
      <c r="AK62" s="208"/>
      <c r="AL62" s="209"/>
      <c r="AM62" s="209"/>
      <c r="AN62" s="210" t="s">
        <v>38</v>
      </c>
      <c r="AO62" s="211" t="str">
        <f>IF(F62="","",IF(F62&lt;3,42000,37000))</f>
        <v/>
      </c>
      <c r="AP62" s="212"/>
      <c r="AQ62" s="212"/>
      <c r="AR62" s="210" t="s">
        <v>38</v>
      </c>
      <c r="AS62" s="211" t="str">
        <f>IF(AO62="","",MIN(AK62,AO62))</f>
        <v/>
      </c>
      <c r="AT62" s="212"/>
      <c r="AU62" s="212"/>
      <c r="AV62" s="210" t="s">
        <v>38</v>
      </c>
      <c r="AW62" s="213"/>
      <c r="AX62" s="214"/>
      <c r="AY62" s="214"/>
      <c r="AZ62" s="214"/>
      <c r="BA62" s="214"/>
      <c r="BB62" s="215"/>
      <c r="BC62" s="215"/>
      <c r="BD62" s="215"/>
      <c r="BE62" s="215"/>
      <c r="BF62" s="215"/>
      <c r="BG62" s="215"/>
      <c r="BH62" s="155"/>
      <c r="BI62" s="215"/>
      <c r="BM62" s="215"/>
      <c r="BN62" s="215"/>
      <c r="BO62" s="215"/>
      <c r="BP62" s="215"/>
    </row>
    <row r="63" spans="1:128" s="1" customFormat="1" ht="35.1" customHeight="1" x14ac:dyDescent="0.15">
      <c r="A63" s="173"/>
      <c r="B63" s="216"/>
      <c r="C63" s="217"/>
      <c r="D63" s="218"/>
      <c r="E63" s="219"/>
      <c r="F63" s="272"/>
      <c r="G63" s="273"/>
      <c r="H63" s="274"/>
      <c r="I63" s="223"/>
      <c r="J63" s="224"/>
      <c r="K63" s="225"/>
      <c r="L63" s="226"/>
      <c r="M63" s="227"/>
      <c r="N63" s="227"/>
      <c r="O63" s="226"/>
      <c r="P63" s="227"/>
      <c r="Q63" s="227"/>
      <c r="R63" s="226"/>
      <c r="S63" s="227"/>
      <c r="T63" s="228"/>
      <c r="U63" s="229"/>
      <c r="V63" s="230"/>
      <c r="W63" s="230"/>
      <c r="X63" s="231"/>
      <c r="Y63" s="226"/>
      <c r="Z63" s="232"/>
      <c r="AA63" s="226"/>
      <c r="AB63" s="233">
        <v>0</v>
      </c>
      <c r="AC63" s="233"/>
      <c r="AD63" s="233"/>
      <c r="AE63" s="233"/>
      <c r="AF63" s="226"/>
      <c r="AG63" s="233">
        <v>0</v>
      </c>
      <c r="AH63" s="233"/>
      <c r="AI63" s="233"/>
      <c r="AJ63" s="233"/>
      <c r="AK63" s="234"/>
      <c r="AL63" s="235"/>
      <c r="AM63" s="235"/>
      <c r="AN63" s="236"/>
      <c r="AO63" s="237"/>
      <c r="AP63" s="238"/>
      <c r="AQ63" s="238"/>
      <c r="AR63" s="236"/>
      <c r="AS63" s="237"/>
      <c r="AT63" s="238"/>
      <c r="AU63" s="238"/>
      <c r="AV63" s="236"/>
      <c r="AW63" s="239"/>
      <c r="AX63" s="240"/>
      <c r="AY63" s="240"/>
      <c r="AZ63" s="240"/>
      <c r="BA63" s="240"/>
      <c r="BB63" s="215"/>
      <c r="BC63" s="215"/>
      <c r="BD63" s="215"/>
      <c r="BE63" s="215"/>
      <c r="BF63" s="215"/>
      <c r="BG63" s="215"/>
      <c r="BH63" s="155"/>
      <c r="BI63" s="215"/>
      <c r="BM63" s="215"/>
      <c r="BN63" s="215"/>
      <c r="BO63" s="215"/>
      <c r="BP63" s="215"/>
    </row>
    <row r="64" spans="1:128" ht="30" customHeight="1" x14ac:dyDescent="0.15">
      <c r="B64" s="241"/>
      <c r="C64" s="242"/>
      <c r="D64" s="242"/>
      <c r="E64" s="242"/>
      <c r="F64" s="242"/>
      <c r="G64" s="242"/>
      <c r="H64" s="242"/>
      <c r="I64" s="241"/>
      <c r="J64" s="241"/>
      <c r="K64" s="241"/>
      <c r="L64" s="243"/>
      <c r="M64" s="243"/>
      <c r="N64" s="241"/>
      <c r="O64" s="241"/>
      <c r="P64" s="241"/>
      <c r="Q64" s="241"/>
      <c r="R64" s="241"/>
      <c r="S64" s="241"/>
      <c r="T64" s="241"/>
      <c r="U64" s="241"/>
      <c r="V64" s="241"/>
      <c r="W64" s="241"/>
      <c r="X64" s="241"/>
      <c r="Y64" s="243"/>
      <c r="Z64" s="243"/>
      <c r="AA64" s="243"/>
      <c r="AB64" s="241"/>
      <c r="AC64" s="241"/>
      <c r="AD64" s="241"/>
      <c r="AE64" s="241"/>
      <c r="AF64" s="244" t="s">
        <v>109</v>
      </c>
      <c r="AG64" s="245"/>
      <c r="AH64" s="245"/>
      <c r="AI64" s="245"/>
      <c r="AJ64" s="246"/>
      <c r="AK64" s="247">
        <f>SUM(AS58:AU63)</f>
        <v>0</v>
      </c>
      <c r="AL64" s="248"/>
      <c r="AM64" s="248"/>
      <c r="AN64" s="248"/>
      <c r="AO64" s="248"/>
      <c r="AP64" s="248"/>
      <c r="AQ64" s="248"/>
      <c r="AR64" s="248"/>
      <c r="AS64" s="248"/>
      <c r="AT64" s="248"/>
      <c r="AU64" s="249"/>
      <c r="AV64" s="250" t="s">
        <v>38</v>
      </c>
      <c r="BH64" s="251"/>
    </row>
    <row r="65" spans="1:151" ht="30" customHeight="1" x14ac:dyDescent="0.15">
      <c r="B65" s="252"/>
      <c r="C65" s="253"/>
      <c r="D65" s="253"/>
      <c r="E65" s="253"/>
      <c r="F65" s="253"/>
      <c r="G65" s="253"/>
      <c r="H65" s="253"/>
      <c r="I65" s="252"/>
      <c r="J65" s="252"/>
      <c r="K65" s="252"/>
      <c r="L65" s="254"/>
      <c r="M65" s="254"/>
      <c r="N65" s="252"/>
      <c r="O65" s="252"/>
      <c r="P65" s="252"/>
      <c r="Q65" s="252"/>
      <c r="R65" s="252"/>
      <c r="S65" s="252"/>
      <c r="T65" s="252"/>
      <c r="U65" s="252"/>
      <c r="V65" s="252"/>
      <c r="W65" s="252"/>
      <c r="X65" s="252"/>
      <c r="Y65" s="254"/>
      <c r="Z65" s="254"/>
      <c r="AA65" s="254"/>
      <c r="AB65" s="252"/>
      <c r="AC65" s="252"/>
      <c r="AD65" s="252"/>
      <c r="AE65" s="252"/>
      <c r="AF65" s="255"/>
      <c r="AG65" s="256"/>
      <c r="AH65" s="256"/>
      <c r="AI65" s="256"/>
      <c r="AJ65" s="257"/>
      <c r="AK65" s="258"/>
      <c r="AL65" s="259"/>
      <c r="AM65" s="259"/>
      <c r="AN65" s="259"/>
      <c r="AO65" s="259"/>
      <c r="AP65" s="259"/>
      <c r="AQ65" s="259"/>
      <c r="AR65" s="259"/>
      <c r="AS65" s="259"/>
      <c r="AT65" s="259"/>
      <c r="AU65" s="260"/>
      <c r="AV65" s="261"/>
    </row>
    <row r="66" spans="1:151" ht="30" customHeight="1" thickBot="1" x14ac:dyDescent="0.2">
      <c r="B66" s="252"/>
      <c r="C66" s="253"/>
      <c r="D66" s="253"/>
      <c r="E66" s="253"/>
      <c r="F66" s="253"/>
      <c r="G66" s="253"/>
      <c r="H66" s="253"/>
      <c r="I66" s="252"/>
      <c r="J66" s="252"/>
      <c r="K66" s="252"/>
      <c r="L66" s="254"/>
      <c r="M66" s="254"/>
      <c r="N66" s="252"/>
      <c r="O66" s="252"/>
      <c r="P66" s="252"/>
      <c r="Q66" s="252"/>
      <c r="R66" s="252"/>
      <c r="S66" s="252"/>
      <c r="T66" s="252"/>
      <c r="U66" s="252"/>
      <c r="V66" s="252"/>
      <c r="W66" s="252"/>
      <c r="X66" s="252"/>
      <c r="Y66" s="254"/>
      <c r="Z66" s="254"/>
      <c r="AA66" s="254"/>
      <c r="AB66" s="252"/>
      <c r="AC66" s="252"/>
      <c r="AD66" s="252"/>
      <c r="AE66" s="252"/>
      <c r="AF66" s="275"/>
      <c r="AG66" s="276"/>
      <c r="AH66" s="276"/>
      <c r="AI66" s="276"/>
      <c r="AJ66" s="277"/>
      <c r="AK66" s="258"/>
      <c r="AL66" s="259"/>
      <c r="AM66" s="259"/>
      <c r="AN66" s="259"/>
      <c r="AO66" s="259"/>
      <c r="AP66" s="259"/>
      <c r="AQ66" s="259"/>
      <c r="AR66" s="259"/>
      <c r="AS66" s="259"/>
      <c r="AT66" s="259"/>
      <c r="AU66" s="260"/>
      <c r="AV66" s="261"/>
    </row>
    <row r="67" spans="1:151" ht="30" customHeight="1" thickTop="1" x14ac:dyDescent="0.15">
      <c r="B67" s="252"/>
      <c r="C67" s="253"/>
      <c r="D67" s="253"/>
      <c r="E67" s="253"/>
      <c r="F67" s="253"/>
      <c r="G67" s="253"/>
      <c r="H67" s="253"/>
      <c r="I67" s="252"/>
      <c r="J67" s="252"/>
      <c r="K67" s="252"/>
      <c r="L67" s="254"/>
      <c r="M67" s="254"/>
      <c r="N67" s="252"/>
      <c r="O67" s="252"/>
      <c r="P67" s="252"/>
      <c r="Q67" s="252"/>
      <c r="R67" s="252"/>
      <c r="S67" s="252"/>
      <c r="T67" s="252"/>
      <c r="U67" s="252"/>
      <c r="V67" s="252"/>
      <c r="W67" s="252"/>
      <c r="X67" s="252"/>
      <c r="Y67" s="254"/>
      <c r="Z67" s="254"/>
      <c r="AA67" s="254"/>
      <c r="AB67" s="252"/>
      <c r="AC67" s="252"/>
      <c r="AD67" s="252"/>
      <c r="AE67" s="252"/>
      <c r="AF67" s="278" t="s">
        <v>110</v>
      </c>
      <c r="AG67" s="279"/>
      <c r="AH67" s="279"/>
      <c r="AI67" s="279"/>
      <c r="AJ67" s="280"/>
      <c r="AK67" s="281">
        <f>SUM(AK48,AK64)</f>
        <v>0</v>
      </c>
      <c r="AL67" s="282"/>
      <c r="AM67" s="282"/>
      <c r="AN67" s="282"/>
      <c r="AO67" s="282"/>
      <c r="AP67" s="282"/>
      <c r="AQ67" s="282"/>
      <c r="AR67" s="282"/>
      <c r="AS67" s="282"/>
      <c r="AT67" s="282"/>
      <c r="AU67" s="283"/>
      <c r="AV67" s="284" t="s">
        <v>38</v>
      </c>
      <c r="BH67" s="251"/>
    </row>
    <row r="68" spans="1:151" ht="30" customHeight="1" x14ac:dyDescent="0.15">
      <c r="B68" s="252"/>
      <c r="C68" s="253"/>
      <c r="D68" s="253"/>
      <c r="E68" s="253"/>
      <c r="F68" s="253"/>
      <c r="G68" s="253"/>
      <c r="H68" s="253"/>
      <c r="I68" s="252"/>
      <c r="J68" s="252"/>
      <c r="K68" s="252"/>
      <c r="L68" s="254"/>
      <c r="M68" s="254"/>
      <c r="N68" s="252"/>
      <c r="O68" s="252"/>
      <c r="P68" s="252"/>
      <c r="Q68" s="252"/>
      <c r="R68" s="252"/>
      <c r="S68" s="252"/>
      <c r="T68" s="252"/>
      <c r="U68" s="252"/>
      <c r="V68" s="252"/>
      <c r="W68" s="252"/>
      <c r="X68" s="252"/>
      <c r="Y68" s="254"/>
      <c r="Z68" s="254"/>
      <c r="AA68" s="254"/>
      <c r="AB68" s="252"/>
      <c r="AC68" s="252"/>
      <c r="AD68" s="252"/>
      <c r="AE68" s="252"/>
      <c r="AF68" s="255"/>
      <c r="AG68" s="256"/>
      <c r="AH68" s="256"/>
      <c r="AI68" s="256"/>
      <c r="AJ68" s="257"/>
      <c r="AK68" s="258"/>
      <c r="AL68" s="259"/>
      <c r="AM68" s="259"/>
      <c r="AN68" s="259"/>
      <c r="AO68" s="259"/>
      <c r="AP68" s="259"/>
      <c r="AQ68" s="259"/>
      <c r="AR68" s="259"/>
      <c r="AS68" s="259"/>
      <c r="AT68" s="259"/>
      <c r="AU68" s="260"/>
      <c r="AV68" s="261"/>
    </row>
    <row r="69" spans="1:151" ht="30" customHeight="1" x14ac:dyDescent="0.15">
      <c r="B69" s="252"/>
      <c r="C69" s="253"/>
      <c r="D69" s="253"/>
      <c r="E69" s="253"/>
      <c r="F69" s="253"/>
      <c r="G69" s="253"/>
      <c r="H69" s="253"/>
      <c r="I69" s="252"/>
      <c r="J69" s="252"/>
      <c r="K69" s="252"/>
      <c r="L69" s="254"/>
      <c r="M69" s="254"/>
      <c r="N69" s="252"/>
      <c r="O69" s="252"/>
      <c r="P69" s="252"/>
      <c r="Q69" s="252"/>
      <c r="R69" s="252"/>
      <c r="S69" s="252"/>
      <c r="T69" s="252"/>
      <c r="U69" s="252"/>
      <c r="V69" s="252"/>
      <c r="W69" s="252"/>
      <c r="X69" s="252"/>
      <c r="Y69" s="254"/>
      <c r="Z69" s="254"/>
      <c r="AA69" s="254"/>
      <c r="AB69" s="252"/>
      <c r="AC69" s="252"/>
      <c r="AD69" s="252"/>
      <c r="AE69" s="252"/>
      <c r="AF69" s="262"/>
      <c r="AG69" s="263"/>
      <c r="AH69" s="263"/>
      <c r="AI69" s="263"/>
      <c r="AJ69" s="264"/>
      <c r="AK69" s="265"/>
      <c r="AL69" s="266"/>
      <c r="AM69" s="266"/>
      <c r="AN69" s="266"/>
      <c r="AO69" s="266"/>
      <c r="AP69" s="266"/>
      <c r="AQ69" s="266"/>
      <c r="AR69" s="266"/>
      <c r="AS69" s="266"/>
      <c r="AT69" s="266"/>
      <c r="AU69" s="267"/>
      <c r="AV69" s="268"/>
    </row>
    <row r="70" spans="1:151" ht="50.1" customHeight="1" x14ac:dyDescent="0.15"/>
    <row r="71" spans="1:151" ht="50.1" customHeight="1" x14ac:dyDescent="0.15">
      <c r="B71" s="285" t="s">
        <v>111</v>
      </c>
      <c r="C71" s="286" t="s">
        <v>112</v>
      </c>
      <c r="D71" s="286"/>
      <c r="E71" s="286"/>
      <c r="F71" s="286"/>
      <c r="G71" s="286"/>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c r="AG71" s="286"/>
      <c r="AH71" s="286"/>
      <c r="AI71" s="286"/>
      <c r="AJ71" s="286"/>
      <c r="AK71" s="286"/>
      <c r="AL71" s="286"/>
      <c r="AM71" s="286"/>
      <c r="AN71" s="286"/>
      <c r="AO71" s="286"/>
      <c r="AP71" s="286"/>
      <c r="AQ71" s="286"/>
      <c r="AR71" s="286"/>
      <c r="AS71" s="286"/>
      <c r="AT71" s="286"/>
      <c r="AU71" s="286"/>
      <c r="AV71" s="286"/>
    </row>
    <row r="72" spans="1:151" ht="50.1" customHeight="1" x14ac:dyDescent="0.15">
      <c r="B72" s="287"/>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86"/>
      <c r="AJ72" s="286"/>
      <c r="AK72" s="286"/>
      <c r="AL72" s="286"/>
      <c r="AM72" s="286"/>
      <c r="AN72" s="286"/>
      <c r="AO72" s="286"/>
      <c r="AP72" s="286"/>
      <c r="AQ72" s="286"/>
      <c r="AR72" s="286"/>
      <c r="AS72" s="286"/>
      <c r="AT72" s="286"/>
      <c r="AU72" s="286"/>
      <c r="AV72" s="286"/>
    </row>
    <row r="73" spans="1:151" ht="50.1" customHeight="1" x14ac:dyDescent="0.15">
      <c r="B73" s="285" t="s">
        <v>113</v>
      </c>
      <c r="C73" s="286" t="s">
        <v>114</v>
      </c>
      <c r="D73" s="286"/>
      <c r="E73" s="286"/>
      <c r="F73" s="286"/>
      <c r="G73" s="286"/>
      <c r="H73" s="286"/>
      <c r="I73" s="286"/>
      <c r="J73" s="286"/>
      <c r="K73" s="286"/>
      <c r="L73" s="286"/>
      <c r="M73" s="286"/>
      <c r="N73" s="286"/>
      <c r="O73" s="286"/>
      <c r="P73" s="286"/>
      <c r="Q73" s="286"/>
      <c r="R73" s="286"/>
      <c r="S73" s="286"/>
      <c r="T73" s="286"/>
      <c r="U73" s="286"/>
      <c r="V73" s="286"/>
      <c r="W73" s="286"/>
      <c r="X73" s="286"/>
      <c r="Y73" s="286"/>
      <c r="Z73" s="286"/>
      <c r="AA73" s="286"/>
      <c r="AB73" s="286"/>
      <c r="AC73" s="286"/>
      <c r="AD73" s="286"/>
      <c r="AE73" s="286"/>
      <c r="AF73" s="286"/>
      <c r="AG73" s="286"/>
      <c r="AH73" s="286"/>
      <c r="AI73" s="286"/>
      <c r="AJ73" s="286"/>
      <c r="AK73" s="286"/>
      <c r="AL73" s="286"/>
      <c r="AM73" s="286"/>
      <c r="AN73" s="286"/>
      <c r="AO73" s="286"/>
      <c r="AP73" s="286"/>
      <c r="AQ73" s="286"/>
      <c r="AR73" s="286"/>
      <c r="AS73" s="286"/>
      <c r="AT73" s="286"/>
      <c r="AU73" s="286"/>
      <c r="AV73" s="288"/>
    </row>
    <row r="74" spans="1:151" ht="50.1" customHeight="1" x14ac:dyDescent="0.15">
      <c r="B74" s="289"/>
      <c r="C74" s="286"/>
      <c r="D74" s="286"/>
      <c r="E74" s="286"/>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6"/>
      <c r="AP74" s="286"/>
      <c r="AQ74" s="286"/>
      <c r="AR74" s="286"/>
      <c r="AS74" s="286"/>
      <c r="AT74" s="286"/>
      <c r="AU74" s="286"/>
      <c r="AV74" s="288"/>
    </row>
    <row r="75" spans="1:151" ht="50.1" customHeight="1" x14ac:dyDescent="0.15">
      <c r="B75" s="289"/>
      <c r="C75" s="286"/>
      <c r="D75" s="286"/>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286"/>
      <c r="AQ75" s="286"/>
      <c r="AR75" s="286"/>
      <c r="AS75" s="286"/>
      <c r="AT75" s="286"/>
      <c r="AU75" s="286"/>
      <c r="AV75" s="288"/>
    </row>
    <row r="76" spans="1:151" ht="50.1" customHeight="1" x14ac:dyDescent="0.15">
      <c r="B76" s="287"/>
      <c r="C76" s="286"/>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c r="AP76" s="286"/>
      <c r="AQ76" s="286"/>
      <c r="AR76" s="286"/>
      <c r="AS76" s="286"/>
      <c r="AT76" s="286"/>
      <c r="AU76" s="286"/>
      <c r="AV76" s="288"/>
    </row>
    <row r="77" spans="1:151" ht="5.25" customHeight="1" x14ac:dyDescent="0.15">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BV77" s="290"/>
      <c r="BW77" s="290"/>
      <c r="BX77" s="290"/>
      <c r="BY77" s="290"/>
      <c r="BZ77" s="290"/>
      <c r="CA77" s="290"/>
      <c r="CB77" s="290"/>
      <c r="CC77" s="290"/>
      <c r="CD77" s="290"/>
      <c r="CE77" s="290"/>
      <c r="CF77" s="290"/>
      <c r="CG77" s="290"/>
      <c r="CH77" s="290"/>
      <c r="CI77" s="290"/>
      <c r="DY77" s="155"/>
      <c r="DZ77" s="155"/>
      <c r="EA77" s="155"/>
      <c r="EB77" s="155"/>
      <c r="EC77" s="155"/>
      <c r="ED77" s="155"/>
      <c r="EE77" s="291"/>
      <c r="EF77" s="291"/>
      <c r="EG77" s="291"/>
      <c r="EH77" s="291"/>
      <c r="EI77" s="291"/>
      <c r="EJ77" s="291"/>
      <c r="EK77" s="291"/>
      <c r="EL77" s="291"/>
      <c r="EM77" s="291"/>
      <c r="EN77" s="291"/>
      <c r="EO77" s="291"/>
      <c r="EP77" s="155"/>
      <c r="EQ77" s="155"/>
      <c r="ER77" s="155"/>
      <c r="ES77" s="155"/>
      <c r="ET77" s="155"/>
      <c r="EU77" s="155"/>
    </row>
    <row r="78" spans="1:151" ht="50.1" customHeight="1" x14ac:dyDescent="0.15">
      <c r="A78" s="156"/>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2"/>
      <c r="AC78" s="152"/>
      <c r="AD78" s="152"/>
      <c r="AE78" s="152"/>
      <c r="AF78" s="152"/>
      <c r="AG78" s="152"/>
      <c r="AH78" s="152"/>
      <c r="AI78" s="152"/>
      <c r="AJ78" s="152"/>
      <c r="AK78" s="151"/>
      <c r="AL78" s="151"/>
      <c r="AM78" s="151"/>
      <c r="AN78" s="151"/>
      <c r="AO78" s="151"/>
      <c r="AP78" s="151"/>
      <c r="AQ78" s="157">
        <v>2</v>
      </c>
      <c r="AR78" s="158" t="s">
        <v>58</v>
      </c>
      <c r="AS78" s="159"/>
      <c r="AT78" s="157">
        <v>2</v>
      </c>
      <c r="AU78" s="160" t="s">
        <v>59</v>
      </c>
      <c r="AV78" s="155"/>
      <c r="AW78" s="155"/>
      <c r="AX78" s="155"/>
      <c r="AY78" s="155"/>
      <c r="AZ78" s="155"/>
      <c r="BB78" s="155"/>
      <c r="BC78" s="155"/>
      <c r="BD78" s="155"/>
      <c r="BE78" s="155"/>
      <c r="BF78" s="155"/>
      <c r="BG78" s="155"/>
      <c r="BH78" s="155"/>
      <c r="BI78" s="155"/>
      <c r="BJ78" s="155"/>
      <c r="BK78" s="155"/>
      <c r="BL78" s="155"/>
      <c r="BM78" s="155"/>
      <c r="BN78" s="155"/>
      <c r="BO78" s="155"/>
      <c r="BP78" s="155"/>
      <c r="BQ78" s="155"/>
      <c r="BR78" s="155"/>
      <c r="BS78" s="155"/>
      <c r="BT78" s="155"/>
    </row>
    <row r="79" spans="1:151" ht="50.1" customHeight="1" x14ac:dyDescent="0.15">
      <c r="A79" s="163" t="s">
        <v>60</v>
      </c>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4"/>
      <c r="AX79" s="164"/>
      <c r="AY79" s="164"/>
      <c r="AZ79" s="164"/>
      <c r="BA79" s="164"/>
      <c r="BB79" s="164"/>
      <c r="BC79" s="164"/>
      <c r="BD79" s="164"/>
      <c r="BE79" s="164"/>
      <c r="BF79" s="164"/>
      <c r="BG79" s="164"/>
      <c r="BH79" s="164"/>
      <c r="BI79" s="164"/>
      <c r="BJ79" s="164"/>
      <c r="BK79" s="164"/>
      <c r="BL79" s="164"/>
      <c r="BM79" s="164"/>
      <c r="BN79" s="164"/>
      <c r="BO79" s="164"/>
      <c r="BP79" s="164"/>
      <c r="BQ79" s="164"/>
      <c r="BR79" s="164"/>
      <c r="BS79" s="164"/>
      <c r="BT79" s="164"/>
      <c r="BU79" s="164"/>
      <c r="BV79" s="164"/>
      <c r="BW79" s="164"/>
      <c r="BX79" s="164"/>
      <c r="BY79" s="164"/>
      <c r="BZ79" s="164"/>
      <c r="CA79" s="164"/>
      <c r="CB79" s="164"/>
      <c r="CC79" s="164"/>
      <c r="CD79" s="164"/>
      <c r="CE79" s="164"/>
      <c r="CF79" s="164"/>
      <c r="CG79" s="164"/>
      <c r="CH79" s="164"/>
      <c r="CI79" s="164"/>
      <c r="CJ79" s="164"/>
      <c r="CK79" s="164"/>
      <c r="CL79" s="164"/>
      <c r="CM79" s="164"/>
      <c r="CN79" s="164"/>
      <c r="CO79" s="164"/>
      <c r="CP79" s="164"/>
      <c r="CQ79" s="164"/>
      <c r="CR79" s="164"/>
      <c r="CS79" s="164"/>
      <c r="CT79" s="164"/>
      <c r="CU79" s="164"/>
      <c r="CV79" s="164"/>
      <c r="CW79" s="164"/>
      <c r="CX79" s="164"/>
      <c r="CY79" s="164"/>
      <c r="CZ79" s="164"/>
      <c r="DA79" s="164"/>
      <c r="DB79" s="164"/>
      <c r="DC79" s="164"/>
      <c r="DD79" s="164"/>
      <c r="DE79" s="164"/>
      <c r="DF79" s="164"/>
      <c r="DG79" s="164"/>
      <c r="DH79" s="164"/>
      <c r="DI79" s="164"/>
      <c r="DJ79" s="164"/>
      <c r="DK79" s="164"/>
      <c r="DL79" s="164"/>
      <c r="DM79" s="164"/>
      <c r="DN79" s="164"/>
      <c r="DO79" s="164"/>
      <c r="DP79" s="164"/>
      <c r="DQ79" s="164"/>
      <c r="DR79" s="164"/>
      <c r="DS79" s="164"/>
      <c r="DT79" s="164"/>
      <c r="DU79" s="164"/>
      <c r="DV79" s="164"/>
      <c r="DW79" s="164"/>
      <c r="DX79" s="164"/>
    </row>
    <row r="80" spans="1:151" ht="50.1" customHeight="1" x14ac:dyDescent="0.15">
      <c r="A80" s="151"/>
      <c r="B80" s="151"/>
      <c r="C80" s="151"/>
      <c r="D80" s="151"/>
      <c r="E80" s="151"/>
      <c r="F80" s="151"/>
      <c r="G80" s="151"/>
      <c r="H80" s="151"/>
      <c r="I80" s="151"/>
      <c r="J80" s="151"/>
      <c r="K80" s="151"/>
      <c r="L80" s="151"/>
      <c r="M80" s="151"/>
      <c r="N80" s="151"/>
      <c r="O80" s="151"/>
      <c r="P80" s="151"/>
      <c r="Q80" s="151"/>
      <c r="R80" s="151"/>
      <c r="S80" s="151"/>
      <c r="T80" s="151"/>
      <c r="U80" s="165" t="s">
        <v>97</v>
      </c>
      <c r="V80" s="166"/>
      <c r="W80" s="166"/>
      <c r="X80" s="167" t="s">
        <v>62</v>
      </c>
      <c r="Y80" s="167"/>
      <c r="Z80" s="168"/>
      <c r="AA80" s="165" t="s">
        <v>115</v>
      </c>
      <c r="AB80" s="165" t="s">
        <v>116</v>
      </c>
      <c r="AD80" s="151"/>
      <c r="AE80" s="151"/>
      <c r="AF80" s="151"/>
      <c r="AG80" s="151"/>
      <c r="AH80" s="151"/>
      <c r="AI80" s="151"/>
      <c r="AJ80" s="151"/>
      <c r="AK80" s="151"/>
      <c r="AL80" s="151"/>
      <c r="AM80" s="151"/>
      <c r="AN80" s="151"/>
      <c r="AO80" s="151"/>
      <c r="AP80" s="151"/>
      <c r="AQ80" s="151"/>
      <c r="AR80" s="151"/>
      <c r="AS80" s="151"/>
      <c r="AT80" s="151"/>
      <c r="BT80" s="155"/>
      <c r="BY80" s="155"/>
      <c r="BZ80" s="155"/>
      <c r="CA80" s="155"/>
      <c r="CB80" s="155"/>
      <c r="CC80" s="155"/>
      <c r="CD80" s="155"/>
      <c r="CE80" s="155"/>
      <c r="CF80" s="155"/>
      <c r="CG80" s="155"/>
      <c r="CH80" s="155"/>
      <c r="CI80" s="155"/>
      <c r="CJ80" s="155"/>
      <c r="CK80" s="155"/>
      <c r="CL80" s="155"/>
      <c r="CM80" s="155"/>
    </row>
    <row r="81" spans="1:122" ht="50.1" customHeight="1" x14ac:dyDescent="0.15">
      <c r="A81" s="169" t="s">
        <v>65</v>
      </c>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70"/>
      <c r="AU81" s="171"/>
      <c r="AV81" s="171"/>
      <c r="AW81" s="172"/>
      <c r="AX81" s="172"/>
      <c r="AY81" s="172"/>
      <c r="AZ81" s="172"/>
      <c r="BA81" s="172"/>
      <c r="BB81" s="172"/>
      <c r="BC81" s="172"/>
      <c r="BD81" s="172"/>
      <c r="BE81" s="172"/>
      <c r="BF81" s="172"/>
      <c r="BG81" s="172"/>
      <c r="BH81" s="172"/>
      <c r="BI81" s="172"/>
      <c r="BM81" s="172"/>
      <c r="BN81" s="172"/>
      <c r="BO81" s="172"/>
      <c r="BP81" s="172"/>
      <c r="BQ81" s="172"/>
      <c r="BR81" s="172"/>
      <c r="BS81" s="172"/>
      <c r="BT81" s="172"/>
      <c r="BU81" s="172"/>
      <c r="BV81" s="172"/>
      <c r="BW81" s="172"/>
      <c r="BX81" s="172"/>
      <c r="BY81" s="172"/>
      <c r="BZ81" s="172"/>
      <c r="CA81" s="172"/>
      <c r="CB81" s="172"/>
      <c r="CC81" s="172"/>
      <c r="CD81" s="172"/>
      <c r="CE81" s="172"/>
      <c r="CF81" s="172"/>
      <c r="CG81" s="172"/>
      <c r="CH81" s="172"/>
      <c r="CI81" s="172"/>
      <c r="CJ81" s="172"/>
      <c r="CK81" s="172"/>
      <c r="CL81" s="172"/>
      <c r="CM81" s="172"/>
      <c r="CN81" s="172"/>
      <c r="CO81" s="172"/>
      <c r="CP81" s="172"/>
      <c r="CQ81" s="172"/>
      <c r="CR81" s="172"/>
      <c r="CS81" s="172"/>
      <c r="CT81" s="172"/>
      <c r="CU81" s="172"/>
      <c r="CV81" s="172"/>
      <c r="CW81" s="172"/>
      <c r="CX81" s="172"/>
      <c r="CY81" s="172"/>
      <c r="CZ81" s="172"/>
      <c r="DA81" s="172"/>
      <c r="DB81" s="172"/>
      <c r="DC81" s="172"/>
      <c r="DD81" s="172"/>
      <c r="DE81" s="172"/>
      <c r="DF81" s="172"/>
      <c r="DG81" s="172"/>
      <c r="DH81" s="172"/>
      <c r="DI81" s="172"/>
      <c r="DJ81" s="172"/>
      <c r="DK81" s="172"/>
      <c r="DL81" s="172"/>
      <c r="DM81" s="172"/>
      <c r="DN81" s="172"/>
      <c r="DO81" s="172"/>
      <c r="DP81" s="172"/>
      <c r="DQ81" s="172"/>
      <c r="DR81" s="172"/>
    </row>
    <row r="82" spans="1:122" s="172" customFormat="1" ht="50.1" customHeight="1" x14ac:dyDescent="0.25">
      <c r="A82" s="173"/>
      <c r="B82" s="174" t="s">
        <v>117</v>
      </c>
      <c r="C82" s="175" t="s">
        <v>67</v>
      </c>
      <c r="D82" s="175"/>
      <c r="E82" s="175"/>
      <c r="F82" s="176" t="s">
        <v>68</v>
      </c>
      <c r="G82" s="177"/>
      <c r="H82" s="178"/>
      <c r="I82" s="176" t="s">
        <v>69</v>
      </c>
      <c r="J82" s="177"/>
      <c r="K82" s="178"/>
      <c r="L82" s="179" t="s">
        <v>118</v>
      </c>
      <c r="M82" s="179"/>
      <c r="N82" s="179"/>
      <c r="O82" s="179"/>
      <c r="P82" s="179"/>
      <c r="Q82" s="179"/>
      <c r="R82" s="179"/>
      <c r="S82" s="179"/>
      <c r="T82" s="179"/>
      <c r="U82" s="179"/>
      <c r="V82" s="179"/>
      <c r="W82" s="179"/>
      <c r="X82" s="179"/>
      <c r="Y82" s="180" t="s">
        <v>103</v>
      </c>
      <c r="Z82" s="180"/>
      <c r="AA82" s="180"/>
      <c r="AB82" s="180"/>
      <c r="AC82" s="180"/>
      <c r="AD82" s="180"/>
      <c r="AE82" s="180"/>
      <c r="AF82" s="180"/>
      <c r="AG82" s="180"/>
      <c r="AH82" s="180"/>
      <c r="AI82" s="180"/>
      <c r="AJ82" s="180"/>
      <c r="AK82" s="181" t="s">
        <v>72</v>
      </c>
      <c r="AL82" s="181"/>
      <c r="AM82" s="181"/>
      <c r="AN82" s="181"/>
      <c r="AO82" s="181" t="s">
        <v>73</v>
      </c>
      <c r="AP82" s="181"/>
      <c r="AQ82" s="181"/>
      <c r="AR82" s="181"/>
      <c r="AS82" s="181" t="s">
        <v>104</v>
      </c>
      <c r="AT82" s="181"/>
      <c r="AU82" s="181"/>
      <c r="AV82" s="181"/>
      <c r="AW82" s="182"/>
      <c r="AX82" s="183"/>
      <c r="AY82" s="183"/>
      <c r="AZ82" s="183"/>
      <c r="BA82" s="183"/>
      <c r="BB82" s="183"/>
      <c r="BC82" s="184"/>
      <c r="BD82" s="184"/>
      <c r="BE82" s="184"/>
      <c r="BF82" s="184"/>
      <c r="BG82" s="184"/>
      <c r="BH82" s="184"/>
      <c r="BI82" s="184"/>
      <c r="BM82" s="184"/>
      <c r="BN82" s="184"/>
      <c r="BO82" s="184"/>
      <c r="BP82" s="184"/>
    </row>
    <row r="83" spans="1:122" s="1" customFormat="1" ht="50.1" customHeight="1" x14ac:dyDescent="0.15">
      <c r="A83" s="173"/>
      <c r="B83" s="174"/>
      <c r="C83" s="175"/>
      <c r="D83" s="175"/>
      <c r="E83" s="175"/>
      <c r="F83" s="185"/>
      <c r="G83" s="186"/>
      <c r="H83" s="187"/>
      <c r="I83" s="185"/>
      <c r="J83" s="186"/>
      <c r="K83" s="187"/>
      <c r="L83" s="179"/>
      <c r="M83" s="179"/>
      <c r="N83" s="179"/>
      <c r="O83" s="179"/>
      <c r="P83" s="179"/>
      <c r="Q83" s="179"/>
      <c r="R83" s="179"/>
      <c r="S83" s="179"/>
      <c r="T83" s="179"/>
      <c r="U83" s="179"/>
      <c r="V83" s="179"/>
      <c r="W83" s="179"/>
      <c r="X83" s="179"/>
      <c r="Y83" s="174" t="s">
        <v>75</v>
      </c>
      <c r="Z83" s="174"/>
      <c r="AA83" s="174"/>
      <c r="AB83" s="174"/>
      <c r="AC83" s="174"/>
      <c r="AD83" s="174"/>
      <c r="AE83" s="174"/>
      <c r="AF83" s="174"/>
      <c r="AG83" s="174"/>
      <c r="AH83" s="174"/>
      <c r="AI83" s="174"/>
      <c r="AJ83" s="174"/>
      <c r="AK83" s="181"/>
      <c r="AL83" s="181"/>
      <c r="AM83" s="181"/>
      <c r="AN83" s="181"/>
      <c r="AO83" s="181"/>
      <c r="AP83" s="181"/>
      <c r="AQ83" s="181"/>
      <c r="AR83" s="181"/>
      <c r="AS83" s="181"/>
      <c r="AT83" s="181"/>
      <c r="AU83" s="181"/>
      <c r="AV83" s="181"/>
      <c r="AW83" s="182"/>
      <c r="AX83" s="183"/>
      <c r="AY83" s="183"/>
      <c r="AZ83" s="183"/>
      <c r="BA83" s="183"/>
      <c r="BB83" s="183"/>
      <c r="BC83" s="184"/>
      <c r="BD83" s="184"/>
      <c r="BE83" s="184"/>
      <c r="BF83" s="184"/>
      <c r="BG83" s="184"/>
      <c r="BH83" s="184"/>
      <c r="BI83" s="184"/>
      <c r="BM83" s="184"/>
      <c r="BN83" s="184"/>
      <c r="BO83" s="184"/>
      <c r="BP83" s="184"/>
    </row>
    <row r="84" spans="1:122" s="1" customFormat="1" ht="35.1" customHeight="1" x14ac:dyDescent="0.15">
      <c r="A84" s="173"/>
      <c r="B84" s="188">
        <v>21</v>
      </c>
      <c r="C84" s="189"/>
      <c r="D84" s="190"/>
      <c r="E84" s="191"/>
      <c r="F84" s="192" t="str">
        <f>IF(C84="","",DATEDIF(C84,$AW$2,"y"))</f>
        <v/>
      </c>
      <c r="G84" s="193"/>
      <c r="H84" s="194"/>
      <c r="I84" s="195"/>
      <c r="J84" s="196"/>
      <c r="K84" s="197"/>
      <c r="L84" s="198" t="s">
        <v>76</v>
      </c>
      <c r="M84" s="199" t="s">
        <v>105</v>
      </c>
      <c r="N84" s="199"/>
      <c r="O84" s="198" t="s">
        <v>76</v>
      </c>
      <c r="P84" s="199" t="s">
        <v>106</v>
      </c>
      <c r="Q84" s="199"/>
      <c r="R84" s="198" t="s">
        <v>76</v>
      </c>
      <c r="S84" s="199" t="s">
        <v>107</v>
      </c>
      <c r="T84" s="200"/>
      <c r="U84" s="201"/>
      <c r="V84" s="202"/>
      <c r="W84" s="202"/>
      <c r="X84" s="203" t="s">
        <v>38</v>
      </c>
      <c r="Y84" s="198" t="s">
        <v>76</v>
      </c>
      <c r="Z84" s="204" t="s">
        <v>80</v>
      </c>
      <c r="AA84" s="198" t="s">
        <v>76</v>
      </c>
      <c r="AB84" s="205" t="s">
        <v>119</v>
      </c>
      <c r="AC84" s="206"/>
      <c r="AD84" s="206"/>
      <c r="AE84" s="206"/>
      <c r="AF84" s="198" t="s">
        <v>76</v>
      </c>
      <c r="AG84" s="205" t="s">
        <v>82</v>
      </c>
      <c r="AH84" s="206"/>
      <c r="AI84" s="206"/>
      <c r="AJ84" s="207"/>
      <c r="AK84" s="208"/>
      <c r="AL84" s="209"/>
      <c r="AM84" s="209"/>
      <c r="AN84" s="210" t="s">
        <v>38</v>
      </c>
      <c r="AO84" s="211" t="str">
        <f>IF(AK84="","",IF(F84&lt;3,42000,37000))</f>
        <v/>
      </c>
      <c r="AP84" s="212"/>
      <c r="AQ84" s="212"/>
      <c r="AR84" s="210" t="s">
        <v>38</v>
      </c>
      <c r="AS84" s="211" t="str">
        <f>IF(AO84="","",MIN(AK84,AO84))</f>
        <v/>
      </c>
      <c r="AT84" s="212"/>
      <c r="AU84" s="212"/>
      <c r="AV84" s="210" t="s">
        <v>38</v>
      </c>
      <c r="AW84" s="213"/>
      <c r="AX84" s="214"/>
      <c r="AY84" s="214"/>
      <c r="AZ84" s="214"/>
      <c r="BA84" s="214"/>
      <c r="BB84" s="215"/>
      <c r="BC84" s="215"/>
      <c r="BD84" s="215"/>
      <c r="BE84" s="215"/>
      <c r="BF84" s="215"/>
      <c r="BG84" s="215"/>
      <c r="BH84" s="155"/>
      <c r="BI84" s="215"/>
      <c r="BM84" s="215"/>
      <c r="BN84" s="215"/>
      <c r="BO84" s="215"/>
      <c r="BP84" s="215"/>
    </row>
    <row r="85" spans="1:122" s="1" customFormat="1" ht="35.1" customHeight="1" x14ac:dyDescent="0.15">
      <c r="A85" s="173"/>
      <c r="B85" s="216"/>
      <c r="C85" s="217"/>
      <c r="D85" s="218"/>
      <c r="E85" s="219"/>
      <c r="F85" s="220"/>
      <c r="G85" s="221"/>
      <c r="H85" s="222"/>
      <c r="I85" s="223"/>
      <c r="J85" s="224"/>
      <c r="K85" s="225"/>
      <c r="L85" s="226"/>
      <c r="M85" s="227"/>
      <c r="N85" s="227"/>
      <c r="O85" s="226"/>
      <c r="P85" s="227"/>
      <c r="Q85" s="227"/>
      <c r="R85" s="226"/>
      <c r="S85" s="227"/>
      <c r="T85" s="228"/>
      <c r="U85" s="229"/>
      <c r="V85" s="230"/>
      <c r="W85" s="230"/>
      <c r="X85" s="231"/>
      <c r="Y85" s="226"/>
      <c r="Z85" s="232"/>
      <c r="AA85" s="226"/>
      <c r="AB85" s="233">
        <v>0</v>
      </c>
      <c r="AC85" s="233"/>
      <c r="AD85" s="233"/>
      <c r="AE85" s="233"/>
      <c r="AF85" s="226"/>
      <c r="AG85" s="233">
        <v>0</v>
      </c>
      <c r="AH85" s="233"/>
      <c r="AI85" s="233"/>
      <c r="AJ85" s="233"/>
      <c r="AK85" s="234"/>
      <c r="AL85" s="235"/>
      <c r="AM85" s="235"/>
      <c r="AN85" s="236"/>
      <c r="AO85" s="237"/>
      <c r="AP85" s="238"/>
      <c r="AQ85" s="238"/>
      <c r="AR85" s="236"/>
      <c r="AS85" s="237"/>
      <c r="AT85" s="238"/>
      <c r="AU85" s="238"/>
      <c r="AV85" s="236"/>
      <c r="AW85" s="239"/>
      <c r="AX85" s="240"/>
      <c r="AY85" s="240"/>
      <c r="AZ85" s="240"/>
      <c r="BA85" s="240"/>
      <c r="BB85" s="215"/>
      <c r="BC85" s="215"/>
      <c r="BD85" s="215"/>
      <c r="BE85" s="215"/>
      <c r="BF85" s="215"/>
      <c r="BG85" s="215"/>
      <c r="BH85" s="155"/>
      <c r="BI85" s="215"/>
      <c r="BM85" s="215"/>
      <c r="BN85" s="215"/>
      <c r="BO85" s="215"/>
      <c r="BP85" s="215"/>
    </row>
    <row r="86" spans="1:122" s="1" customFormat="1" ht="35.1" customHeight="1" x14ac:dyDescent="0.15">
      <c r="A86" s="173"/>
      <c r="B86" s="188">
        <v>22</v>
      </c>
      <c r="C86" s="189"/>
      <c r="D86" s="190"/>
      <c r="E86" s="191"/>
      <c r="F86" s="192" t="str">
        <f t="shared" ref="F86" si="21">IF(C86="","",DATEDIF(C86,$AW$2,"y"))</f>
        <v/>
      </c>
      <c r="G86" s="193"/>
      <c r="H86" s="194"/>
      <c r="I86" s="195"/>
      <c r="J86" s="196"/>
      <c r="K86" s="197"/>
      <c r="L86" s="198" t="s">
        <v>76</v>
      </c>
      <c r="M86" s="199" t="s">
        <v>88</v>
      </c>
      <c r="N86" s="199"/>
      <c r="O86" s="198" t="s">
        <v>76</v>
      </c>
      <c r="P86" s="199" t="s">
        <v>89</v>
      </c>
      <c r="Q86" s="199"/>
      <c r="R86" s="198" t="s">
        <v>76</v>
      </c>
      <c r="S86" s="199" t="s">
        <v>90</v>
      </c>
      <c r="T86" s="200"/>
      <c r="U86" s="201"/>
      <c r="V86" s="202"/>
      <c r="W86" s="202"/>
      <c r="X86" s="203" t="s">
        <v>38</v>
      </c>
      <c r="Y86" s="198" t="s">
        <v>76</v>
      </c>
      <c r="Z86" s="204" t="s">
        <v>80</v>
      </c>
      <c r="AA86" s="198" t="s">
        <v>76</v>
      </c>
      <c r="AB86" s="205" t="s">
        <v>91</v>
      </c>
      <c r="AC86" s="206"/>
      <c r="AD86" s="206"/>
      <c r="AE86" s="206"/>
      <c r="AF86" s="198" t="s">
        <v>76</v>
      </c>
      <c r="AG86" s="205" t="s">
        <v>82</v>
      </c>
      <c r="AH86" s="206"/>
      <c r="AI86" s="206"/>
      <c r="AJ86" s="207"/>
      <c r="AK86" s="208"/>
      <c r="AL86" s="209"/>
      <c r="AM86" s="209"/>
      <c r="AN86" s="210" t="s">
        <v>38</v>
      </c>
      <c r="AO86" s="211" t="str">
        <f>IF(F86="","",IF(F86&lt;3,42000,37000))</f>
        <v/>
      </c>
      <c r="AP86" s="212"/>
      <c r="AQ86" s="212"/>
      <c r="AR86" s="210" t="s">
        <v>38</v>
      </c>
      <c r="AS86" s="211" t="str">
        <f>IF(AO86="","",MIN(AK86,AO86))</f>
        <v/>
      </c>
      <c r="AT86" s="212"/>
      <c r="AU86" s="212"/>
      <c r="AV86" s="210" t="s">
        <v>38</v>
      </c>
      <c r="AW86" s="213"/>
      <c r="AX86" s="214"/>
      <c r="AY86" s="214"/>
      <c r="AZ86" s="214"/>
      <c r="BA86" s="214"/>
      <c r="BB86" s="215"/>
      <c r="BC86" s="215"/>
      <c r="BD86" s="215"/>
      <c r="BE86" s="215"/>
      <c r="BF86" s="215"/>
      <c r="BG86" s="215"/>
      <c r="BH86" s="155"/>
      <c r="BI86" s="215"/>
      <c r="BM86" s="215"/>
      <c r="BN86" s="215"/>
      <c r="BO86" s="215"/>
      <c r="BP86" s="215"/>
    </row>
    <row r="87" spans="1:122" s="1" customFormat="1" ht="35.1" customHeight="1" x14ac:dyDescent="0.15">
      <c r="A87" s="173"/>
      <c r="B87" s="188"/>
      <c r="C87" s="217"/>
      <c r="D87" s="218"/>
      <c r="E87" s="219"/>
      <c r="F87" s="220"/>
      <c r="G87" s="221"/>
      <c r="H87" s="222"/>
      <c r="I87" s="223"/>
      <c r="J87" s="224"/>
      <c r="K87" s="225"/>
      <c r="L87" s="226"/>
      <c r="M87" s="227"/>
      <c r="N87" s="227"/>
      <c r="O87" s="226"/>
      <c r="P87" s="227"/>
      <c r="Q87" s="227"/>
      <c r="R87" s="226"/>
      <c r="S87" s="227"/>
      <c r="T87" s="228"/>
      <c r="U87" s="229"/>
      <c r="V87" s="230"/>
      <c r="W87" s="230"/>
      <c r="X87" s="231"/>
      <c r="Y87" s="226"/>
      <c r="Z87" s="232"/>
      <c r="AA87" s="226"/>
      <c r="AB87" s="233">
        <v>0</v>
      </c>
      <c r="AC87" s="233"/>
      <c r="AD87" s="233"/>
      <c r="AE87" s="233"/>
      <c r="AF87" s="226"/>
      <c r="AG87" s="233">
        <v>0</v>
      </c>
      <c r="AH87" s="233"/>
      <c r="AI87" s="233"/>
      <c r="AJ87" s="233"/>
      <c r="AK87" s="234"/>
      <c r="AL87" s="235"/>
      <c r="AM87" s="235"/>
      <c r="AN87" s="236"/>
      <c r="AO87" s="237"/>
      <c r="AP87" s="238"/>
      <c r="AQ87" s="238"/>
      <c r="AR87" s="236"/>
      <c r="AS87" s="237"/>
      <c r="AT87" s="238"/>
      <c r="AU87" s="238"/>
      <c r="AV87" s="236"/>
      <c r="AW87" s="239"/>
      <c r="AX87" s="240"/>
      <c r="AY87" s="240"/>
      <c r="AZ87" s="240"/>
      <c r="BA87" s="240"/>
      <c r="BB87" s="215"/>
      <c r="BC87" s="215"/>
      <c r="BD87" s="215"/>
      <c r="BE87" s="215"/>
      <c r="BF87" s="215"/>
      <c r="BG87" s="215"/>
      <c r="BH87" s="155"/>
      <c r="BI87" s="215"/>
      <c r="BM87" s="215"/>
      <c r="BN87" s="215"/>
      <c r="BO87" s="215"/>
      <c r="BP87" s="215"/>
    </row>
    <row r="88" spans="1:122" s="1" customFormat="1" ht="35.1" customHeight="1" x14ac:dyDescent="0.15">
      <c r="A88" s="173"/>
      <c r="B88" s="188">
        <v>23</v>
      </c>
      <c r="C88" s="189"/>
      <c r="D88" s="190"/>
      <c r="E88" s="191"/>
      <c r="F88" s="192" t="str">
        <f t="shared" ref="F88" si="22">IF(C88="","",DATEDIF(C88,$AW$2,"y"))</f>
        <v/>
      </c>
      <c r="G88" s="193"/>
      <c r="H88" s="194"/>
      <c r="I88" s="195"/>
      <c r="J88" s="196"/>
      <c r="K88" s="197"/>
      <c r="L88" s="198" t="s">
        <v>76</v>
      </c>
      <c r="M88" s="199" t="s">
        <v>88</v>
      </c>
      <c r="N88" s="199"/>
      <c r="O88" s="198" t="s">
        <v>76</v>
      </c>
      <c r="P88" s="199" t="s">
        <v>89</v>
      </c>
      <c r="Q88" s="199"/>
      <c r="R88" s="198" t="s">
        <v>76</v>
      </c>
      <c r="S88" s="199" t="s">
        <v>90</v>
      </c>
      <c r="T88" s="200"/>
      <c r="U88" s="201"/>
      <c r="V88" s="202"/>
      <c r="W88" s="202"/>
      <c r="X88" s="203" t="s">
        <v>38</v>
      </c>
      <c r="Y88" s="198" t="s">
        <v>76</v>
      </c>
      <c r="Z88" s="204" t="s">
        <v>80</v>
      </c>
      <c r="AA88" s="198" t="s">
        <v>76</v>
      </c>
      <c r="AB88" s="205" t="s">
        <v>91</v>
      </c>
      <c r="AC88" s="206"/>
      <c r="AD88" s="206"/>
      <c r="AE88" s="206"/>
      <c r="AF88" s="198" t="s">
        <v>76</v>
      </c>
      <c r="AG88" s="205" t="s">
        <v>82</v>
      </c>
      <c r="AH88" s="206"/>
      <c r="AI88" s="206"/>
      <c r="AJ88" s="207"/>
      <c r="AK88" s="208"/>
      <c r="AL88" s="209"/>
      <c r="AM88" s="209"/>
      <c r="AN88" s="210" t="s">
        <v>38</v>
      </c>
      <c r="AO88" s="211" t="str">
        <f>IF(F88="","",IF(F88&lt;3,42000,37000))</f>
        <v/>
      </c>
      <c r="AP88" s="212"/>
      <c r="AQ88" s="212"/>
      <c r="AR88" s="210" t="s">
        <v>38</v>
      </c>
      <c r="AS88" s="211" t="str">
        <f>IF(AO88="","",MIN(AK88,AO88))</f>
        <v/>
      </c>
      <c r="AT88" s="212"/>
      <c r="AU88" s="212"/>
      <c r="AV88" s="210" t="s">
        <v>38</v>
      </c>
      <c r="AW88" s="213"/>
      <c r="AX88" s="214"/>
      <c r="AY88" s="214"/>
      <c r="AZ88" s="214"/>
      <c r="BA88" s="214"/>
      <c r="BB88" s="215"/>
      <c r="BC88" s="215"/>
      <c r="BD88" s="215"/>
      <c r="BE88" s="215"/>
      <c r="BF88" s="215"/>
      <c r="BG88" s="215"/>
      <c r="BH88" s="155"/>
      <c r="BI88" s="215"/>
      <c r="BM88" s="215"/>
      <c r="BN88" s="215"/>
      <c r="BO88" s="215"/>
      <c r="BP88" s="215"/>
    </row>
    <row r="89" spans="1:122" s="1" customFormat="1" ht="35.1" customHeight="1" x14ac:dyDescent="0.15">
      <c r="A89" s="173"/>
      <c r="B89" s="188"/>
      <c r="C89" s="217"/>
      <c r="D89" s="218"/>
      <c r="E89" s="219"/>
      <c r="F89" s="220"/>
      <c r="G89" s="221"/>
      <c r="H89" s="222"/>
      <c r="I89" s="223"/>
      <c r="J89" s="224"/>
      <c r="K89" s="225"/>
      <c r="L89" s="226"/>
      <c r="M89" s="227"/>
      <c r="N89" s="227"/>
      <c r="O89" s="226"/>
      <c r="P89" s="227"/>
      <c r="Q89" s="227"/>
      <c r="R89" s="226"/>
      <c r="S89" s="227"/>
      <c r="T89" s="228"/>
      <c r="U89" s="229"/>
      <c r="V89" s="230"/>
      <c r="W89" s="230"/>
      <c r="X89" s="231"/>
      <c r="Y89" s="226"/>
      <c r="Z89" s="232"/>
      <c r="AA89" s="226"/>
      <c r="AB89" s="233">
        <v>0</v>
      </c>
      <c r="AC89" s="233"/>
      <c r="AD89" s="233"/>
      <c r="AE89" s="233"/>
      <c r="AF89" s="226"/>
      <c r="AG89" s="233">
        <v>0</v>
      </c>
      <c r="AH89" s="233"/>
      <c r="AI89" s="233"/>
      <c r="AJ89" s="233"/>
      <c r="AK89" s="234"/>
      <c r="AL89" s="235"/>
      <c r="AM89" s="235"/>
      <c r="AN89" s="236"/>
      <c r="AO89" s="237"/>
      <c r="AP89" s="238"/>
      <c r="AQ89" s="238"/>
      <c r="AR89" s="236"/>
      <c r="AS89" s="237"/>
      <c r="AT89" s="238"/>
      <c r="AU89" s="238"/>
      <c r="AV89" s="236"/>
      <c r="AW89" s="239"/>
      <c r="AX89" s="240"/>
      <c r="AY89" s="240"/>
      <c r="AZ89" s="240"/>
      <c r="BA89" s="240"/>
      <c r="BB89" s="215"/>
      <c r="BC89" s="215"/>
      <c r="BD89" s="215"/>
      <c r="BE89" s="215"/>
      <c r="BF89" s="215"/>
      <c r="BG89" s="215"/>
      <c r="BH89" s="155"/>
      <c r="BI89" s="215"/>
      <c r="BM89" s="215"/>
      <c r="BN89" s="215"/>
      <c r="BO89" s="215"/>
      <c r="BP89" s="215"/>
    </row>
    <row r="90" spans="1:122" s="1" customFormat="1" ht="35.1" customHeight="1" x14ac:dyDescent="0.15">
      <c r="A90" s="173"/>
      <c r="B90" s="188">
        <v>24</v>
      </c>
      <c r="C90" s="189"/>
      <c r="D90" s="190"/>
      <c r="E90" s="191"/>
      <c r="F90" s="192" t="str">
        <f t="shared" ref="F90" si="23">IF(C90="","",DATEDIF(C90,$AW$2,"y"))</f>
        <v/>
      </c>
      <c r="G90" s="193"/>
      <c r="H90" s="194"/>
      <c r="I90" s="195"/>
      <c r="J90" s="196"/>
      <c r="K90" s="197"/>
      <c r="L90" s="198" t="s">
        <v>76</v>
      </c>
      <c r="M90" s="199" t="s">
        <v>88</v>
      </c>
      <c r="N90" s="199"/>
      <c r="O90" s="198" t="s">
        <v>76</v>
      </c>
      <c r="P90" s="199" t="s">
        <v>89</v>
      </c>
      <c r="Q90" s="199"/>
      <c r="R90" s="198" t="s">
        <v>76</v>
      </c>
      <c r="S90" s="199" t="s">
        <v>90</v>
      </c>
      <c r="T90" s="200"/>
      <c r="U90" s="201"/>
      <c r="V90" s="202"/>
      <c r="W90" s="202"/>
      <c r="X90" s="203" t="s">
        <v>38</v>
      </c>
      <c r="Y90" s="198" t="s">
        <v>76</v>
      </c>
      <c r="Z90" s="204" t="s">
        <v>80</v>
      </c>
      <c r="AA90" s="198" t="s">
        <v>76</v>
      </c>
      <c r="AB90" s="205" t="s">
        <v>91</v>
      </c>
      <c r="AC90" s="206"/>
      <c r="AD90" s="206"/>
      <c r="AE90" s="206"/>
      <c r="AF90" s="198" t="s">
        <v>76</v>
      </c>
      <c r="AG90" s="205" t="s">
        <v>82</v>
      </c>
      <c r="AH90" s="206"/>
      <c r="AI90" s="206"/>
      <c r="AJ90" s="207"/>
      <c r="AK90" s="208"/>
      <c r="AL90" s="209"/>
      <c r="AM90" s="209"/>
      <c r="AN90" s="210" t="s">
        <v>38</v>
      </c>
      <c r="AO90" s="211" t="str">
        <f>IF(F90="","",IF(F90&lt;3,42000,37000))</f>
        <v/>
      </c>
      <c r="AP90" s="212"/>
      <c r="AQ90" s="212"/>
      <c r="AR90" s="210" t="s">
        <v>38</v>
      </c>
      <c r="AS90" s="211" t="str">
        <f>IF(AO90="","",MIN(AK90,AO90))</f>
        <v/>
      </c>
      <c r="AT90" s="212"/>
      <c r="AU90" s="212"/>
      <c r="AV90" s="210" t="s">
        <v>38</v>
      </c>
      <c r="AW90" s="213"/>
      <c r="AX90" s="214"/>
      <c r="AY90" s="214"/>
      <c r="AZ90" s="214"/>
      <c r="BA90" s="214"/>
      <c r="BB90" s="215"/>
      <c r="BC90" s="215"/>
      <c r="BD90" s="215"/>
      <c r="BE90" s="215"/>
      <c r="BF90" s="215"/>
      <c r="BG90" s="215"/>
      <c r="BH90" s="155"/>
      <c r="BI90" s="215"/>
      <c r="BM90" s="215"/>
      <c r="BN90" s="215"/>
      <c r="BO90" s="215"/>
      <c r="BP90" s="215"/>
    </row>
    <row r="91" spans="1:122" s="1" customFormat="1" ht="35.1" customHeight="1" x14ac:dyDescent="0.15">
      <c r="A91" s="173"/>
      <c r="B91" s="188"/>
      <c r="C91" s="217"/>
      <c r="D91" s="218"/>
      <c r="E91" s="219"/>
      <c r="F91" s="220"/>
      <c r="G91" s="221"/>
      <c r="H91" s="222"/>
      <c r="I91" s="223"/>
      <c r="J91" s="224"/>
      <c r="K91" s="225"/>
      <c r="L91" s="226"/>
      <c r="M91" s="227"/>
      <c r="N91" s="227"/>
      <c r="O91" s="226"/>
      <c r="P91" s="227"/>
      <c r="Q91" s="227"/>
      <c r="R91" s="226"/>
      <c r="S91" s="227"/>
      <c r="T91" s="228"/>
      <c r="U91" s="229"/>
      <c r="V91" s="230"/>
      <c r="W91" s="230"/>
      <c r="X91" s="231"/>
      <c r="Y91" s="226"/>
      <c r="Z91" s="232"/>
      <c r="AA91" s="226"/>
      <c r="AB91" s="233">
        <v>0</v>
      </c>
      <c r="AC91" s="233"/>
      <c r="AD91" s="233"/>
      <c r="AE91" s="233"/>
      <c r="AF91" s="226"/>
      <c r="AG91" s="233">
        <v>0</v>
      </c>
      <c r="AH91" s="233"/>
      <c r="AI91" s="233"/>
      <c r="AJ91" s="233"/>
      <c r="AK91" s="234"/>
      <c r="AL91" s="235"/>
      <c r="AM91" s="235"/>
      <c r="AN91" s="236"/>
      <c r="AO91" s="237"/>
      <c r="AP91" s="238"/>
      <c r="AQ91" s="238"/>
      <c r="AR91" s="236"/>
      <c r="AS91" s="237"/>
      <c r="AT91" s="238"/>
      <c r="AU91" s="238"/>
      <c r="AV91" s="236"/>
      <c r="AW91" s="239"/>
      <c r="AX91" s="240"/>
      <c r="AY91" s="240"/>
      <c r="AZ91" s="240"/>
      <c r="BA91" s="240"/>
      <c r="BB91" s="215"/>
      <c r="BC91" s="215"/>
      <c r="BD91" s="215"/>
      <c r="BE91" s="215"/>
      <c r="BF91" s="215"/>
      <c r="BG91" s="215"/>
      <c r="BH91" s="155"/>
      <c r="BI91" s="215"/>
      <c r="BM91" s="215"/>
      <c r="BN91" s="215"/>
      <c r="BO91" s="215"/>
      <c r="BP91" s="215"/>
    </row>
    <row r="92" spans="1:122" s="1" customFormat="1" ht="35.1" customHeight="1" x14ac:dyDescent="0.15">
      <c r="A92" s="173"/>
      <c r="B92" s="188">
        <v>25</v>
      </c>
      <c r="C92" s="189"/>
      <c r="D92" s="190"/>
      <c r="E92" s="191"/>
      <c r="F92" s="192" t="str">
        <f t="shared" ref="F92" si="24">IF(C92="","",DATEDIF(C92,$AW$2,"y"))</f>
        <v/>
      </c>
      <c r="G92" s="193"/>
      <c r="H92" s="194"/>
      <c r="I92" s="195"/>
      <c r="J92" s="196"/>
      <c r="K92" s="197"/>
      <c r="L92" s="198" t="s">
        <v>76</v>
      </c>
      <c r="M92" s="199" t="s">
        <v>88</v>
      </c>
      <c r="N92" s="199"/>
      <c r="O92" s="198" t="s">
        <v>76</v>
      </c>
      <c r="P92" s="199" t="s">
        <v>89</v>
      </c>
      <c r="Q92" s="199"/>
      <c r="R92" s="198" t="s">
        <v>76</v>
      </c>
      <c r="S92" s="199" t="s">
        <v>90</v>
      </c>
      <c r="T92" s="200"/>
      <c r="U92" s="201"/>
      <c r="V92" s="202"/>
      <c r="W92" s="202"/>
      <c r="X92" s="203" t="s">
        <v>38</v>
      </c>
      <c r="Y92" s="198" t="s">
        <v>76</v>
      </c>
      <c r="Z92" s="204" t="s">
        <v>80</v>
      </c>
      <c r="AA92" s="198" t="s">
        <v>76</v>
      </c>
      <c r="AB92" s="205" t="s">
        <v>91</v>
      </c>
      <c r="AC92" s="206"/>
      <c r="AD92" s="206"/>
      <c r="AE92" s="206"/>
      <c r="AF92" s="198" t="s">
        <v>76</v>
      </c>
      <c r="AG92" s="205" t="s">
        <v>82</v>
      </c>
      <c r="AH92" s="206"/>
      <c r="AI92" s="206"/>
      <c r="AJ92" s="207"/>
      <c r="AK92" s="208"/>
      <c r="AL92" s="209"/>
      <c r="AM92" s="209"/>
      <c r="AN92" s="210" t="s">
        <v>38</v>
      </c>
      <c r="AO92" s="211" t="str">
        <f>IF(F92="","",IF(F92&lt;3,42000,37000))</f>
        <v/>
      </c>
      <c r="AP92" s="212"/>
      <c r="AQ92" s="212"/>
      <c r="AR92" s="210" t="s">
        <v>38</v>
      </c>
      <c r="AS92" s="211" t="str">
        <f>IF(AO92="","",MIN(AK92,AO92))</f>
        <v/>
      </c>
      <c r="AT92" s="212"/>
      <c r="AU92" s="212"/>
      <c r="AV92" s="210" t="s">
        <v>38</v>
      </c>
      <c r="AW92" s="213"/>
      <c r="AX92" s="214"/>
      <c r="AY92" s="214"/>
      <c r="AZ92" s="214"/>
      <c r="BA92" s="214"/>
      <c r="BB92" s="215"/>
      <c r="BC92" s="215"/>
      <c r="BD92" s="215"/>
      <c r="BE92" s="215"/>
      <c r="BF92" s="215"/>
      <c r="BG92" s="215"/>
      <c r="BH92" s="155"/>
      <c r="BI92" s="215"/>
      <c r="BM92" s="215"/>
      <c r="BN92" s="215"/>
      <c r="BO92" s="215"/>
      <c r="BP92" s="215"/>
    </row>
    <row r="93" spans="1:122" s="1" customFormat="1" ht="35.1" customHeight="1" x14ac:dyDescent="0.15">
      <c r="A93" s="173"/>
      <c r="B93" s="188"/>
      <c r="C93" s="217"/>
      <c r="D93" s="218"/>
      <c r="E93" s="219"/>
      <c r="F93" s="220"/>
      <c r="G93" s="221"/>
      <c r="H93" s="222"/>
      <c r="I93" s="223"/>
      <c r="J93" s="224"/>
      <c r="K93" s="225"/>
      <c r="L93" s="226"/>
      <c r="M93" s="227"/>
      <c r="N93" s="227"/>
      <c r="O93" s="226"/>
      <c r="P93" s="227"/>
      <c r="Q93" s="227"/>
      <c r="R93" s="226"/>
      <c r="S93" s="227"/>
      <c r="T93" s="228"/>
      <c r="U93" s="229"/>
      <c r="V93" s="230"/>
      <c r="W93" s="230"/>
      <c r="X93" s="231"/>
      <c r="Y93" s="226"/>
      <c r="Z93" s="232"/>
      <c r="AA93" s="226"/>
      <c r="AB93" s="233">
        <v>0</v>
      </c>
      <c r="AC93" s="233"/>
      <c r="AD93" s="233"/>
      <c r="AE93" s="233"/>
      <c r="AF93" s="226"/>
      <c r="AG93" s="233">
        <v>0</v>
      </c>
      <c r="AH93" s="233"/>
      <c r="AI93" s="233"/>
      <c r="AJ93" s="233"/>
      <c r="AK93" s="234"/>
      <c r="AL93" s="235"/>
      <c r="AM93" s="235"/>
      <c r="AN93" s="236"/>
      <c r="AO93" s="237"/>
      <c r="AP93" s="238"/>
      <c r="AQ93" s="238"/>
      <c r="AR93" s="236"/>
      <c r="AS93" s="237"/>
      <c r="AT93" s="238"/>
      <c r="AU93" s="238"/>
      <c r="AV93" s="236"/>
      <c r="AW93" s="239"/>
      <c r="AX93" s="240"/>
      <c r="AY93" s="240"/>
      <c r="AZ93" s="240"/>
      <c r="BA93" s="240"/>
      <c r="BB93" s="215"/>
      <c r="BC93" s="215"/>
      <c r="BD93" s="215"/>
      <c r="BE93" s="215"/>
      <c r="BF93" s="215"/>
      <c r="BG93" s="215"/>
      <c r="BH93" s="155"/>
      <c r="BI93" s="215"/>
      <c r="BM93" s="215"/>
      <c r="BN93" s="215"/>
      <c r="BO93" s="215"/>
      <c r="BP93" s="215"/>
    </row>
    <row r="94" spans="1:122" s="1" customFormat="1" ht="35.1" customHeight="1" x14ac:dyDescent="0.15">
      <c r="A94" s="173"/>
      <c r="B94" s="188">
        <v>26</v>
      </c>
      <c r="C94" s="189"/>
      <c r="D94" s="190"/>
      <c r="E94" s="191"/>
      <c r="F94" s="192" t="str">
        <f t="shared" ref="F94" si="25">IF(C94="","",DATEDIF(C94,$AW$2,"y"))</f>
        <v/>
      </c>
      <c r="G94" s="193"/>
      <c r="H94" s="194"/>
      <c r="I94" s="195"/>
      <c r="J94" s="196"/>
      <c r="K94" s="197"/>
      <c r="L94" s="198" t="s">
        <v>76</v>
      </c>
      <c r="M94" s="199" t="s">
        <v>88</v>
      </c>
      <c r="N94" s="199"/>
      <c r="O94" s="198" t="s">
        <v>76</v>
      </c>
      <c r="P94" s="199" t="s">
        <v>89</v>
      </c>
      <c r="Q94" s="199"/>
      <c r="R94" s="198" t="s">
        <v>76</v>
      </c>
      <c r="S94" s="199" t="s">
        <v>90</v>
      </c>
      <c r="T94" s="200"/>
      <c r="U94" s="201"/>
      <c r="V94" s="202"/>
      <c r="W94" s="202"/>
      <c r="X94" s="203" t="s">
        <v>38</v>
      </c>
      <c r="Y94" s="198" t="s">
        <v>76</v>
      </c>
      <c r="Z94" s="204" t="s">
        <v>80</v>
      </c>
      <c r="AA94" s="198" t="s">
        <v>76</v>
      </c>
      <c r="AB94" s="205" t="s">
        <v>91</v>
      </c>
      <c r="AC94" s="206"/>
      <c r="AD94" s="206"/>
      <c r="AE94" s="206"/>
      <c r="AF94" s="198" t="s">
        <v>76</v>
      </c>
      <c r="AG94" s="205" t="s">
        <v>82</v>
      </c>
      <c r="AH94" s="206"/>
      <c r="AI94" s="206"/>
      <c r="AJ94" s="207"/>
      <c r="AK94" s="208"/>
      <c r="AL94" s="209"/>
      <c r="AM94" s="209"/>
      <c r="AN94" s="210" t="s">
        <v>38</v>
      </c>
      <c r="AO94" s="211" t="str">
        <f>IF(F94="","",IF(F94&lt;3,42000,37000))</f>
        <v/>
      </c>
      <c r="AP94" s="212"/>
      <c r="AQ94" s="212"/>
      <c r="AR94" s="210" t="s">
        <v>38</v>
      </c>
      <c r="AS94" s="211" t="str">
        <f>IF(AO94="","",MIN(AK94,AO94))</f>
        <v/>
      </c>
      <c r="AT94" s="212"/>
      <c r="AU94" s="212"/>
      <c r="AV94" s="210" t="s">
        <v>38</v>
      </c>
      <c r="AW94" s="213"/>
      <c r="AX94" s="214"/>
      <c r="AY94" s="214"/>
      <c r="AZ94" s="214"/>
      <c r="BA94" s="214"/>
      <c r="BB94" s="215"/>
      <c r="BC94" s="215"/>
      <c r="BD94" s="215"/>
      <c r="BE94" s="215"/>
      <c r="BF94" s="215"/>
      <c r="BG94" s="215"/>
      <c r="BH94" s="155"/>
      <c r="BI94" s="215"/>
      <c r="BM94" s="215"/>
      <c r="BN94" s="215"/>
      <c r="BO94" s="215"/>
      <c r="BP94" s="215"/>
    </row>
    <row r="95" spans="1:122" s="1" customFormat="1" ht="35.1" customHeight="1" x14ac:dyDescent="0.15">
      <c r="A95" s="173"/>
      <c r="B95" s="188"/>
      <c r="C95" s="217"/>
      <c r="D95" s="218"/>
      <c r="E95" s="219"/>
      <c r="F95" s="220"/>
      <c r="G95" s="221"/>
      <c r="H95" s="222"/>
      <c r="I95" s="223"/>
      <c r="J95" s="224"/>
      <c r="K95" s="225"/>
      <c r="L95" s="226"/>
      <c r="M95" s="227"/>
      <c r="N95" s="227"/>
      <c r="O95" s="226"/>
      <c r="P95" s="227"/>
      <c r="Q95" s="227"/>
      <c r="R95" s="226"/>
      <c r="S95" s="227"/>
      <c r="T95" s="228"/>
      <c r="U95" s="229"/>
      <c r="V95" s="230"/>
      <c r="W95" s="230"/>
      <c r="X95" s="231"/>
      <c r="Y95" s="226"/>
      <c r="Z95" s="232"/>
      <c r="AA95" s="226"/>
      <c r="AB95" s="233">
        <v>0</v>
      </c>
      <c r="AC95" s="233"/>
      <c r="AD95" s="233"/>
      <c r="AE95" s="233"/>
      <c r="AF95" s="226"/>
      <c r="AG95" s="233">
        <v>0</v>
      </c>
      <c r="AH95" s="233"/>
      <c r="AI95" s="233"/>
      <c r="AJ95" s="233"/>
      <c r="AK95" s="234"/>
      <c r="AL95" s="235"/>
      <c r="AM95" s="235"/>
      <c r="AN95" s="236"/>
      <c r="AO95" s="237"/>
      <c r="AP95" s="238"/>
      <c r="AQ95" s="238"/>
      <c r="AR95" s="236"/>
      <c r="AS95" s="237"/>
      <c r="AT95" s="238"/>
      <c r="AU95" s="238"/>
      <c r="AV95" s="236"/>
      <c r="AW95" s="239"/>
      <c r="AX95" s="240"/>
      <c r="AY95" s="240"/>
      <c r="AZ95" s="240"/>
      <c r="BA95" s="240"/>
      <c r="BB95" s="215"/>
      <c r="BC95" s="215"/>
      <c r="BD95" s="215"/>
      <c r="BE95" s="215"/>
      <c r="BF95" s="215"/>
      <c r="BG95" s="215"/>
      <c r="BH95" s="155"/>
      <c r="BI95" s="215"/>
      <c r="BM95" s="215"/>
      <c r="BN95" s="215"/>
      <c r="BO95" s="215"/>
      <c r="BP95" s="215"/>
    </row>
    <row r="96" spans="1:122" s="1" customFormat="1" ht="35.1" customHeight="1" x14ac:dyDescent="0.15">
      <c r="A96" s="173"/>
      <c r="B96" s="188">
        <v>27</v>
      </c>
      <c r="C96" s="189"/>
      <c r="D96" s="190"/>
      <c r="E96" s="191"/>
      <c r="F96" s="192" t="str">
        <f t="shared" ref="F96" si="26">IF(C96="","",DATEDIF(C96,$AW$2,"y"))</f>
        <v/>
      </c>
      <c r="G96" s="193"/>
      <c r="H96" s="194"/>
      <c r="I96" s="195"/>
      <c r="J96" s="196"/>
      <c r="K96" s="197"/>
      <c r="L96" s="198" t="s">
        <v>76</v>
      </c>
      <c r="M96" s="199" t="s">
        <v>88</v>
      </c>
      <c r="N96" s="199"/>
      <c r="O96" s="198" t="s">
        <v>76</v>
      </c>
      <c r="P96" s="199" t="s">
        <v>89</v>
      </c>
      <c r="Q96" s="199"/>
      <c r="R96" s="198" t="s">
        <v>76</v>
      </c>
      <c r="S96" s="199" t="s">
        <v>90</v>
      </c>
      <c r="T96" s="200"/>
      <c r="U96" s="201"/>
      <c r="V96" s="202"/>
      <c r="W96" s="202"/>
      <c r="X96" s="203" t="s">
        <v>38</v>
      </c>
      <c r="Y96" s="198" t="s">
        <v>76</v>
      </c>
      <c r="Z96" s="204" t="s">
        <v>80</v>
      </c>
      <c r="AA96" s="198" t="s">
        <v>76</v>
      </c>
      <c r="AB96" s="205" t="s">
        <v>91</v>
      </c>
      <c r="AC96" s="206"/>
      <c r="AD96" s="206"/>
      <c r="AE96" s="206"/>
      <c r="AF96" s="198" t="s">
        <v>76</v>
      </c>
      <c r="AG96" s="205" t="s">
        <v>82</v>
      </c>
      <c r="AH96" s="206"/>
      <c r="AI96" s="206"/>
      <c r="AJ96" s="207"/>
      <c r="AK96" s="208"/>
      <c r="AL96" s="209"/>
      <c r="AM96" s="209"/>
      <c r="AN96" s="210" t="s">
        <v>38</v>
      </c>
      <c r="AO96" s="211" t="str">
        <f>IF(F96="","",IF(F96&lt;3,42000,37000))</f>
        <v/>
      </c>
      <c r="AP96" s="212"/>
      <c r="AQ96" s="212"/>
      <c r="AR96" s="210" t="s">
        <v>38</v>
      </c>
      <c r="AS96" s="211" t="str">
        <f>IF(AO96="","",MIN(AK96,AO96))</f>
        <v/>
      </c>
      <c r="AT96" s="212"/>
      <c r="AU96" s="212"/>
      <c r="AV96" s="210" t="s">
        <v>38</v>
      </c>
      <c r="AW96" s="213"/>
      <c r="AX96" s="214"/>
      <c r="AY96" s="214"/>
      <c r="AZ96" s="214"/>
      <c r="BA96" s="214"/>
      <c r="BB96" s="215"/>
      <c r="BC96" s="215"/>
      <c r="BD96" s="215"/>
      <c r="BE96" s="215"/>
      <c r="BF96" s="215"/>
      <c r="BG96" s="215"/>
      <c r="BH96" s="155"/>
      <c r="BI96" s="215"/>
      <c r="BM96" s="215"/>
      <c r="BN96" s="215"/>
      <c r="BO96" s="215"/>
      <c r="BP96" s="215"/>
    </row>
    <row r="97" spans="1:68" s="1" customFormat="1" ht="35.1" customHeight="1" x14ac:dyDescent="0.15">
      <c r="A97" s="173"/>
      <c r="B97" s="188"/>
      <c r="C97" s="217"/>
      <c r="D97" s="218"/>
      <c r="E97" s="219"/>
      <c r="F97" s="220"/>
      <c r="G97" s="221"/>
      <c r="H97" s="222"/>
      <c r="I97" s="223"/>
      <c r="J97" s="224"/>
      <c r="K97" s="225"/>
      <c r="L97" s="226"/>
      <c r="M97" s="227"/>
      <c r="N97" s="227"/>
      <c r="O97" s="226"/>
      <c r="P97" s="227"/>
      <c r="Q97" s="227"/>
      <c r="R97" s="226"/>
      <c r="S97" s="227"/>
      <c r="T97" s="228"/>
      <c r="U97" s="229"/>
      <c r="V97" s="230"/>
      <c r="W97" s="230"/>
      <c r="X97" s="231"/>
      <c r="Y97" s="226"/>
      <c r="Z97" s="232"/>
      <c r="AA97" s="226"/>
      <c r="AB97" s="233">
        <v>0</v>
      </c>
      <c r="AC97" s="233"/>
      <c r="AD97" s="233"/>
      <c r="AE97" s="233"/>
      <c r="AF97" s="226"/>
      <c r="AG97" s="233">
        <v>0</v>
      </c>
      <c r="AH97" s="233"/>
      <c r="AI97" s="233"/>
      <c r="AJ97" s="233"/>
      <c r="AK97" s="234"/>
      <c r="AL97" s="235"/>
      <c r="AM97" s="235"/>
      <c r="AN97" s="236"/>
      <c r="AO97" s="237"/>
      <c r="AP97" s="238"/>
      <c r="AQ97" s="238"/>
      <c r="AR97" s="236"/>
      <c r="AS97" s="237"/>
      <c r="AT97" s="238"/>
      <c r="AU97" s="238"/>
      <c r="AV97" s="236"/>
      <c r="AW97" s="239"/>
      <c r="AX97" s="240"/>
      <c r="AY97" s="240"/>
      <c r="AZ97" s="240"/>
      <c r="BA97" s="240"/>
      <c r="BB97" s="215"/>
      <c r="BC97" s="215"/>
      <c r="BD97" s="215"/>
      <c r="BE97" s="215"/>
      <c r="BF97" s="215"/>
      <c r="BG97" s="215"/>
      <c r="BH97" s="155"/>
      <c r="BI97" s="215"/>
      <c r="BM97" s="215"/>
      <c r="BN97" s="215"/>
      <c r="BO97" s="215"/>
      <c r="BP97" s="215"/>
    </row>
    <row r="98" spans="1:68" s="1" customFormat="1" ht="35.1" customHeight="1" x14ac:dyDescent="0.15">
      <c r="A98" s="173"/>
      <c r="B98" s="188">
        <v>28</v>
      </c>
      <c r="C98" s="189"/>
      <c r="D98" s="190"/>
      <c r="E98" s="191"/>
      <c r="F98" s="192" t="str">
        <f t="shared" ref="F98" si="27">IF(C98="","",DATEDIF(C98,$AW$2,"y"))</f>
        <v/>
      </c>
      <c r="G98" s="193"/>
      <c r="H98" s="194"/>
      <c r="I98" s="195"/>
      <c r="J98" s="196"/>
      <c r="K98" s="197"/>
      <c r="L98" s="198" t="s">
        <v>76</v>
      </c>
      <c r="M98" s="199" t="s">
        <v>88</v>
      </c>
      <c r="N98" s="199"/>
      <c r="O98" s="198" t="s">
        <v>76</v>
      </c>
      <c r="P98" s="199" t="s">
        <v>89</v>
      </c>
      <c r="Q98" s="199"/>
      <c r="R98" s="198" t="s">
        <v>76</v>
      </c>
      <c r="S98" s="199" t="s">
        <v>90</v>
      </c>
      <c r="T98" s="200"/>
      <c r="U98" s="201"/>
      <c r="V98" s="202"/>
      <c r="W98" s="202"/>
      <c r="X98" s="203" t="s">
        <v>38</v>
      </c>
      <c r="Y98" s="198" t="s">
        <v>76</v>
      </c>
      <c r="Z98" s="204" t="s">
        <v>80</v>
      </c>
      <c r="AA98" s="198" t="s">
        <v>76</v>
      </c>
      <c r="AB98" s="205" t="s">
        <v>91</v>
      </c>
      <c r="AC98" s="206"/>
      <c r="AD98" s="206"/>
      <c r="AE98" s="206"/>
      <c r="AF98" s="198" t="s">
        <v>76</v>
      </c>
      <c r="AG98" s="205" t="s">
        <v>82</v>
      </c>
      <c r="AH98" s="206"/>
      <c r="AI98" s="206"/>
      <c r="AJ98" s="207"/>
      <c r="AK98" s="208"/>
      <c r="AL98" s="209"/>
      <c r="AM98" s="209"/>
      <c r="AN98" s="210" t="s">
        <v>38</v>
      </c>
      <c r="AO98" s="211" t="str">
        <f>IF(F98="","",IF(F98&lt;3,42000,37000))</f>
        <v/>
      </c>
      <c r="AP98" s="212"/>
      <c r="AQ98" s="212"/>
      <c r="AR98" s="210" t="s">
        <v>38</v>
      </c>
      <c r="AS98" s="211" t="str">
        <f>IF(AO98="","",MIN(AK98,AO98))</f>
        <v/>
      </c>
      <c r="AT98" s="212"/>
      <c r="AU98" s="212"/>
      <c r="AV98" s="210" t="s">
        <v>38</v>
      </c>
      <c r="AW98" s="213"/>
      <c r="AX98" s="214"/>
      <c r="AY98" s="214"/>
      <c r="AZ98" s="214"/>
      <c r="BA98" s="214"/>
      <c r="BB98" s="215"/>
      <c r="BC98" s="215"/>
      <c r="BD98" s="215"/>
      <c r="BE98" s="215"/>
      <c r="BF98" s="215"/>
      <c r="BG98" s="215"/>
      <c r="BH98" s="155"/>
      <c r="BI98" s="215"/>
      <c r="BM98" s="215"/>
      <c r="BN98" s="215"/>
      <c r="BO98" s="215"/>
      <c r="BP98" s="215"/>
    </row>
    <row r="99" spans="1:68" s="1" customFormat="1" ht="35.1" customHeight="1" x14ac:dyDescent="0.15">
      <c r="A99" s="173"/>
      <c r="B99" s="188"/>
      <c r="C99" s="217"/>
      <c r="D99" s="218"/>
      <c r="E99" s="219"/>
      <c r="F99" s="220"/>
      <c r="G99" s="221"/>
      <c r="H99" s="222"/>
      <c r="I99" s="223"/>
      <c r="J99" s="224"/>
      <c r="K99" s="225"/>
      <c r="L99" s="226"/>
      <c r="M99" s="227"/>
      <c r="N99" s="227"/>
      <c r="O99" s="226"/>
      <c r="P99" s="227"/>
      <c r="Q99" s="227"/>
      <c r="R99" s="226"/>
      <c r="S99" s="227"/>
      <c r="T99" s="228"/>
      <c r="U99" s="229"/>
      <c r="V99" s="230"/>
      <c r="W99" s="230"/>
      <c r="X99" s="231"/>
      <c r="Y99" s="226"/>
      <c r="Z99" s="232"/>
      <c r="AA99" s="226"/>
      <c r="AB99" s="233">
        <v>0</v>
      </c>
      <c r="AC99" s="233"/>
      <c r="AD99" s="233"/>
      <c r="AE99" s="233"/>
      <c r="AF99" s="226"/>
      <c r="AG99" s="233">
        <v>0</v>
      </c>
      <c r="AH99" s="233"/>
      <c r="AI99" s="233"/>
      <c r="AJ99" s="233"/>
      <c r="AK99" s="234"/>
      <c r="AL99" s="235"/>
      <c r="AM99" s="235"/>
      <c r="AN99" s="236"/>
      <c r="AO99" s="237"/>
      <c r="AP99" s="238"/>
      <c r="AQ99" s="238"/>
      <c r="AR99" s="236"/>
      <c r="AS99" s="237"/>
      <c r="AT99" s="238"/>
      <c r="AU99" s="238"/>
      <c r="AV99" s="236"/>
      <c r="AW99" s="239"/>
      <c r="AX99" s="240"/>
      <c r="AY99" s="240"/>
      <c r="AZ99" s="240"/>
      <c r="BA99" s="240"/>
      <c r="BB99" s="215"/>
      <c r="BC99" s="215"/>
      <c r="BD99" s="215"/>
      <c r="BE99" s="215"/>
      <c r="BF99" s="215"/>
      <c r="BG99" s="215"/>
      <c r="BH99" s="155"/>
      <c r="BI99" s="215"/>
      <c r="BM99" s="215"/>
      <c r="BN99" s="215"/>
      <c r="BO99" s="215"/>
      <c r="BP99" s="215"/>
    </row>
    <row r="100" spans="1:68" s="1" customFormat="1" ht="35.1" customHeight="1" x14ac:dyDescent="0.15">
      <c r="A100" s="173"/>
      <c r="B100" s="188">
        <v>29</v>
      </c>
      <c r="C100" s="189"/>
      <c r="D100" s="190"/>
      <c r="E100" s="191"/>
      <c r="F100" s="192" t="str">
        <f t="shared" ref="F100" si="28">IF(C100="","",DATEDIF(C100,$AW$2,"y"))</f>
        <v/>
      </c>
      <c r="G100" s="193"/>
      <c r="H100" s="194"/>
      <c r="I100" s="195"/>
      <c r="J100" s="196"/>
      <c r="K100" s="197"/>
      <c r="L100" s="198" t="s">
        <v>76</v>
      </c>
      <c r="M100" s="199" t="s">
        <v>88</v>
      </c>
      <c r="N100" s="199"/>
      <c r="O100" s="198" t="s">
        <v>76</v>
      </c>
      <c r="P100" s="199" t="s">
        <v>89</v>
      </c>
      <c r="Q100" s="199"/>
      <c r="R100" s="198" t="s">
        <v>76</v>
      </c>
      <c r="S100" s="199" t="s">
        <v>90</v>
      </c>
      <c r="T100" s="200"/>
      <c r="U100" s="201"/>
      <c r="V100" s="202"/>
      <c r="W100" s="202"/>
      <c r="X100" s="203" t="s">
        <v>38</v>
      </c>
      <c r="Y100" s="198" t="s">
        <v>76</v>
      </c>
      <c r="Z100" s="204" t="s">
        <v>80</v>
      </c>
      <c r="AA100" s="198" t="s">
        <v>76</v>
      </c>
      <c r="AB100" s="205" t="s">
        <v>91</v>
      </c>
      <c r="AC100" s="206"/>
      <c r="AD100" s="206"/>
      <c r="AE100" s="206"/>
      <c r="AF100" s="198" t="s">
        <v>76</v>
      </c>
      <c r="AG100" s="205" t="s">
        <v>82</v>
      </c>
      <c r="AH100" s="206"/>
      <c r="AI100" s="206"/>
      <c r="AJ100" s="207"/>
      <c r="AK100" s="208"/>
      <c r="AL100" s="209"/>
      <c r="AM100" s="209"/>
      <c r="AN100" s="210" t="s">
        <v>38</v>
      </c>
      <c r="AO100" s="211" t="str">
        <f>IF(F100="","",IF(F100&lt;3,42000,37000))</f>
        <v/>
      </c>
      <c r="AP100" s="212"/>
      <c r="AQ100" s="212"/>
      <c r="AR100" s="210" t="s">
        <v>38</v>
      </c>
      <c r="AS100" s="211" t="str">
        <f>IF(AO100="","",MIN(AK100,AO100))</f>
        <v/>
      </c>
      <c r="AT100" s="212"/>
      <c r="AU100" s="212"/>
      <c r="AV100" s="210" t="s">
        <v>38</v>
      </c>
      <c r="AW100" s="213"/>
      <c r="AX100" s="214"/>
      <c r="AY100" s="214"/>
      <c r="AZ100" s="214"/>
      <c r="BA100" s="214"/>
      <c r="BB100" s="215"/>
      <c r="BC100" s="215"/>
      <c r="BD100" s="215"/>
      <c r="BE100" s="215"/>
      <c r="BF100" s="215"/>
      <c r="BG100" s="215"/>
      <c r="BH100" s="155"/>
      <c r="BI100" s="215"/>
      <c r="BM100" s="215"/>
      <c r="BN100" s="215"/>
      <c r="BO100" s="215"/>
      <c r="BP100" s="215"/>
    </row>
    <row r="101" spans="1:68" s="1" customFormat="1" ht="35.1" customHeight="1" x14ac:dyDescent="0.15">
      <c r="A101" s="173"/>
      <c r="B101" s="188"/>
      <c r="C101" s="217"/>
      <c r="D101" s="218"/>
      <c r="E101" s="219"/>
      <c r="F101" s="220"/>
      <c r="G101" s="221"/>
      <c r="H101" s="222"/>
      <c r="I101" s="223"/>
      <c r="J101" s="224"/>
      <c r="K101" s="225"/>
      <c r="L101" s="226"/>
      <c r="M101" s="227"/>
      <c r="N101" s="227"/>
      <c r="O101" s="226"/>
      <c r="P101" s="227"/>
      <c r="Q101" s="227"/>
      <c r="R101" s="226"/>
      <c r="S101" s="227"/>
      <c r="T101" s="228"/>
      <c r="U101" s="229"/>
      <c r="V101" s="230"/>
      <c r="W101" s="230"/>
      <c r="X101" s="231"/>
      <c r="Y101" s="226"/>
      <c r="Z101" s="232"/>
      <c r="AA101" s="226"/>
      <c r="AB101" s="233">
        <v>0</v>
      </c>
      <c r="AC101" s="233"/>
      <c r="AD101" s="233"/>
      <c r="AE101" s="233"/>
      <c r="AF101" s="226"/>
      <c r="AG101" s="233">
        <v>0</v>
      </c>
      <c r="AH101" s="233"/>
      <c r="AI101" s="233"/>
      <c r="AJ101" s="233"/>
      <c r="AK101" s="234"/>
      <c r="AL101" s="235"/>
      <c r="AM101" s="235"/>
      <c r="AN101" s="236"/>
      <c r="AO101" s="237"/>
      <c r="AP101" s="238"/>
      <c r="AQ101" s="238"/>
      <c r="AR101" s="236"/>
      <c r="AS101" s="237"/>
      <c r="AT101" s="238"/>
      <c r="AU101" s="238"/>
      <c r="AV101" s="236"/>
      <c r="AW101" s="239"/>
      <c r="AX101" s="240"/>
      <c r="AY101" s="240"/>
      <c r="AZ101" s="240"/>
      <c r="BA101" s="240"/>
      <c r="BB101" s="215"/>
      <c r="BC101" s="215"/>
      <c r="BD101" s="215"/>
      <c r="BE101" s="215"/>
      <c r="BF101" s="215"/>
      <c r="BG101" s="215"/>
      <c r="BH101" s="155"/>
      <c r="BI101" s="215"/>
      <c r="BM101" s="215"/>
      <c r="BN101" s="215"/>
      <c r="BO101" s="215"/>
      <c r="BP101" s="215"/>
    </row>
    <row r="102" spans="1:68" s="1" customFormat="1" ht="35.1" customHeight="1" x14ac:dyDescent="0.15">
      <c r="A102" s="173"/>
      <c r="B102" s="188">
        <v>30</v>
      </c>
      <c r="C102" s="189"/>
      <c r="D102" s="190"/>
      <c r="E102" s="191"/>
      <c r="F102" s="192" t="str">
        <f t="shared" ref="F102" si="29">IF(C102="","",DATEDIF(C102,$AW$2,"y"))</f>
        <v/>
      </c>
      <c r="G102" s="193"/>
      <c r="H102" s="194"/>
      <c r="I102" s="195"/>
      <c r="J102" s="196"/>
      <c r="K102" s="197"/>
      <c r="L102" s="198" t="s">
        <v>76</v>
      </c>
      <c r="M102" s="199" t="s">
        <v>88</v>
      </c>
      <c r="N102" s="199"/>
      <c r="O102" s="198" t="s">
        <v>76</v>
      </c>
      <c r="P102" s="199" t="s">
        <v>89</v>
      </c>
      <c r="Q102" s="199"/>
      <c r="R102" s="198" t="s">
        <v>76</v>
      </c>
      <c r="S102" s="199" t="s">
        <v>90</v>
      </c>
      <c r="T102" s="200"/>
      <c r="U102" s="201"/>
      <c r="V102" s="202"/>
      <c r="W102" s="202"/>
      <c r="X102" s="203" t="s">
        <v>38</v>
      </c>
      <c r="Y102" s="198" t="s">
        <v>76</v>
      </c>
      <c r="Z102" s="204" t="s">
        <v>80</v>
      </c>
      <c r="AA102" s="198" t="s">
        <v>76</v>
      </c>
      <c r="AB102" s="205" t="s">
        <v>91</v>
      </c>
      <c r="AC102" s="206"/>
      <c r="AD102" s="206"/>
      <c r="AE102" s="206"/>
      <c r="AF102" s="198" t="s">
        <v>76</v>
      </c>
      <c r="AG102" s="205" t="s">
        <v>82</v>
      </c>
      <c r="AH102" s="206"/>
      <c r="AI102" s="206"/>
      <c r="AJ102" s="207"/>
      <c r="AK102" s="208"/>
      <c r="AL102" s="209"/>
      <c r="AM102" s="209"/>
      <c r="AN102" s="210" t="s">
        <v>38</v>
      </c>
      <c r="AO102" s="211" t="str">
        <f>IF(F102="","",IF(F102&lt;3,42000,37000))</f>
        <v/>
      </c>
      <c r="AP102" s="212"/>
      <c r="AQ102" s="212"/>
      <c r="AR102" s="210" t="s">
        <v>38</v>
      </c>
      <c r="AS102" s="211" t="str">
        <f>IF(AO102="","",MIN(AK102,AO102))</f>
        <v/>
      </c>
      <c r="AT102" s="212"/>
      <c r="AU102" s="212"/>
      <c r="AV102" s="210" t="s">
        <v>38</v>
      </c>
      <c r="AW102" s="213"/>
      <c r="AX102" s="214"/>
      <c r="AY102" s="214"/>
      <c r="AZ102" s="214"/>
      <c r="BA102" s="214"/>
      <c r="BB102" s="215"/>
      <c r="BC102" s="215"/>
      <c r="BD102" s="215"/>
      <c r="BE102" s="215"/>
      <c r="BF102" s="215"/>
      <c r="BG102" s="215"/>
      <c r="BH102" s="155"/>
      <c r="BI102" s="215"/>
      <c r="BM102" s="215"/>
      <c r="BN102" s="215"/>
      <c r="BO102" s="215"/>
      <c r="BP102" s="215"/>
    </row>
    <row r="103" spans="1:68" s="1" customFormat="1" ht="35.1" customHeight="1" x14ac:dyDescent="0.15">
      <c r="A103" s="173"/>
      <c r="B103" s="188"/>
      <c r="C103" s="217"/>
      <c r="D103" s="218"/>
      <c r="E103" s="219"/>
      <c r="F103" s="220"/>
      <c r="G103" s="221"/>
      <c r="H103" s="222"/>
      <c r="I103" s="223"/>
      <c r="J103" s="224"/>
      <c r="K103" s="225"/>
      <c r="L103" s="226"/>
      <c r="M103" s="227"/>
      <c r="N103" s="227"/>
      <c r="O103" s="226"/>
      <c r="P103" s="227"/>
      <c r="Q103" s="227"/>
      <c r="R103" s="226"/>
      <c r="S103" s="227"/>
      <c r="T103" s="228"/>
      <c r="U103" s="229"/>
      <c r="V103" s="230"/>
      <c r="W103" s="230"/>
      <c r="X103" s="231"/>
      <c r="Y103" s="226"/>
      <c r="Z103" s="232"/>
      <c r="AA103" s="226"/>
      <c r="AB103" s="233">
        <v>0</v>
      </c>
      <c r="AC103" s="233"/>
      <c r="AD103" s="233"/>
      <c r="AE103" s="233"/>
      <c r="AF103" s="226"/>
      <c r="AG103" s="233">
        <v>0</v>
      </c>
      <c r="AH103" s="233"/>
      <c r="AI103" s="233"/>
      <c r="AJ103" s="233"/>
      <c r="AK103" s="234"/>
      <c r="AL103" s="235"/>
      <c r="AM103" s="235"/>
      <c r="AN103" s="236"/>
      <c r="AO103" s="237"/>
      <c r="AP103" s="238"/>
      <c r="AQ103" s="238"/>
      <c r="AR103" s="236"/>
      <c r="AS103" s="237"/>
      <c r="AT103" s="238"/>
      <c r="AU103" s="238"/>
      <c r="AV103" s="236"/>
      <c r="AW103" s="239"/>
      <c r="AX103" s="240"/>
      <c r="AY103" s="240"/>
      <c r="AZ103" s="240"/>
      <c r="BA103" s="240"/>
      <c r="BB103" s="215"/>
      <c r="BC103" s="215"/>
      <c r="BD103" s="215"/>
      <c r="BE103" s="215"/>
      <c r="BF103" s="215"/>
      <c r="BG103" s="215"/>
      <c r="BH103" s="155"/>
      <c r="BI103" s="215"/>
      <c r="BM103" s="215"/>
      <c r="BN103" s="215"/>
      <c r="BO103" s="215"/>
      <c r="BP103" s="215"/>
    </row>
    <row r="104" spans="1:68" s="1" customFormat="1" ht="35.1" customHeight="1" x14ac:dyDescent="0.15">
      <c r="A104" s="173"/>
      <c r="B104" s="188">
        <v>31</v>
      </c>
      <c r="C104" s="189"/>
      <c r="D104" s="190"/>
      <c r="E104" s="191"/>
      <c r="F104" s="192" t="str">
        <f t="shared" ref="F104" si="30">IF(C104="","",DATEDIF(C104,$AW$2,"y"))</f>
        <v/>
      </c>
      <c r="G104" s="193"/>
      <c r="H104" s="194"/>
      <c r="I104" s="195"/>
      <c r="J104" s="196"/>
      <c r="K104" s="197"/>
      <c r="L104" s="198" t="s">
        <v>76</v>
      </c>
      <c r="M104" s="199" t="s">
        <v>88</v>
      </c>
      <c r="N104" s="199"/>
      <c r="O104" s="198" t="s">
        <v>76</v>
      </c>
      <c r="P104" s="199" t="s">
        <v>89</v>
      </c>
      <c r="Q104" s="199"/>
      <c r="R104" s="198" t="s">
        <v>76</v>
      </c>
      <c r="S104" s="199" t="s">
        <v>90</v>
      </c>
      <c r="T104" s="200"/>
      <c r="U104" s="201"/>
      <c r="V104" s="202"/>
      <c r="W104" s="202"/>
      <c r="X104" s="203" t="s">
        <v>38</v>
      </c>
      <c r="Y104" s="198" t="s">
        <v>76</v>
      </c>
      <c r="Z104" s="204" t="s">
        <v>80</v>
      </c>
      <c r="AA104" s="198" t="s">
        <v>76</v>
      </c>
      <c r="AB104" s="205" t="s">
        <v>91</v>
      </c>
      <c r="AC104" s="206"/>
      <c r="AD104" s="206"/>
      <c r="AE104" s="206"/>
      <c r="AF104" s="198" t="s">
        <v>76</v>
      </c>
      <c r="AG104" s="205" t="s">
        <v>82</v>
      </c>
      <c r="AH104" s="206"/>
      <c r="AI104" s="206"/>
      <c r="AJ104" s="207"/>
      <c r="AK104" s="208"/>
      <c r="AL104" s="209"/>
      <c r="AM104" s="209"/>
      <c r="AN104" s="210" t="s">
        <v>38</v>
      </c>
      <c r="AO104" s="211" t="str">
        <f>IF(F104="","",IF(F104&lt;3,42000,37000))</f>
        <v/>
      </c>
      <c r="AP104" s="212"/>
      <c r="AQ104" s="212"/>
      <c r="AR104" s="210" t="s">
        <v>38</v>
      </c>
      <c r="AS104" s="211" t="str">
        <f>IF(AO104="","",MIN(AK104,AO104))</f>
        <v/>
      </c>
      <c r="AT104" s="212"/>
      <c r="AU104" s="212"/>
      <c r="AV104" s="210" t="s">
        <v>38</v>
      </c>
      <c r="AW104" s="213"/>
      <c r="AX104" s="214"/>
      <c r="AY104" s="214"/>
      <c r="AZ104" s="214"/>
      <c r="BA104" s="214"/>
      <c r="BB104" s="215"/>
      <c r="BC104" s="215"/>
      <c r="BD104" s="215"/>
      <c r="BE104" s="215"/>
      <c r="BF104" s="215"/>
      <c r="BG104" s="215"/>
      <c r="BH104" s="155"/>
      <c r="BI104" s="215"/>
      <c r="BM104" s="215"/>
      <c r="BN104" s="215"/>
      <c r="BO104" s="215"/>
      <c r="BP104" s="215"/>
    </row>
    <row r="105" spans="1:68" s="1" customFormat="1" ht="35.1" customHeight="1" x14ac:dyDescent="0.15">
      <c r="A105" s="173"/>
      <c r="B105" s="188"/>
      <c r="C105" s="217"/>
      <c r="D105" s="218"/>
      <c r="E105" s="219"/>
      <c r="F105" s="220"/>
      <c r="G105" s="221"/>
      <c r="H105" s="222"/>
      <c r="I105" s="223"/>
      <c r="J105" s="224"/>
      <c r="K105" s="225"/>
      <c r="L105" s="226"/>
      <c r="M105" s="227"/>
      <c r="N105" s="227"/>
      <c r="O105" s="226"/>
      <c r="P105" s="227"/>
      <c r="Q105" s="227"/>
      <c r="R105" s="226"/>
      <c r="S105" s="227"/>
      <c r="T105" s="228"/>
      <c r="U105" s="229"/>
      <c r="V105" s="230"/>
      <c r="W105" s="230"/>
      <c r="X105" s="231"/>
      <c r="Y105" s="226"/>
      <c r="Z105" s="232"/>
      <c r="AA105" s="226"/>
      <c r="AB105" s="233">
        <v>0</v>
      </c>
      <c r="AC105" s="233"/>
      <c r="AD105" s="233"/>
      <c r="AE105" s="233"/>
      <c r="AF105" s="226"/>
      <c r="AG105" s="233">
        <v>0</v>
      </c>
      <c r="AH105" s="233"/>
      <c r="AI105" s="233"/>
      <c r="AJ105" s="233"/>
      <c r="AK105" s="234"/>
      <c r="AL105" s="235"/>
      <c r="AM105" s="235"/>
      <c r="AN105" s="236"/>
      <c r="AO105" s="237"/>
      <c r="AP105" s="238"/>
      <c r="AQ105" s="238"/>
      <c r="AR105" s="236"/>
      <c r="AS105" s="237"/>
      <c r="AT105" s="238"/>
      <c r="AU105" s="238"/>
      <c r="AV105" s="236"/>
      <c r="AW105" s="239"/>
      <c r="AX105" s="240"/>
      <c r="AY105" s="240"/>
      <c r="AZ105" s="240"/>
      <c r="BA105" s="240"/>
      <c r="BB105" s="215"/>
      <c r="BC105" s="215"/>
      <c r="BD105" s="215"/>
      <c r="BE105" s="215"/>
      <c r="BF105" s="215"/>
      <c r="BG105" s="215"/>
      <c r="BH105" s="155"/>
      <c r="BI105" s="215"/>
      <c r="BM105" s="215"/>
      <c r="BN105" s="215"/>
      <c r="BO105" s="215"/>
      <c r="BP105" s="215"/>
    </row>
    <row r="106" spans="1:68" s="1" customFormat="1" ht="35.1" customHeight="1" x14ac:dyDescent="0.15">
      <c r="A106" s="173"/>
      <c r="B106" s="188">
        <v>32</v>
      </c>
      <c r="C106" s="189"/>
      <c r="D106" s="190"/>
      <c r="E106" s="191"/>
      <c r="F106" s="192" t="str">
        <f t="shared" ref="F106" si="31">IF(C106="","",DATEDIF(C106,$AW$2,"y"))</f>
        <v/>
      </c>
      <c r="G106" s="193"/>
      <c r="H106" s="194"/>
      <c r="I106" s="195"/>
      <c r="J106" s="196"/>
      <c r="K106" s="197"/>
      <c r="L106" s="198" t="s">
        <v>76</v>
      </c>
      <c r="M106" s="199" t="s">
        <v>88</v>
      </c>
      <c r="N106" s="199"/>
      <c r="O106" s="198" t="s">
        <v>76</v>
      </c>
      <c r="P106" s="199" t="s">
        <v>89</v>
      </c>
      <c r="Q106" s="199"/>
      <c r="R106" s="198" t="s">
        <v>76</v>
      </c>
      <c r="S106" s="199" t="s">
        <v>90</v>
      </c>
      <c r="T106" s="200"/>
      <c r="U106" s="201"/>
      <c r="V106" s="202"/>
      <c r="W106" s="202"/>
      <c r="X106" s="203" t="s">
        <v>38</v>
      </c>
      <c r="Y106" s="198" t="s">
        <v>76</v>
      </c>
      <c r="Z106" s="204" t="s">
        <v>80</v>
      </c>
      <c r="AA106" s="198" t="s">
        <v>76</v>
      </c>
      <c r="AB106" s="205" t="s">
        <v>91</v>
      </c>
      <c r="AC106" s="206"/>
      <c r="AD106" s="206"/>
      <c r="AE106" s="206"/>
      <c r="AF106" s="198" t="s">
        <v>76</v>
      </c>
      <c r="AG106" s="205" t="s">
        <v>82</v>
      </c>
      <c r="AH106" s="206"/>
      <c r="AI106" s="206"/>
      <c r="AJ106" s="207"/>
      <c r="AK106" s="208"/>
      <c r="AL106" s="209"/>
      <c r="AM106" s="209"/>
      <c r="AN106" s="210" t="s">
        <v>38</v>
      </c>
      <c r="AO106" s="211" t="str">
        <f>IF(F106="","",IF(F106&lt;3,42000,37000))</f>
        <v/>
      </c>
      <c r="AP106" s="212"/>
      <c r="AQ106" s="212"/>
      <c r="AR106" s="210" t="s">
        <v>38</v>
      </c>
      <c r="AS106" s="211" t="str">
        <f>IF(AO106="","",MIN(AK106,AO106))</f>
        <v/>
      </c>
      <c r="AT106" s="212"/>
      <c r="AU106" s="212"/>
      <c r="AV106" s="210" t="s">
        <v>38</v>
      </c>
      <c r="AW106" s="213"/>
      <c r="AX106" s="214"/>
      <c r="AY106" s="214"/>
      <c r="AZ106" s="214"/>
      <c r="BA106" s="214"/>
      <c r="BB106" s="215"/>
      <c r="BC106" s="215"/>
      <c r="BD106" s="215"/>
      <c r="BE106" s="215"/>
      <c r="BF106" s="215"/>
      <c r="BG106" s="215"/>
      <c r="BH106" s="155"/>
      <c r="BI106" s="215"/>
      <c r="BM106" s="215"/>
      <c r="BN106" s="215"/>
      <c r="BO106" s="215"/>
      <c r="BP106" s="215"/>
    </row>
    <row r="107" spans="1:68" s="1" customFormat="1" ht="35.1" customHeight="1" x14ac:dyDescent="0.15">
      <c r="A107" s="173"/>
      <c r="B107" s="188"/>
      <c r="C107" s="217"/>
      <c r="D107" s="218"/>
      <c r="E107" s="219"/>
      <c r="F107" s="220"/>
      <c r="G107" s="221"/>
      <c r="H107" s="222"/>
      <c r="I107" s="223"/>
      <c r="J107" s="224"/>
      <c r="K107" s="225"/>
      <c r="L107" s="226"/>
      <c r="M107" s="227"/>
      <c r="N107" s="227"/>
      <c r="O107" s="226"/>
      <c r="P107" s="227"/>
      <c r="Q107" s="227"/>
      <c r="R107" s="226"/>
      <c r="S107" s="227"/>
      <c r="T107" s="228"/>
      <c r="U107" s="229"/>
      <c r="V107" s="230"/>
      <c r="W107" s="230"/>
      <c r="X107" s="231"/>
      <c r="Y107" s="226"/>
      <c r="Z107" s="232"/>
      <c r="AA107" s="226"/>
      <c r="AB107" s="233">
        <v>0</v>
      </c>
      <c r="AC107" s="233"/>
      <c r="AD107" s="233"/>
      <c r="AE107" s="233"/>
      <c r="AF107" s="226"/>
      <c r="AG107" s="233">
        <v>0</v>
      </c>
      <c r="AH107" s="233"/>
      <c r="AI107" s="233"/>
      <c r="AJ107" s="233"/>
      <c r="AK107" s="234"/>
      <c r="AL107" s="235"/>
      <c r="AM107" s="235"/>
      <c r="AN107" s="236"/>
      <c r="AO107" s="237"/>
      <c r="AP107" s="238"/>
      <c r="AQ107" s="238"/>
      <c r="AR107" s="236"/>
      <c r="AS107" s="237"/>
      <c r="AT107" s="238"/>
      <c r="AU107" s="238"/>
      <c r="AV107" s="236"/>
      <c r="AW107" s="239"/>
      <c r="AX107" s="240"/>
      <c r="AY107" s="240"/>
      <c r="AZ107" s="240"/>
      <c r="BA107" s="240"/>
      <c r="BB107" s="215"/>
      <c r="BC107" s="215"/>
      <c r="BD107" s="215"/>
      <c r="BE107" s="215"/>
      <c r="BF107" s="215"/>
      <c r="BG107" s="215"/>
      <c r="BH107" s="155"/>
      <c r="BI107" s="215"/>
      <c r="BM107" s="215"/>
      <c r="BN107" s="215"/>
      <c r="BO107" s="215"/>
      <c r="BP107" s="215"/>
    </row>
    <row r="108" spans="1:68" s="1" customFormat="1" ht="35.1" customHeight="1" x14ac:dyDescent="0.15">
      <c r="A108" s="173"/>
      <c r="B108" s="188">
        <v>33</v>
      </c>
      <c r="C108" s="189"/>
      <c r="D108" s="190"/>
      <c r="E108" s="191"/>
      <c r="F108" s="192" t="str">
        <f t="shared" ref="F108" si="32">IF(C108="","",DATEDIF(C108,$AW$2,"y"))</f>
        <v/>
      </c>
      <c r="G108" s="193"/>
      <c r="H108" s="194"/>
      <c r="I108" s="195"/>
      <c r="J108" s="196"/>
      <c r="K108" s="197"/>
      <c r="L108" s="198" t="s">
        <v>76</v>
      </c>
      <c r="M108" s="199" t="s">
        <v>88</v>
      </c>
      <c r="N108" s="199"/>
      <c r="O108" s="198" t="s">
        <v>76</v>
      </c>
      <c r="P108" s="199" t="s">
        <v>89</v>
      </c>
      <c r="Q108" s="199"/>
      <c r="R108" s="198" t="s">
        <v>76</v>
      </c>
      <c r="S108" s="199" t="s">
        <v>90</v>
      </c>
      <c r="T108" s="200"/>
      <c r="U108" s="201"/>
      <c r="V108" s="202"/>
      <c r="W108" s="202"/>
      <c r="X108" s="203" t="s">
        <v>38</v>
      </c>
      <c r="Y108" s="198" t="s">
        <v>76</v>
      </c>
      <c r="Z108" s="204" t="s">
        <v>80</v>
      </c>
      <c r="AA108" s="198" t="s">
        <v>76</v>
      </c>
      <c r="AB108" s="205" t="s">
        <v>91</v>
      </c>
      <c r="AC108" s="206"/>
      <c r="AD108" s="206"/>
      <c r="AE108" s="206"/>
      <c r="AF108" s="198" t="s">
        <v>76</v>
      </c>
      <c r="AG108" s="205" t="s">
        <v>82</v>
      </c>
      <c r="AH108" s="206"/>
      <c r="AI108" s="206"/>
      <c r="AJ108" s="207"/>
      <c r="AK108" s="208"/>
      <c r="AL108" s="209"/>
      <c r="AM108" s="209"/>
      <c r="AN108" s="210" t="s">
        <v>38</v>
      </c>
      <c r="AO108" s="211" t="str">
        <f>IF(F108="","",IF(F108&lt;3,42000,37000))</f>
        <v/>
      </c>
      <c r="AP108" s="212"/>
      <c r="AQ108" s="212"/>
      <c r="AR108" s="210" t="s">
        <v>38</v>
      </c>
      <c r="AS108" s="211" t="str">
        <f>IF(AO108="","",MIN(AK108,AO108))</f>
        <v/>
      </c>
      <c r="AT108" s="212"/>
      <c r="AU108" s="212"/>
      <c r="AV108" s="210" t="s">
        <v>38</v>
      </c>
      <c r="AW108" s="213"/>
      <c r="AX108" s="214"/>
      <c r="AY108" s="214"/>
      <c r="AZ108" s="214"/>
      <c r="BA108" s="214"/>
      <c r="BB108" s="215"/>
      <c r="BC108" s="215"/>
      <c r="BD108" s="215"/>
      <c r="BE108" s="215"/>
      <c r="BF108" s="215"/>
      <c r="BG108" s="215"/>
      <c r="BH108" s="155"/>
      <c r="BI108" s="215"/>
      <c r="BM108" s="215"/>
      <c r="BN108" s="215"/>
      <c r="BO108" s="215"/>
      <c r="BP108" s="215"/>
    </row>
    <row r="109" spans="1:68" s="1" customFormat="1" ht="35.1" customHeight="1" x14ac:dyDescent="0.15">
      <c r="A109" s="173"/>
      <c r="B109" s="188"/>
      <c r="C109" s="217"/>
      <c r="D109" s="218"/>
      <c r="E109" s="219"/>
      <c r="F109" s="220"/>
      <c r="G109" s="221"/>
      <c r="H109" s="222"/>
      <c r="I109" s="223"/>
      <c r="J109" s="224"/>
      <c r="K109" s="225"/>
      <c r="L109" s="226"/>
      <c r="M109" s="227"/>
      <c r="N109" s="227"/>
      <c r="O109" s="226"/>
      <c r="P109" s="227"/>
      <c r="Q109" s="227"/>
      <c r="R109" s="226"/>
      <c r="S109" s="227"/>
      <c r="T109" s="228"/>
      <c r="U109" s="229"/>
      <c r="V109" s="230"/>
      <c r="W109" s="230"/>
      <c r="X109" s="231"/>
      <c r="Y109" s="226"/>
      <c r="Z109" s="232"/>
      <c r="AA109" s="226"/>
      <c r="AB109" s="233">
        <v>0</v>
      </c>
      <c r="AC109" s="233"/>
      <c r="AD109" s="233"/>
      <c r="AE109" s="233"/>
      <c r="AF109" s="226"/>
      <c r="AG109" s="233">
        <v>0</v>
      </c>
      <c r="AH109" s="233"/>
      <c r="AI109" s="233"/>
      <c r="AJ109" s="233"/>
      <c r="AK109" s="234"/>
      <c r="AL109" s="235"/>
      <c r="AM109" s="235"/>
      <c r="AN109" s="236"/>
      <c r="AO109" s="237"/>
      <c r="AP109" s="238"/>
      <c r="AQ109" s="238"/>
      <c r="AR109" s="236"/>
      <c r="AS109" s="237"/>
      <c r="AT109" s="238"/>
      <c r="AU109" s="238"/>
      <c r="AV109" s="236"/>
      <c r="AW109" s="239"/>
      <c r="AX109" s="240"/>
      <c r="AY109" s="240"/>
      <c r="AZ109" s="240"/>
      <c r="BA109" s="240"/>
      <c r="BB109" s="215"/>
      <c r="BC109" s="215"/>
      <c r="BD109" s="215"/>
      <c r="BE109" s="215"/>
      <c r="BF109" s="215"/>
      <c r="BG109" s="215"/>
      <c r="BH109" s="155"/>
      <c r="BI109" s="215"/>
      <c r="BM109" s="215"/>
      <c r="BN109" s="215"/>
      <c r="BO109" s="215"/>
      <c r="BP109" s="215"/>
    </row>
    <row r="110" spans="1:68" s="1" customFormat="1" ht="35.1" customHeight="1" x14ac:dyDescent="0.15">
      <c r="A110" s="173"/>
      <c r="B110" s="188">
        <v>34</v>
      </c>
      <c r="C110" s="189"/>
      <c r="D110" s="190"/>
      <c r="E110" s="191"/>
      <c r="F110" s="192" t="str">
        <f t="shared" ref="F110" si="33">IF(C110="","",DATEDIF(C110,$AW$2,"y"))</f>
        <v/>
      </c>
      <c r="G110" s="193"/>
      <c r="H110" s="194"/>
      <c r="I110" s="195"/>
      <c r="J110" s="196"/>
      <c r="K110" s="197"/>
      <c r="L110" s="198" t="s">
        <v>76</v>
      </c>
      <c r="M110" s="199" t="s">
        <v>88</v>
      </c>
      <c r="N110" s="199"/>
      <c r="O110" s="198" t="s">
        <v>76</v>
      </c>
      <c r="P110" s="199" t="s">
        <v>89</v>
      </c>
      <c r="Q110" s="199"/>
      <c r="R110" s="198" t="s">
        <v>76</v>
      </c>
      <c r="S110" s="199" t="s">
        <v>90</v>
      </c>
      <c r="T110" s="200"/>
      <c r="U110" s="201"/>
      <c r="V110" s="202"/>
      <c r="W110" s="202"/>
      <c r="X110" s="203" t="s">
        <v>38</v>
      </c>
      <c r="Y110" s="198" t="s">
        <v>76</v>
      </c>
      <c r="Z110" s="204" t="s">
        <v>80</v>
      </c>
      <c r="AA110" s="198" t="s">
        <v>76</v>
      </c>
      <c r="AB110" s="205" t="s">
        <v>91</v>
      </c>
      <c r="AC110" s="206"/>
      <c r="AD110" s="206"/>
      <c r="AE110" s="206"/>
      <c r="AF110" s="198" t="s">
        <v>76</v>
      </c>
      <c r="AG110" s="205" t="s">
        <v>82</v>
      </c>
      <c r="AH110" s="206"/>
      <c r="AI110" s="206"/>
      <c r="AJ110" s="207"/>
      <c r="AK110" s="208"/>
      <c r="AL110" s="209"/>
      <c r="AM110" s="209"/>
      <c r="AN110" s="210" t="s">
        <v>38</v>
      </c>
      <c r="AO110" s="211" t="str">
        <f>IF(F110="","",IF(F110&lt;3,42000,37000))</f>
        <v/>
      </c>
      <c r="AP110" s="212"/>
      <c r="AQ110" s="212"/>
      <c r="AR110" s="210" t="s">
        <v>38</v>
      </c>
      <c r="AS110" s="211" t="str">
        <f>IF(AO110="","",MIN(AK110,AO110))</f>
        <v/>
      </c>
      <c r="AT110" s="212"/>
      <c r="AU110" s="212"/>
      <c r="AV110" s="210" t="s">
        <v>38</v>
      </c>
      <c r="AW110" s="213"/>
      <c r="AX110" s="214"/>
      <c r="AY110" s="214"/>
      <c r="AZ110" s="214"/>
      <c r="BA110" s="214"/>
      <c r="BB110" s="215"/>
      <c r="BC110" s="215"/>
      <c r="BD110" s="215"/>
      <c r="BE110" s="215"/>
      <c r="BF110" s="215"/>
      <c r="BG110" s="215"/>
      <c r="BH110" s="155"/>
      <c r="BI110" s="215"/>
      <c r="BM110" s="215"/>
      <c r="BN110" s="215"/>
      <c r="BO110" s="215"/>
      <c r="BP110" s="215"/>
    </row>
    <row r="111" spans="1:68" s="1" customFormat="1" ht="35.1" customHeight="1" x14ac:dyDescent="0.15">
      <c r="A111" s="173"/>
      <c r="B111" s="188"/>
      <c r="C111" s="217"/>
      <c r="D111" s="218"/>
      <c r="E111" s="219"/>
      <c r="F111" s="220"/>
      <c r="G111" s="221"/>
      <c r="H111" s="222"/>
      <c r="I111" s="223"/>
      <c r="J111" s="224"/>
      <c r="K111" s="225"/>
      <c r="L111" s="226"/>
      <c r="M111" s="227"/>
      <c r="N111" s="227"/>
      <c r="O111" s="226"/>
      <c r="P111" s="227"/>
      <c r="Q111" s="227"/>
      <c r="R111" s="226"/>
      <c r="S111" s="227"/>
      <c r="T111" s="228"/>
      <c r="U111" s="229"/>
      <c r="V111" s="230"/>
      <c r="W111" s="230"/>
      <c r="X111" s="231"/>
      <c r="Y111" s="226"/>
      <c r="Z111" s="232"/>
      <c r="AA111" s="226"/>
      <c r="AB111" s="233">
        <v>0</v>
      </c>
      <c r="AC111" s="233"/>
      <c r="AD111" s="233"/>
      <c r="AE111" s="233"/>
      <c r="AF111" s="226"/>
      <c r="AG111" s="233">
        <v>0</v>
      </c>
      <c r="AH111" s="233"/>
      <c r="AI111" s="233"/>
      <c r="AJ111" s="233"/>
      <c r="AK111" s="234"/>
      <c r="AL111" s="235"/>
      <c r="AM111" s="235"/>
      <c r="AN111" s="236"/>
      <c r="AO111" s="237"/>
      <c r="AP111" s="238"/>
      <c r="AQ111" s="238"/>
      <c r="AR111" s="236"/>
      <c r="AS111" s="237"/>
      <c r="AT111" s="238"/>
      <c r="AU111" s="238"/>
      <c r="AV111" s="236"/>
      <c r="AW111" s="239"/>
      <c r="AX111" s="240"/>
      <c r="AY111" s="240"/>
      <c r="AZ111" s="240"/>
      <c r="BA111" s="240"/>
      <c r="BB111" s="215"/>
      <c r="BC111" s="215"/>
      <c r="BD111" s="215"/>
      <c r="BE111" s="215"/>
      <c r="BF111" s="215"/>
      <c r="BG111" s="215"/>
      <c r="BH111" s="155"/>
      <c r="BI111" s="215"/>
      <c r="BM111" s="215"/>
      <c r="BN111" s="215"/>
      <c r="BO111" s="215"/>
      <c r="BP111" s="215"/>
    </row>
    <row r="112" spans="1:68" s="1" customFormat="1" ht="35.1" customHeight="1" x14ac:dyDescent="0.15">
      <c r="A112" s="173"/>
      <c r="B112" s="188">
        <v>35</v>
      </c>
      <c r="C112" s="189"/>
      <c r="D112" s="190"/>
      <c r="E112" s="191"/>
      <c r="F112" s="192" t="str">
        <f t="shared" ref="F112" si="34">IF(C112="","",DATEDIF(C112,$AW$2,"y"))</f>
        <v/>
      </c>
      <c r="G112" s="193"/>
      <c r="H112" s="194"/>
      <c r="I112" s="195"/>
      <c r="J112" s="196"/>
      <c r="K112" s="197"/>
      <c r="L112" s="198" t="s">
        <v>76</v>
      </c>
      <c r="M112" s="199" t="s">
        <v>88</v>
      </c>
      <c r="N112" s="199"/>
      <c r="O112" s="198" t="s">
        <v>76</v>
      </c>
      <c r="P112" s="199" t="s">
        <v>89</v>
      </c>
      <c r="Q112" s="199"/>
      <c r="R112" s="198" t="s">
        <v>76</v>
      </c>
      <c r="S112" s="199" t="s">
        <v>90</v>
      </c>
      <c r="T112" s="200"/>
      <c r="U112" s="201"/>
      <c r="V112" s="202"/>
      <c r="W112" s="202"/>
      <c r="X112" s="203" t="s">
        <v>38</v>
      </c>
      <c r="Y112" s="198" t="s">
        <v>76</v>
      </c>
      <c r="Z112" s="204" t="s">
        <v>80</v>
      </c>
      <c r="AA112" s="198" t="s">
        <v>76</v>
      </c>
      <c r="AB112" s="205" t="s">
        <v>91</v>
      </c>
      <c r="AC112" s="206"/>
      <c r="AD112" s="206"/>
      <c r="AE112" s="206"/>
      <c r="AF112" s="198" t="s">
        <v>76</v>
      </c>
      <c r="AG112" s="205" t="s">
        <v>82</v>
      </c>
      <c r="AH112" s="206"/>
      <c r="AI112" s="206"/>
      <c r="AJ112" s="207"/>
      <c r="AK112" s="208"/>
      <c r="AL112" s="209"/>
      <c r="AM112" s="209"/>
      <c r="AN112" s="210" t="s">
        <v>38</v>
      </c>
      <c r="AO112" s="211" t="str">
        <f>IF(F112="","",IF(F112&lt;3,42000,37000))</f>
        <v/>
      </c>
      <c r="AP112" s="212"/>
      <c r="AQ112" s="212"/>
      <c r="AR112" s="210" t="s">
        <v>38</v>
      </c>
      <c r="AS112" s="211" t="str">
        <f>IF(AO112="","",MIN(AK112,AO112))</f>
        <v/>
      </c>
      <c r="AT112" s="212"/>
      <c r="AU112" s="212"/>
      <c r="AV112" s="210" t="s">
        <v>38</v>
      </c>
      <c r="AW112" s="213"/>
      <c r="AX112" s="214"/>
      <c r="AY112" s="214"/>
      <c r="AZ112" s="214"/>
      <c r="BA112" s="214"/>
      <c r="BB112" s="215"/>
      <c r="BC112" s="215"/>
      <c r="BD112" s="215"/>
      <c r="BE112" s="215"/>
      <c r="BF112" s="215"/>
      <c r="BG112" s="215"/>
      <c r="BH112" s="155"/>
      <c r="BI112" s="215"/>
      <c r="BM112" s="215"/>
      <c r="BN112" s="215"/>
      <c r="BO112" s="215"/>
      <c r="BP112" s="215"/>
    </row>
    <row r="113" spans="1:68" s="1" customFormat="1" ht="35.1" customHeight="1" x14ac:dyDescent="0.15">
      <c r="A113" s="173"/>
      <c r="B113" s="188"/>
      <c r="C113" s="217"/>
      <c r="D113" s="218"/>
      <c r="E113" s="219"/>
      <c r="F113" s="220"/>
      <c r="G113" s="221"/>
      <c r="H113" s="222"/>
      <c r="I113" s="223"/>
      <c r="J113" s="224"/>
      <c r="K113" s="225"/>
      <c r="L113" s="226"/>
      <c r="M113" s="227"/>
      <c r="N113" s="227"/>
      <c r="O113" s="226"/>
      <c r="P113" s="227"/>
      <c r="Q113" s="227"/>
      <c r="R113" s="226"/>
      <c r="S113" s="227"/>
      <c r="T113" s="228"/>
      <c r="U113" s="229"/>
      <c r="V113" s="230"/>
      <c r="W113" s="230"/>
      <c r="X113" s="231"/>
      <c r="Y113" s="226"/>
      <c r="Z113" s="232"/>
      <c r="AA113" s="226"/>
      <c r="AB113" s="233">
        <v>0</v>
      </c>
      <c r="AC113" s="233"/>
      <c r="AD113" s="233"/>
      <c r="AE113" s="233"/>
      <c r="AF113" s="226"/>
      <c r="AG113" s="233">
        <v>0</v>
      </c>
      <c r="AH113" s="233"/>
      <c r="AI113" s="233"/>
      <c r="AJ113" s="233"/>
      <c r="AK113" s="234"/>
      <c r="AL113" s="235"/>
      <c r="AM113" s="235"/>
      <c r="AN113" s="236"/>
      <c r="AO113" s="237"/>
      <c r="AP113" s="238"/>
      <c r="AQ113" s="238"/>
      <c r="AR113" s="236"/>
      <c r="AS113" s="237"/>
      <c r="AT113" s="238"/>
      <c r="AU113" s="238"/>
      <c r="AV113" s="236"/>
      <c r="AW113" s="239"/>
      <c r="AX113" s="240"/>
      <c r="AY113" s="240"/>
      <c r="AZ113" s="240"/>
      <c r="BA113" s="240"/>
      <c r="BB113" s="215"/>
      <c r="BC113" s="215"/>
      <c r="BD113" s="215"/>
      <c r="BE113" s="215"/>
      <c r="BF113" s="215"/>
      <c r="BG113" s="215"/>
      <c r="BH113" s="155"/>
      <c r="BI113" s="215"/>
      <c r="BM113" s="215"/>
      <c r="BN113" s="215"/>
      <c r="BO113" s="215"/>
      <c r="BP113" s="215"/>
    </row>
    <row r="114" spans="1:68" s="1" customFormat="1" ht="35.1" customHeight="1" x14ac:dyDescent="0.15">
      <c r="A114" s="173"/>
      <c r="B114" s="188">
        <v>36</v>
      </c>
      <c r="C114" s="189"/>
      <c r="D114" s="190"/>
      <c r="E114" s="191"/>
      <c r="F114" s="192" t="str">
        <f t="shared" ref="F114" si="35">IF(C114="","",DATEDIF(C114,$AW$2,"y"))</f>
        <v/>
      </c>
      <c r="G114" s="193"/>
      <c r="H114" s="194"/>
      <c r="I114" s="195"/>
      <c r="J114" s="196"/>
      <c r="K114" s="197"/>
      <c r="L114" s="198" t="s">
        <v>76</v>
      </c>
      <c r="M114" s="199" t="s">
        <v>88</v>
      </c>
      <c r="N114" s="199"/>
      <c r="O114" s="198" t="s">
        <v>76</v>
      </c>
      <c r="P114" s="199" t="s">
        <v>89</v>
      </c>
      <c r="Q114" s="199"/>
      <c r="R114" s="198" t="s">
        <v>76</v>
      </c>
      <c r="S114" s="199" t="s">
        <v>90</v>
      </c>
      <c r="T114" s="200"/>
      <c r="U114" s="201"/>
      <c r="V114" s="202"/>
      <c r="W114" s="202"/>
      <c r="X114" s="203" t="s">
        <v>38</v>
      </c>
      <c r="Y114" s="198" t="s">
        <v>76</v>
      </c>
      <c r="Z114" s="204" t="s">
        <v>80</v>
      </c>
      <c r="AA114" s="198" t="s">
        <v>76</v>
      </c>
      <c r="AB114" s="205" t="s">
        <v>91</v>
      </c>
      <c r="AC114" s="206"/>
      <c r="AD114" s="206"/>
      <c r="AE114" s="206"/>
      <c r="AF114" s="198" t="s">
        <v>76</v>
      </c>
      <c r="AG114" s="205" t="s">
        <v>82</v>
      </c>
      <c r="AH114" s="206"/>
      <c r="AI114" s="206"/>
      <c r="AJ114" s="207"/>
      <c r="AK114" s="208"/>
      <c r="AL114" s="209"/>
      <c r="AM114" s="209"/>
      <c r="AN114" s="210" t="s">
        <v>38</v>
      </c>
      <c r="AO114" s="211" t="str">
        <f>IF(F114="","",IF(F114&lt;3,42000,37000))</f>
        <v/>
      </c>
      <c r="AP114" s="212"/>
      <c r="AQ114" s="212"/>
      <c r="AR114" s="210" t="s">
        <v>38</v>
      </c>
      <c r="AS114" s="211" t="str">
        <f>IF(AO114="","",MIN(AK114,AO114))</f>
        <v/>
      </c>
      <c r="AT114" s="212"/>
      <c r="AU114" s="212"/>
      <c r="AV114" s="210" t="s">
        <v>38</v>
      </c>
      <c r="AW114" s="213"/>
      <c r="AX114" s="214"/>
      <c r="AY114" s="214"/>
      <c r="AZ114" s="214"/>
      <c r="BA114" s="214"/>
      <c r="BB114" s="215"/>
      <c r="BC114" s="215"/>
      <c r="BD114" s="215"/>
      <c r="BE114" s="215"/>
      <c r="BF114" s="215"/>
      <c r="BG114" s="215"/>
      <c r="BH114" s="155"/>
      <c r="BI114" s="215"/>
      <c r="BM114" s="215"/>
      <c r="BN114" s="215"/>
      <c r="BO114" s="215"/>
      <c r="BP114" s="215"/>
    </row>
    <row r="115" spans="1:68" s="1" customFormat="1" ht="35.1" customHeight="1" x14ac:dyDescent="0.15">
      <c r="A115" s="173"/>
      <c r="B115" s="188"/>
      <c r="C115" s="217"/>
      <c r="D115" s="218"/>
      <c r="E115" s="219"/>
      <c r="F115" s="220"/>
      <c r="G115" s="221"/>
      <c r="H115" s="222"/>
      <c r="I115" s="223"/>
      <c r="J115" s="224"/>
      <c r="K115" s="225"/>
      <c r="L115" s="226"/>
      <c r="M115" s="227"/>
      <c r="N115" s="227"/>
      <c r="O115" s="226"/>
      <c r="P115" s="227"/>
      <c r="Q115" s="227"/>
      <c r="R115" s="226"/>
      <c r="S115" s="227"/>
      <c r="T115" s="228"/>
      <c r="U115" s="229"/>
      <c r="V115" s="230"/>
      <c r="W115" s="230"/>
      <c r="X115" s="231"/>
      <c r="Y115" s="226"/>
      <c r="Z115" s="232"/>
      <c r="AA115" s="226"/>
      <c r="AB115" s="233">
        <v>0</v>
      </c>
      <c r="AC115" s="233"/>
      <c r="AD115" s="233"/>
      <c r="AE115" s="233"/>
      <c r="AF115" s="226"/>
      <c r="AG115" s="233">
        <v>0</v>
      </c>
      <c r="AH115" s="233"/>
      <c r="AI115" s="233"/>
      <c r="AJ115" s="233"/>
      <c r="AK115" s="234"/>
      <c r="AL115" s="235"/>
      <c r="AM115" s="235"/>
      <c r="AN115" s="236"/>
      <c r="AO115" s="237"/>
      <c r="AP115" s="238"/>
      <c r="AQ115" s="238"/>
      <c r="AR115" s="236"/>
      <c r="AS115" s="237"/>
      <c r="AT115" s="238"/>
      <c r="AU115" s="238"/>
      <c r="AV115" s="236"/>
      <c r="AW115" s="239"/>
      <c r="AX115" s="240"/>
      <c r="AY115" s="240"/>
      <c r="AZ115" s="240"/>
      <c r="BA115" s="240"/>
      <c r="BB115" s="215"/>
      <c r="BC115" s="215"/>
      <c r="BD115" s="215"/>
      <c r="BE115" s="215"/>
      <c r="BF115" s="215"/>
      <c r="BG115" s="215"/>
      <c r="BH115" s="155"/>
      <c r="BI115" s="215"/>
      <c r="BM115" s="215"/>
      <c r="BN115" s="215"/>
      <c r="BO115" s="215"/>
      <c r="BP115" s="215"/>
    </row>
    <row r="116" spans="1:68" s="1" customFormat="1" ht="35.1" customHeight="1" x14ac:dyDescent="0.15">
      <c r="A116" s="173"/>
      <c r="B116" s="188">
        <v>37</v>
      </c>
      <c r="C116" s="189"/>
      <c r="D116" s="190"/>
      <c r="E116" s="191"/>
      <c r="F116" s="192" t="str">
        <f t="shared" ref="F116" si="36">IF(C116="","",DATEDIF(C116,$AW$2,"y"))</f>
        <v/>
      </c>
      <c r="G116" s="193"/>
      <c r="H116" s="194"/>
      <c r="I116" s="195"/>
      <c r="J116" s="196"/>
      <c r="K116" s="197"/>
      <c r="L116" s="198" t="s">
        <v>76</v>
      </c>
      <c r="M116" s="199" t="s">
        <v>88</v>
      </c>
      <c r="N116" s="199"/>
      <c r="O116" s="198" t="s">
        <v>76</v>
      </c>
      <c r="P116" s="199" t="s">
        <v>89</v>
      </c>
      <c r="Q116" s="199"/>
      <c r="R116" s="198" t="s">
        <v>76</v>
      </c>
      <c r="S116" s="199" t="s">
        <v>90</v>
      </c>
      <c r="T116" s="200"/>
      <c r="U116" s="201"/>
      <c r="V116" s="202"/>
      <c r="W116" s="202"/>
      <c r="X116" s="203" t="s">
        <v>38</v>
      </c>
      <c r="Y116" s="198" t="s">
        <v>76</v>
      </c>
      <c r="Z116" s="204" t="s">
        <v>80</v>
      </c>
      <c r="AA116" s="198" t="s">
        <v>76</v>
      </c>
      <c r="AB116" s="205" t="s">
        <v>91</v>
      </c>
      <c r="AC116" s="206"/>
      <c r="AD116" s="206"/>
      <c r="AE116" s="206"/>
      <c r="AF116" s="198" t="s">
        <v>76</v>
      </c>
      <c r="AG116" s="205" t="s">
        <v>82</v>
      </c>
      <c r="AH116" s="206"/>
      <c r="AI116" s="206"/>
      <c r="AJ116" s="207"/>
      <c r="AK116" s="208"/>
      <c r="AL116" s="209"/>
      <c r="AM116" s="209"/>
      <c r="AN116" s="210" t="s">
        <v>38</v>
      </c>
      <c r="AO116" s="211" t="str">
        <f>IF(F116="","",IF(F116&lt;3,42000,37000))</f>
        <v/>
      </c>
      <c r="AP116" s="212"/>
      <c r="AQ116" s="212"/>
      <c r="AR116" s="210" t="s">
        <v>38</v>
      </c>
      <c r="AS116" s="211" t="str">
        <f>IF(AO116="","",MIN(AK116,AO116))</f>
        <v/>
      </c>
      <c r="AT116" s="212"/>
      <c r="AU116" s="212"/>
      <c r="AV116" s="210" t="s">
        <v>38</v>
      </c>
      <c r="AW116" s="213"/>
      <c r="AX116" s="214"/>
      <c r="AY116" s="214"/>
      <c r="AZ116" s="214"/>
      <c r="BA116" s="214"/>
      <c r="BB116" s="215"/>
      <c r="BC116" s="215"/>
      <c r="BD116" s="215"/>
      <c r="BE116" s="215"/>
      <c r="BF116" s="215"/>
      <c r="BG116" s="215"/>
      <c r="BH116" s="155"/>
      <c r="BI116" s="215"/>
      <c r="BM116" s="215"/>
      <c r="BN116" s="215"/>
      <c r="BO116" s="215"/>
      <c r="BP116" s="215"/>
    </row>
    <row r="117" spans="1:68" s="1" customFormat="1" ht="35.1" customHeight="1" x14ac:dyDescent="0.15">
      <c r="A117" s="173"/>
      <c r="B117" s="188"/>
      <c r="C117" s="217"/>
      <c r="D117" s="218"/>
      <c r="E117" s="219"/>
      <c r="F117" s="220"/>
      <c r="G117" s="221"/>
      <c r="H117" s="222"/>
      <c r="I117" s="223"/>
      <c r="J117" s="224"/>
      <c r="K117" s="225"/>
      <c r="L117" s="226"/>
      <c r="M117" s="227"/>
      <c r="N117" s="227"/>
      <c r="O117" s="226"/>
      <c r="P117" s="227"/>
      <c r="Q117" s="227"/>
      <c r="R117" s="226"/>
      <c r="S117" s="227"/>
      <c r="T117" s="228"/>
      <c r="U117" s="229"/>
      <c r="V117" s="230"/>
      <c r="W117" s="230"/>
      <c r="X117" s="231"/>
      <c r="Y117" s="226"/>
      <c r="Z117" s="232"/>
      <c r="AA117" s="226"/>
      <c r="AB117" s="233">
        <v>0</v>
      </c>
      <c r="AC117" s="233"/>
      <c r="AD117" s="233"/>
      <c r="AE117" s="233"/>
      <c r="AF117" s="226"/>
      <c r="AG117" s="233">
        <v>0</v>
      </c>
      <c r="AH117" s="233"/>
      <c r="AI117" s="233"/>
      <c r="AJ117" s="233"/>
      <c r="AK117" s="234"/>
      <c r="AL117" s="235"/>
      <c r="AM117" s="235"/>
      <c r="AN117" s="236"/>
      <c r="AO117" s="237"/>
      <c r="AP117" s="238"/>
      <c r="AQ117" s="238"/>
      <c r="AR117" s="236"/>
      <c r="AS117" s="237"/>
      <c r="AT117" s="238"/>
      <c r="AU117" s="238"/>
      <c r="AV117" s="236"/>
      <c r="AW117" s="239"/>
      <c r="AX117" s="240"/>
      <c r="AY117" s="240"/>
      <c r="AZ117" s="240"/>
      <c r="BA117" s="240"/>
      <c r="BB117" s="215"/>
      <c r="BC117" s="215"/>
      <c r="BD117" s="215"/>
      <c r="BE117" s="215"/>
      <c r="BF117" s="215"/>
      <c r="BG117" s="215"/>
      <c r="BH117" s="155"/>
      <c r="BI117" s="215"/>
      <c r="BM117" s="215"/>
      <c r="BN117" s="215"/>
      <c r="BO117" s="215"/>
      <c r="BP117" s="215"/>
    </row>
    <row r="118" spans="1:68" s="1" customFormat="1" ht="35.1" customHeight="1" x14ac:dyDescent="0.15">
      <c r="A118" s="173"/>
      <c r="B118" s="188">
        <v>38</v>
      </c>
      <c r="C118" s="189"/>
      <c r="D118" s="190"/>
      <c r="E118" s="191"/>
      <c r="F118" s="192" t="str">
        <f t="shared" ref="F118" si="37">IF(C118="","",DATEDIF(C118,$AW$2,"y"))</f>
        <v/>
      </c>
      <c r="G118" s="193"/>
      <c r="H118" s="194"/>
      <c r="I118" s="195"/>
      <c r="J118" s="196"/>
      <c r="K118" s="197"/>
      <c r="L118" s="198" t="s">
        <v>76</v>
      </c>
      <c r="M118" s="199" t="s">
        <v>88</v>
      </c>
      <c r="N118" s="199"/>
      <c r="O118" s="198" t="s">
        <v>76</v>
      </c>
      <c r="P118" s="199" t="s">
        <v>89</v>
      </c>
      <c r="Q118" s="199"/>
      <c r="R118" s="198" t="s">
        <v>76</v>
      </c>
      <c r="S118" s="199" t="s">
        <v>90</v>
      </c>
      <c r="T118" s="200"/>
      <c r="U118" s="201"/>
      <c r="V118" s="202"/>
      <c r="W118" s="202"/>
      <c r="X118" s="203" t="s">
        <v>38</v>
      </c>
      <c r="Y118" s="198" t="s">
        <v>76</v>
      </c>
      <c r="Z118" s="204" t="s">
        <v>80</v>
      </c>
      <c r="AA118" s="198" t="s">
        <v>76</v>
      </c>
      <c r="AB118" s="205" t="s">
        <v>91</v>
      </c>
      <c r="AC118" s="206"/>
      <c r="AD118" s="206"/>
      <c r="AE118" s="206"/>
      <c r="AF118" s="198" t="s">
        <v>76</v>
      </c>
      <c r="AG118" s="205" t="s">
        <v>82</v>
      </c>
      <c r="AH118" s="206"/>
      <c r="AI118" s="206"/>
      <c r="AJ118" s="207"/>
      <c r="AK118" s="208"/>
      <c r="AL118" s="209"/>
      <c r="AM118" s="209"/>
      <c r="AN118" s="210" t="s">
        <v>38</v>
      </c>
      <c r="AO118" s="211" t="str">
        <f>IF(F118="","",IF(F118&lt;3,42000,37000))</f>
        <v/>
      </c>
      <c r="AP118" s="212"/>
      <c r="AQ118" s="212"/>
      <c r="AR118" s="210" t="s">
        <v>38</v>
      </c>
      <c r="AS118" s="211" t="str">
        <f>IF(AO118="","",MIN(AK118,AO118))</f>
        <v/>
      </c>
      <c r="AT118" s="212"/>
      <c r="AU118" s="212"/>
      <c r="AV118" s="210" t="s">
        <v>38</v>
      </c>
      <c r="AW118" s="213"/>
      <c r="AX118" s="214"/>
      <c r="AY118" s="214"/>
      <c r="AZ118" s="214"/>
      <c r="BA118" s="214"/>
      <c r="BB118" s="215"/>
      <c r="BC118" s="215"/>
      <c r="BD118" s="215"/>
      <c r="BE118" s="215"/>
      <c r="BF118" s="215"/>
      <c r="BG118" s="215"/>
      <c r="BH118" s="155"/>
      <c r="BI118" s="215"/>
      <c r="BM118" s="215"/>
      <c r="BN118" s="215"/>
      <c r="BO118" s="215"/>
      <c r="BP118" s="215"/>
    </row>
    <row r="119" spans="1:68" s="1" customFormat="1" ht="35.1" customHeight="1" x14ac:dyDescent="0.15">
      <c r="A119" s="173"/>
      <c r="B119" s="188"/>
      <c r="C119" s="217"/>
      <c r="D119" s="218"/>
      <c r="E119" s="219"/>
      <c r="F119" s="220"/>
      <c r="G119" s="221"/>
      <c r="H119" s="222"/>
      <c r="I119" s="223"/>
      <c r="J119" s="224"/>
      <c r="K119" s="225"/>
      <c r="L119" s="226"/>
      <c r="M119" s="227"/>
      <c r="N119" s="227"/>
      <c r="O119" s="226"/>
      <c r="P119" s="227"/>
      <c r="Q119" s="227"/>
      <c r="R119" s="226"/>
      <c r="S119" s="227"/>
      <c r="T119" s="228"/>
      <c r="U119" s="229"/>
      <c r="V119" s="230"/>
      <c r="W119" s="230"/>
      <c r="X119" s="231"/>
      <c r="Y119" s="226"/>
      <c r="Z119" s="232"/>
      <c r="AA119" s="226"/>
      <c r="AB119" s="233">
        <v>0</v>
      </c>
      <c r="AC119" s="233"/>
      <c r="AD119" s="233"/>
      <c r="AE119" s="233"/>
      <c r="AF119" s="226"/>
      <c r="AG119" s="233">
        <v>0</v>
      </c>
      <c r="AH119" s="233"/>
      <c r="AI119" s="233"/>
      <c r="AJ119" s="233"/>
      <c r="AK119" s="234"/>
      <c r="AL119" s="235"/>
      <c r="AM119" s="235"/>
      <c r="AN119" s="236"/>
      <c r="AO119" s="237"/>
      <c r="AP119" s="238"/>
      <c r="AQ119" s="238"/>
      <c r="AR119" s="236"/>
      <c r="AS119" s="237"/>
      <c r="AT119" s="238"/>
      <c r="AU119" s="238"/>
      <c r="AV119" s="236"/>
      <c r="AW119" s="239"/>
      <c r="AX119" s="240"/>
      <c r="AY119" s="240"/>
      <c r="AZ119" s="240"/>
      <c r="BA119" s="240"/>
      <c r="BB119" s="215"/>
      <c r="BC119" s="215"/>
      <c r="BD119" s="215"/>
      <c r="BE119" s="215"/>
      <c r="BF119" s="215"/>
      <c r="BG119" s="215"/>
      <c r="BH119" s="155"/>
      <c r="BI119" s="215"/>
      <c r="BM119" s="215"/>
      <c r="BN119" s="215"/>
      <c r="BO119" s="215"/>
      <c r="BP119" s="215"/>
    </row>
    <row r="120" spans="1:68" s="1" customFormat="1" ht="35.1" customHeight="1" x14ac:dyDescent="0.15">
      <c r="A120" s="173"/>
      <c r="B120" s="188">
        <v>39</v>
      </c>
      <c r="C120" s="189"/>
      <c r="D120" s="190"/>
      <c r="E120" s="191"/>
      <c r="F120" s="192" t="str">
        <f t="shared" ref="F120" si="38">IF(C120="","",DATEDIF(C120,$AW$2,"y"))</f>
        <v/>
      </c>
      <c r="G120" s="193"/>
      <c r="H120" s="194"/>
      <c r="I120" s="195"/>
      <c r="J120" s="196"/>
      <c r="K120" s="197"/>
      <c r="L120" s="198" t="s">
        <v>76</v>
      </c>
      <c r="M120" s="199" t="s">
        <v>88</v>
      </c>
      <c r="N120" s="199"/>
      <c r="O120" s="198" t="s">
        <v>76</v>
      </c>
      <c r="P120" s="199" t="s">
        <v>89</v>
      </c>
      <c r="Q120" s="199"/>
      <c r="R120" s="198" t="s">
        <v>76</v>
      </c>
      <c r="S120" s="199" t="s">
        <v>90</v>
      </c>
      <c r="T120" s="200"/>
      <c r="U120" s="201"/>
      <c r="V120" s="202"/>
      <c r="W120" s="202"/>
      <c r="X120" s="203" t="s">
        <v>38</v>
      </c>
      <c r="Y120" s="198" t="s">
        <v>76</v>
      </c>
      <c r="Z120" s="204" t="s">
        <v>80</v>
      </c>
      <c r="AA120" s="198" t="s">
        <v>76</v>
      </c>
      <c r="AB120" s="205" t="s">
        <v>91</v>
      </c>
      <c r="AC120" s="206"/>
      <c r="AD120" s="206"/>
      <c r="AE120" s="206"/>
      <c r="AF120" s="198" t="s">
        <v>76</v>
      </c>
      <c r="AG120" s="205" t="s">
        <v>82</v>
      </c>
      <c r="AH120" s="206"/>
      <c r="AI120" s="206"/>
      <c r="AJ120" s="207"/>
      <c r="AK120" s="208"/>
      <c r="AL120" s="209"/>
      <c r="AM120" s="209"/>
      <c r="AN120" s="210" t="s">
        <v>38</v>
      </c>
      <c r="AO120" s="211" t="str">
        <f>IF(F120="","",IF(F120&lt;3,42000,37000))</f>
        <v/>
      </c>
      <c r="AP120" s="212"/>
      <c r="AQ120" s="212"/>
      <c r="AR120" s="210" t="s">
        <v>38</v>
      </c>
      <c r="AS120" s="211" t="str">
        <f>IF(AO120="","",MIN(AK120,AO120))</f>
        <v/>
      </c>
      <c r="AT120" s="212"/>
      <c r="AU120" s="212"/>
      <c r="AV120" s="210" t="s">
        <v>38</v>
      </c>
      <c r="AW120" s="213"/>
      <c r="AX120" s="214"/>
      <c r="AY120" s="214"/>
      <c r="AZ120" s="214"/>
      <c r="BA120" s="214"/>
      <c r="BB120" s="215"/>
      <c r="BC120" s="215"/>
      <c r="BD120" s="215"/>
      <c r="BE120" s="215"/>
      <c r="BF120" s="215"/>
      <c r="BG120" s="215"/>
      <c r="BH120" s="155"/>
      <c r="BI120" s="215"/>
      <c r="BM120" s="215"/>
      <c r="BN120" s="215"/>
      <c r="BO120" s="215"/>
      <c r="BP120" s="215"/>
    </row>
    <row r="121" spans="1:68" s="1" customFormat="1" ht="35.1" customHeight="1" x14ac:dyDescent="0.15">
      <c r="A121" s="173"/>
      <c r="B121" s="188"/>
      <c r="C121" s="217"/>
      <c r="D121" s="218"/>
      <c r="E121" s="219"/>
      <c r="F121" s="220"/>
      <c r="G121" s="221"/>
      <c r="H121" s="222"/>
      <c r="I121" s="223"/>
      <c r="J121" s="224"/>
      <c r="K121" s="225"/>
      <c r="L121" s="226"/>
      <c r="M121" s="227"/>
      <c r="N121" s="227"/>
      <c r="O121" s="226"/>
      <c r="P121" s="227"/>
      <c r="Q121" s="227"/>
      <c r="R121" s="226"/>
      <c r="S121" s="227"/>
      <c r="T121" s="228"/>
      <c r="U121" s="229"/>
      <c r="V121" s="230"/>
      <c r="W121" s="230"/>
      <c r="X121" s="231"/>
      <c r="Y121" s="226"/>
      <c r="Z121" s="232"/>
      <c r="AA121" s="226"/>
      <c r="AB121" s="233">
        <v>0</v>
      </c>
      <c r="AC121" s="233"/>
      <c r="AD121" s="233"/>
      <c r="AE121" s="233"/>
      <c r="AF121" s="226"/>
      <c r="AG121" s="233">
        <v>0</v>
      </c>
      <c r="AH121" s="233"/>
      <c r="AI121" s="233"/>
      <c r="AJ121" s="233"/>
      <c r="AK121" s="234"/>
      <c r="AL121" s="235"/>
      <c r="AM121" s="235"/>
      <c r="AN121" s="236"/>
      <c r="AO121" s="237"/>
      <c r="AP121" s="238"/>
      <c r="AQ121" s="238"/>
      <c r="AR121" s="236"/>
      <c r="AS121" s="237"/>
      <c r="AT121" s="238"/>
      <c r="AU121" s="238"/>
      <c r="AV121" s="236"/>
      <c r="AW121" s="239"/>
      <c r="AX121" s="240"/>
      <c r="AY121" s="240"/>
      <c r="AZ121" s="240"/>
      <c r="BA121" s="240"/>
      <c r="BB121" s="215"/>
      <c r="BC121" s="215"/>
      <c r="BD121" s="215"/>
      <c r="BE121" s="215"/>
      <c r="BF121" s="215"/>
      <c r="BG121" s="215"/>
      <c r="BH121" s="155"/>
      <c r="BI121" s="215"/>
      <c r="BM121" s="215"/>
      <c r="BN121" s="215"/>
      <c r="BO121" s="215"/>
      <c r="BP121" s="215"/>
    </row>
    <row r="122" spans="1:68" s="1" customFormat="1" ht="35.1" customHeight="1" x14ac:dyDescent="0.15">
      <c r="A122" s="173"/>
      <c r="B122" s="188">
        <v>40</v>
      </c>
      <c r="C122" s="189"/>
      <c r="D122" s="190"/>
      <c r="E122" s="191"/>
      <c r="F122" s="192" t="str">
        <f t="shared" ref="F122" si="39">IF(C122="","",DATEDIF(C122,$AW$2,"y"))</f>
        <v/>
      </c>
      <c r="G122" s="193"/>
      <c r="H122" s="194"/>
      <c r="I122" s="195"/>
      <c r="J122" s="196"/>
      <c r="K122" s="197"/>
      <c r="L122" s="198" t="s">
        <v>76</v>
      </c>
      <c r="M122" s="199" t="s">
        <v>88</v>
      </c>
      <c r="N122" s="199"/>
      <c r="O122" s="198" t="s">
        <v>76</v>
      </c>
      <c r="P122" s="199" t="s">
        <v>89</v>
      </c>
      <c r="Q122" s="199"/>
      <c r="R122" s="198" t="s">
        <v>76</v>
      </c>
      <c r="S122" s="199" t="s">
        <v>90</v>
      </c>
      <c r="T122" s="200"/>
      <c r="U122" s="201"/>
      <c r="V122" s="202"/>
      <c r="W122" s="202"/>
      <c r="X122" s="203" t="s">
        <v>38</v>
      </c>
      <c r="Y122" s="198" t="s">
        <v>76</v>
      </c>
      <c r="Z122" s="204" t="s">
        <v>80</v>
      </c>
      <c r="AA122" s="198" t="s">
        <v>76</v>
      </c>
      <c r="AB122" s="205" t="s">
        <v>91</v>
      </c>
      <c r="AC122" s="206"/>
      <c r="AD122" s="206"/>
      <c r="AE122" s="206"/>
      <c r="AF122" s="198" t="s">
        <v>76</v>
      </c>
      <c r="AG122" s="205" t="s">
        <v>82</v>
      </c>
      <c r="AH122" s="206"/>
      <c r="AI122" s="206"/>
      <c r="AJ122" s="207"/>
      <c r="AK122" s="208"/>
      <c r="AL122" s="209"/>
      <c r="AM122" s="209"/>
      <c r="AN122" s="210" t="s">
        <v>38</v>
      </c>
      <c r="AO122" s="211" t="str">
        <f>IF(F122="","",IF(F122&lt;3,42000,37000))</f>
        <v/>
      </c>
      <c r="AP122" s="212"/>
      <c r="AQ122" s="212"/>
      <c r="AR122" s="210" t="s">
        <v>38</v>
      </c>
      <c r="AS122" s="211" t="str">
        <f>IF(AO122="","",MIN(AK122,AO122))</f>
        <v/>
      </c>
      <c r="AT122" s="212"/>
      <c r="AU122" s="212"/>
      <c r="AV122" s="210" t="s">
        <v>38</v>
      </c>
      <c r="AW122" s="213"/>
      <c r="AX122" s="214"/>
      <c r="AY122" s="214"/>
      <c r="AZ122" s="214"/>
      <c r="BA122" s="214"/>
      <c r="BB122" s="215"/>
      <c r="BC122" s="215"/>
      <c r="BD122" s="215"/>
      <c r="BE122" s="215"/>
      <c r="BF122" s="215"/>
      <c r="BG122" s="215"/>
      <c r="BH122" s="155"/>
      <c r="BI122" s="215"/>
      <c r="BM122" s="215"/>
      <c r="BN122" s="215"/>
      <c r="BO122" s="215"/>
      <c r="BP122" s="215"/>
    </row>
    <row r="123" spans="1:68" s="1" customFormat="1" ht="35.1" customHeight="1" x14ac:dyDescent="0.15">
      <c r="A123" s="173"/>
      <c r="B123" s="188"/>
      <c r="C123" s="217"/>
      <c r="D123" s="218"/>
      <c r="E123" s="219"/>
      <c r="F123" s="220"/>
      <c r="G123" s="221"/>
      <c r="H123" s="222"/>
      <c r="I123" s="223"/>
      <c r="J123" s="224"/>
      <c r="K123" s="225"/>
      <c r="L123" s="226"/>
      <c r="M123" s="227"/>
      <c r="N123" s="227"/>
      <c r="O123" s="226"/>
      <c r="P123" s="227"/>
      <c r="Q123" s="227"/>
      <c r="R123" s="226"/>
      <c r="S123" s="227"/>
      <c r="T123" s="228"/>
      <c r="U123" s="229"/>
      <c r="V123" s="230"/>
      <c r="W123" s="230"/>
      <c r="X123" s="231"/>
      <c r="Y123" s="226"/>
      <c r="Z123" s="232"/>
      <c r="AA123" s="226"/>
      <c r="AB123" s="233">
        <v>0</v>
      </c>
      <c r="AC123" s="233"/>
      <c r="AD123" s="233"/>
      <c r="AE123" s="233"/>
      <c r="AF123" s="226"/>
      <c r="AG123" s="233">
        <v>0</v>
      </c>
      <c r="AH123" s="233"/>
      <c r="AI123" s="233"/>
      <c r="AJ123" s="233"/>
      <c r="AK123" s="234"/>
      <c r="AL123" s="235"/>
      <c r="AM123" s="235"/>
      <c r="AN123" s="236"/>
      <c r="AO123" s="237"/>
      <c r="AP123" s="238"/>
      <c r="AQ123" s="238"/>
      <c r="AR123" s="236"/>
      <c r="AS123" s="237"/>
      <c r="AT123" s="238"/>
      <c r="AU123" s="238"/>
      <c r="AV123" s="236"/>
      <c r="AW123" s="239"/>
      <c r="AX123" s="240"/>
      <c r="AY123" s="240"/>
      <c r="AZ123" s="240"/>
      <c r="BA123" s="240"/>
      <c r="BB123" s="215"/>
      <c r="BC123" s="215"/>
      <c r="BD123" s="215"/>
      <c r="BE123" s="215"/>
      <c r="BF123" s="215"/>
      <c r="BG123" s="215"/>
      <c r="BH123" s="155"/>
      <c r="BI123" s="215"/>
      <c r="BM123" s="215"/>
      <c r="BN123" s="215"/>
      <c r="BO123" s="215"/>
      <c r="BP123" s="215"/>
    </row>
    <row r="124" spans="1:68" ht="30" customHeight="1" x14ac:dyDescent="0.15">
      <c r="B124" s="241"/>
      <c r="C124" s="242"/>
      <c r="D124" s="242"/>
      <c r="E124" s="242"/>
      <c r="F124" s="242"/>
      <c r="G124" s="242"/>
      <c r="H124" s="242"/>
      <c r="I124" s="241"/>
      <c r="J124" s="241"/>
      <c r="K124" s="241"/>
      <c r="L124" s="243"/>
      <c r="M124" s="243"/>
      <c r="N124" s="241"/>
      <c r="O124" s="241"/>
      <c r="P124" s="241"/>
      <c r="Q124" s="241"/>
      <c r="R124" s="241"/>
      <c r="S124" s="241"/>
      <c r="T124" s="241"/>
      <c r="U124" s="241"/>
      <c r="V124" s="241"/>
      <c r="W124" s="241"/>
      <c r="X124" s="241"/>
      <c r="Y124" s="243"/>
      <c r="Z124" s="243"/>
      <c r="AA124" s="243"/>
      <c r="AB124" s="241"/>
      <c r="AC124" s="241"/>
      <c r="AD124" s="241"/>
      <c r="AE124" s="241"/>
      <c r="AF124" s="244" t="s">
        <v>95</v>
      </c>
      <c r="AG124" s="245"/>
      <c r="AH124" s="245"/>
      <c r="AI124" s="245"/>
      <c r="AJ124" s="246"/>
      <c r="AK124" s="292">
        <f>SUM(AS84:AU123,AS8:AU47)</f>
        <v>0</v>
      </c>
      <c r="AL124" s="293"/>
      <c r="AM124" s="293"/>
      <c r="AN124" s="293"/>
      <c r="AO124" s="293"/>
      <c r="AP124" s="293"/>
      <c r="AQ124" s="293"/>
      <c r="AR124" s="293"/>
      <c r="AS124" s="293"/>
      <c r="AT124" s="293"/>
      <c r="AU124" s="294"/>
      <c r="AV124" s="250" t="s">
        <v>38</v>
      </c>
      <c r="BH124" s="251"/>
    </row>
    <row r="125" spans="1:68" ht="30" customHeight="1" x14ac:dyDescent="0.15">
      <c r="B125" s="252"/>
      <c r="C125" s="253"/>
      <c r="D125" s="253"/>
      <c r="E125" s="253"/>
      <c r="F125" s="253"/>
      <c r="G125" s="253"/>
      <c r="H125" s="253"/>
      <c r="I125" s="252"/>
      <c r="J125" s="252"/>
      <c r="K125" s="252"/>
      <c r="L125" s="254"/>
      <c r="M125" s="254"/>
      <c r="N125" s="252"/>
      <c r="O125" s="252"/>
      <c r="P125" s="252"/>
      <c r="Q125" s="252"/>
      <c r="R125" s="252"/>
      <c r="S125" s="252"/>
      <c r="T125" s="252"/>
      <c r="U125" s="252"/>
      <c r="V125" s="252"/>
      <c r="W125" s="252"/>
      <c r="X125" s="252"/>
      <c r="Y125" s="254"/>
      <c r="Z125" s="254"/>
      <c r="AA125" s="254"/>
      <c r="AB125" s="252"/>
      <c r="AC125" s="252"/>
      <c r="AD125" s="252"/>
      <c r="AE125" s="252"/>
      <c r="AF125" s="255"/>
      <c r="AG125" s="256"/>
      <c r="AH125" s="256"/>
      <c r="AI125" s="256"/>
      <c r="AJ125" s="257"/>
      <c r="AK125" s="295"/>
      <c r="AL125" s="296"/>
      <c r="AM125" s="296"/>
      <c r="AN125" s="296"/>
      <c r="AO125" s="296"/>
      <c r="AP125" s="296"/>
      <c r="AQ125" s="296"/>
      <c r="AR125" s="296"/>
      <c r="AS125" s="296"/>
      <c r="AT125" s="296"/>
      <c r="AU125" s="297"/>
      <c r="AV125" s="261"/>
    </row>
    <row r="126" spans="1:68" ht="30" customHeight="1" x14ac:dyDescent="0.15">
      <c r="B126" s="252"/>
      <c r="C126" s="253"/>
      <c r="D126" s="253"/>
      <c r="E126" s="253"/>
      <c r="F126" s="253"/>
      <c r="G126" s="253"/>
      <c r="H126" s="253"/>
      <c r="I126" s="252"/>
      <c r="J126" s="252"/>
      <c r="K126" s="252"/>
      <c r="L126" s="254"/>
      <c r="M126" s="254"/>
      <c r="N126" s="252"/>
      <c r="O126" s="252"/>
      <c r="P126" s="252"/>
      <c r="Q126" s="252"/>
      <c r="R126" s="252"/>
      <c r="S126" s="252"/>
      <c r="T126" s="252"/>
      <c r="U126" s="252"/>
      <c r="V126" s="252"/>
      <c r="W126" s="252"/>
      <c r="X126" s="252"/>
      <c r="Y126" s="254"/>
      <c r="Z126" s="254"/>
      <c r="AA126" s="254"/>
      <c r="AB126" s="252"/>
      <c r="AC126" s="252"/>
      <c r="AD126" s="252"/>
      <c r="AE126" s="252"/>
      <c r="AF126" s="262"/>
      <c r="AG126" s="263"/>
      <c r="AH126" s="263"/>
      <c r="AI126" s="263"/>
      <c r="AJ126" s="264"/>
      <c r="AK126" s="298"/>
      <c r="AL126" s="299"/>
      <c r="AM126" s="299"/>
      <c r="AN126" s="299"/>
      <c r="AO126" s="299"/>
      <c r="AP126" s="299"/>
      <c r="AQ126" s="299"/>
      <c r="AR126" s="299"/>
      <c r="AS126" s="299"/>
      <c r="AT126" s="299"/>
      <c r="AU126" s="300"/>
      <c r="AV126" s="268"/>
    </row>
    <row r="127" spans="1:68" ht="50.1" customHeight="1" x14ac:dyDescent="0.15"/>
    <row r="128" spans="1:68" ht="50.1" customHeight="1" x14ac:dyDescent="0.15"/>
    <row r="129" spans="1:128" ht="50.1" customHeight="1" x14ac:dyDescent="0.15">
      <c r="A129" s="163" t="s">
        <v>96</v>
      </c>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c r="CD129" s="164"/>
      <c r="CE129" s="164"/>
      <c r="CF129" s="164"/>
      <c r="CG129" s="164"/>
      <c r="CH129" s="164"/>
      <c r="CI129" s="164"/>
      <c r="CJ129" s="164"/>
      <c r="CK129" s="164"/>
      <c r="CL129" s="164"/>
      <c r="CM129" s="164"/>
      <c r="CN129" s="164"/>
      <c r="CO129" s="164"/>
      <c r="CP129" s="164"/>
      <c r="CQ129" s="164"/>
      <c r="CR129" s="164"/>
      <c r="CS129" s="164"/>
      <c r="CT129" s="164"/>
      <c r="CU129" s="164"/>
      <c r="CV129" s="164"/>
      <c r="CW129" s="164"/>
      <c r="CX129" s="164"/>
      <c r="CY129" s="164"/>
      <c r="CZ129" s="164"/>
      <c r="DA129" s="164"/>
      <c r="DB129" s="164"/>
      <c r="DC129" s="164"/>
      <c r="DD129" s="164"/>
      <c r="DE129" s="164"/>
      <c r="DF129" s="164"/>
      <c r="DG129" s="164"/>
      <c r="DH129" s="164"/>
      <c r="DI129" s="164"/>
      <c r="DJ129" s="164"/>
      <c r="DK129" s="164"/>
      <c r="DL129" s="164"/>
      <c r="DM129" s="164"/>
      <c r="DN129" s="164"/>
      <c r="DO129" s="164"/>
      <c r="DP129" s="164"/>
      <c r="DQ129" s="164"/>
      <c r="DR129" s="164"/>
      <c r="DS129" s="164"/>
      <c r="DT129" s="164"/>
      <c r="DU129" s="164"/>
      <c r="DV129" s="164"/>
      <c r="DW129" s="164"/>
      <c r="DX129" s="164"/>
    </row>
    <row r="130" spans="1:128" ht="50.1" customHeight="1" x14ac:dyDescent="0.15">
      <c r="A130" s="151"/>
      <c r="B130" s="151"/>
      <c r="C130" s="151"/>
      <c r="D130" s="151"/>
      <c r="E130" s="151"/>
      <c r="F130" s="151"/>
      <c r="G130" s="151"/>
      <c r="H130" s="151"/>
      <c r="I130" s="151"/>
      <c r="J130" s="151"/>
      <c r="K130" s="151"/>
      <c r="L130" s="151"/>
      <c r="M130" s="151"/>
      <c r="N130" s="151"/>
      <c r="O130" s="151"/>
      <c r="P130" s="151"/>
      <c r="Q130" s="151"/>
      <c r="R130" s="151"/>
      <c r="S130" s="151"/>
      <c r="T130" s="151"/>
      <c r="U130" s="165" t="s">
        <v>97</v>
      </c>
      <c r="V130" s="166"/>
      <c r="W130" s="166"/>
      <c r="X130" s="168"/>
      <c r="Y130" s="165" t="s">
        <v>2</v>
      </c>
      <c r="Z130" s="168"/>
      <c r="AA130" s="165" t="s">
        <v>98</v>
      </c>
      <c r="AB130" s="165" t="s">
        <v>120</v>
      </c>
      <c r="AD130" s="151"/>
      <c r="AE130" s="151"/>
      <c r="AF130" s="151"/>
      <c r="AG130" s="151"/>
      <c r="AH130" s="151"/>
      <c r="AI130" s="151"/>
      <c r="AJ130" s="151"/>
      <c r="AK130" s="151"/>
      <c r="AL130" s="151"/>
      <c r="AM130" s="151"/>
      <c r="AN130" s="151"/>
      <c r="AO130" s="151"/>
      <c r="AP130" s="151"/>
      <c r="AQ130" s="151"/>
      <c r="AR130" s="151"/>
      <c r="AS130" s="151"/>
      <c r="AT130" s="151"/>
      <c r="BT130" s="155"/>
      <c r="BY130" s="155"/>
      <c r="BZ130" s="155"/>
      <c r="CA130" s="155"/>
      <c r="CB130" s="155"/>
      <c r="CC130" s="155"/>
      <c r="CD130" s="155"/>
      <c r="CE130" s="155"/>
      <c r="CF130" s="155"/>
      <c r="CG130" s="155"/>
      <c r="CH130" s="155"/>
      <c r="CI130" s="155"/>
      <c r="CJ130" s="155"/>
      <c r="CK130" s="155"/>
      <c r="CL130" s="155"/>
      <c r="CM130" s="155"/>
    </row>
    <row r="131" spans="1:128" ht="50.1" customHeight="1" x14ac:dyDescent="0.15">
      <c r="A131" s="169" t="s">
        <v>65</v>
      </c>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c r="AS131" s="169"/>
      <c r="AT131" s="170"/>
      <c r="AU131" s="171"/>
      <c r="AV131" s="171"/>
      <c r="AW131" s="172"/>
      <c r="AX131" s="172"/>
      <c r="AY131" s="172"/>
      <c r="AZ131" s="172"/>
      <c r="BA131" s="172"/>
      <c r="BB131" s="172"/>
      <c r="BC131" s="172"/>
      <c r="BD131" s="172"/>
      <c r="BE131" s="172"/>
      <c r="BF131" s="172"/>
      <c r="BG131" s="172"/>
      <c r="BH131" s="172"/>
      <c r="BI131" s="172"/>
      <c r="BM131" s="172"/>
      <c r="BN131" s="172"/>
      <c r="BO131" s="172"/>
      <c r="BP131" s="172"/>
      <c r="BQ131" s="172"/>
      <c r="BR131" s="172"/>
      <c r="BS131" s="172"/>
      <c r="BT131" s="172"/>
      <c r="BU131" s="172"/>
      <c r="BV131" s="172"/>
      <c r="BW131" s="172"/>
      <c r="BX131" s="172"/>
      <c r="BY131" s="172"/>
      <c r="BZ131" s="172"/>
      <c r="CA131" s="172"/>
      <c r="CB131" s="172"/>
      <c r="CC131" s="172"/>
      <c r="CD131" s="172"/>
      <c r="CE131" s="172"/>
      <c r="CF131" s="172"/>
      <c r="CG131" s="172"/>
      <c r="CH131" s="172"/>
      <c r="CI131" s="172"/>
      <c r="CJ131" s="172"/>
      <c r="CK131" s="172"/>
      <c r="CL131" s="172"/>
      <c r="CM131" s="172"/>
      <c r="CN131" s="172"/>
      <c r="CO131" s="172"/>
      <c r="CP131" s="172"/>
      <c r="CQ131" s="172"/>
      <c r="CR131" s="172"/>
      <c r="CS131" s="172"/>
      <c r="CT131" s="172"/>
      <c r="CU131" s="172"/>
      <c r="CV131" s="172"/>
      <c r="CW131" s="172"/>
      <c r="CX131" s="172"/>
      <c r="CY131" s="172"/>
      <c r="CZ131" s="172"/>
      <c r="DA131" s="172"/>
      <c r="DB131" s="172"/>
      <c r="DC131" s="172"/>
      <c r="DD131" s="172"/>
      <c r="DE131" s="172"/>
      <c r="DF131" s="172"/>
      <c r="DG131" s="172"/>
      <c r="DH131" s="172"/>
      <c r="DI131" s="172"/>
      <c r="DJ131" s="172"/>
      <c r="DK131" s="172"/>
      <c r="DL131" s="172"/>
      <c r="DM131" s="172"/>
      <c r="DN131" s="172"/>
      <c r="DO131" s="172"/>
      <c r="DP131" s="172"/>
      <c r="DQ131" s="172"/>
      <c r="DR131" s="172"/>
    </row>
    <row r="132" spans="1:128" s="172" customFormat="1" ht="50.1" customHeight="1" x14ac:dyDescent="0.25">
      <c r="A132" s="173"/>
      <c r="B132" s="174" t="s">
        <v>121</v>
      </c>
      <c r="C132" s="175" t="s">
        <v>67</v>
      </c>
      <c r="D132" s="175"/>
      <c r="E132" s="175"/>
      <c r="F132" s="176" t="s">
        <v>101</v>
      </c>
      <c r="G132" s="177"/>
      <c r="H132" s="178"/>
      <c r="I132" s="176" t="s">
        <v>69</v>
      </c>
      <c r="J132" s="177"/>
      <c r="K132" s="178"/>
      <c r="L132" s="179" t="s">
        <v>102</v>
      </c>
      <c r="M132" s="179"/>
      <c r="N132" s="179"/>
      <c r="O132" s="179"/>
      <c r="P132" s="179"/>
      <c r="Q132" s="179"/>
      <c r="R132" s="179"/>
      <c r="S132" s="179"/>
      <c r="T132" s="179"/>
      <c r="U132" s="179"/>
      <c r="V132" s="179"/>
      <c r="W132" s="179"/>
      <c r="X132" s="179"/>
      <c r="Y132" s="180" t="s">
        <v>122</v>
      </c>
      <c r="Z132" s="180"/>
      <c r="AA132" s="180"/>
      <c r="AB132" s="180"/>
      <c r="AC132" s="180"/>
      <c r="AD132" s="180"/>
      <c r="AE132" s="180"/>
      <c r="AF132" s="180"/>
      <c r="AG132" s="180"/>
      <c r="AH132" s="180"/>
      <c r="AI132" s="180"/>
      <c r="AJ132" s="180"/>
      <c r="AK132" s="181" t="s">
        <v>72</v>
      </c>
      <c r="AL132" s="181"/>
      <c r="AM132" s="181"/>
      <c r="AN132" s="181"/>
      <c r="AO132" s="181" t="s">
        <v>123</v>
      </c>
      <c r="AP132" s="181"/>
      <c r="AQ132" s="181"/>
      <c r="AR132" s="181"/>
      <c r="AS132" s="181" t="s">
        <v>104</v>
      </c>
      <c r="AT132" s="181"/>
      <c r="AU132" s="181"/>
      <c r="AV132" s="181"/>
      <c r="AW132" s="182"/>
      <c r="AX132" s="183"/>
      <c r="AY132" s="183"/>
      <c r="AZ132" s="183"/>
      <c r="BA132" s="183"/>
      <c r="BB132" s="183"/>
      <c r="BC132" s="184"/>
      <c r="BD132" s="184"/>
      <c r="BE132" s="184"/>
      <c r="BF132" s="184"/>
      <c r="BG132" s="184"/>
      <c r="BH132" s="184"/>
      <c r="BI132" s="184"/>
      <c r="BM132" s="184"/>
      <c r="BN132" s="184"/>
      <c r="BO132" s="184"/>
      <c r="BP132" s="184"/>
    </row>
    <row r="133" spans="1:128" s="1" customFormat="1" ht="50.1" customHeight="1" x14ac:dyDescent="0.15">
      <c r="A133" s="173"/>
      <c r="B133" s="174"/>
      <c r="C133" s="175"/>
      <c r="D133" s="175"/>
      <c r="E133" s="175"/>
      <c r="F133" s="185"/>
      <c r="G133" s="186"/>
      <c r="H133" s="187"/>
      <c r="I133" s="185"/>
      <c r="J133" s="186"/>
      <c r="K133" s="187"/>
      <c r="L133" s="179"/>
      <c r="M133" s="179"/>
      <c r="N133" s="179"/>
      <c r="O133" s="179"/>
      <c r="P133" s="179"/>
      <c r="Q133" s="179"/>
      <c r="R133" s="179"/>
      <c r="S133" s="179"/>
      <c r="T133" s="179"/>
      <c r="U133" s="179"/>
      <c r="V133" s="179"/>
      <c r="W133" s="179"/>
      <c r="X133" s="179"/>
      <c r="Y133" s="174" t="s">
        <v>75</v>
      </c>
      <c r="Z133" s="174"/>
      <c r="AA133" s="174"/>
      <c r="AB133" s="174"/>
      <c r="AC133" s="174"/>
      <c r="AD133" s="174"/>
      <c r="AE133" s="174"/>
      <c r="AF133" s="174"/>
      <c r="AG133" s="174"/>
      <c r="AH133" s="174"/>
      <c r="AI133" s="174"/>
      <c r="AJ133" s="174"/>
      <c r="AK133" s="181"/>
      <c r="AL133" s="181"/>
      <c r="AM133" s="181"/>
      <c r="AN133" s="181"/>
      <c r="AO133" s="181"/>
      <c r="AP133" s="181"/>
      <c r="AQ133" s="181"/>
      <c r="AR133" s="181"/>
      <c r="AS133" s="181"/>
      <c r="AT133" s="181"/>
      <c r="AU133" s="181"/>
      <c r="AV133" s="181"/>
      <c r="AW133" s="182"/>
      <c r="AX133" s="183"/>
      <c r="AY133" s="183"/>
      <c r="AZ133" s="183"/>
      <c r="BA133" s="183"/>
      <c r="BB133" s="183"/>
      <c r="BC133" s="184"/>
      <c r="BD133" s="184"/>
      <c r="BE133" s="184"/>
      <c r="BF133" s="184"/>
      <c r="BG133" s="184"/>
      <c r="BH133" s="184"/>
      <c r="BI133" s="184"/>
      <c r="BM133" s="184"/>
      <c r="BN133" s="184"/>
      <c r="BO133" s="184"/>
      <c r="BP133" s="184"/>
    </row>
    <row r="134" spans="1:128" s="1" customFormat="1" ht="35.1" customHeight="1" x14ac:dyDescent="0.15">
      <c r="A134" s="173"/>
      <c r="B134" s="188">
        <v>4</v>
      </c>
      <c r="C134" s="189"/>
      <c r="D134" s="190"/>
      <c r="E134" s="191"/>
      <c r="F134" s="269" t="str">
        <f>IF(C134="","",DATEDIF(C134,$AW$2,"y"))</f>
        <v/>
      </c>
      <c r="G134" s="270"/>
      <c r="H134" s="271"/>
      <c r="I134" s="195"/>
      <c r="J134" s="196"/>
      <c r="K134" s="197"/>
      <c r="L134" s="198" t="s">
        <v>76</v>
      </c>
      <c r="M134" s="199" t="s">
        <v>105</v>
      </c>
      <c r="N134" s="199"/>
      <c r="O134" s="198" t="s">
        <v>76</v>
      </c>
      <c r="P134" s="199" t="s">
        <v>89</v>
      </c>
      <c r="Q134" s="199"/>
      <c r="R134" s="198" t="s">
        <v>76</v>
      </c>
      <c r="S134" s="199" t="s">
        <v>107</v>
      </c>
      <c r="T134" s="200"/>
      <c r="U134" s="201"/>
      <c r="V134" s="202"/>
      <c r="W134" s="202"/>
      <c r="X134" s="203" t="s">
        <v>38</v>
      </c>
      <c r="Y134" s="198" t="s">
        <v>76</v>
      </c>
      <c r="Z134" s="204" t="s">
        <v>80</v>
      </c>
      <c r="AA134" s="198" t="s">
        <v>76</v>
      </c>
      <c r="AB134" s="205" t="s">
        <v>91</v>
      </c>
      <c r="AC134" s="206"/>
      <c r="AD134" s="206"/>
      <c r="AE134" s="206"/>
      <c r="AF134" s="198" t="s">
        <v>76</v>
      </c>
      <c r="AG134" s="205" t="s">
        <v>82</v>
      </c>
      <c r="AH134" s="206"/>
      <c r="AI134" s="206"/>
      <c r="AJ134" s="207"/>
      <c r="AK134" s="208"/>
      <c r="AL134" s="209"/>
      <c r="AM134" s="209"/>
      <c r="AN134" s="210" t="s">
        <v>38</v>
      </c>
      <c r="AO134" s="211" t="str">
        <f>IF(F134="","",IF(F134&lt;3,42000,37000))</f>
        <v/>
      </c>
      <c r="AP134" s="212"/>
      <c r="AQ134" s="212"/>
      <c r="AR134" s="210" t="s">
        <v>38</v>
      </c>
      <c r="AS134" s="211" t="str">
        <f>IF(AO134="","",MIN(AK134,AO134))</f>
        <v/>
      </c>
      <c r="AT134" s="212"/>
      <c r="AU134" s="212"/>
      <c r="AV134" s="210" t="s">
        <v>38</v>
      </c>
      <c r="AW134" s="213"/>
      <c r="AX134" s="214"/>
      <c r="AY134" s="214"/>
      <c r="AZ134" s="214"/>
      <c r="BA134" s="214"/>
      <c r="BB134" s="215"/>
      <c r="BC134" s="215"/>
      <c r="BD134" s="215"/>
      <c r="BE134" s="215"/>
      <c r="BF134" s="215"/>
      <c r="BG134" s="215"/>
      <c r="BH134" s="155"/>
      <c r="BI134" s="215"/>
      <c r="BM134" s="215"/>
      <c r="BN134" s="215"/>
      <c r="BO134" s="215"/>
      <c r="BP134" s="215"/>
    </row>
    <row r="135" spans="1:128" s="1" customFormat="1" ht="35.1" customHeight="1" x14ac:dyDescent="0.15">
      <c r="A135" s="173"/>
      <c r="B135" s="216"/>
      <c r="C135" s="217"/>
      <c r="D135" s="218"/>
      <c r="E135" s="219"/>
      <c r="F135" s="272"/>
      <c r="G135" s="273"/>
      <c r="H135" s="274"/>
      <c r="I135" s="223"/>
      <c r="J135" s="224"/>
      <c r="K135" s="225"/>
      <c r="L135" s="226"/>
      <c r="M135" s="227"/>
      <c r="N135" s="227"/>
      <c r="O135" s="226"/>
      <c r="P135" s="227"/>
      <c r="Q135" s="227"/>
      <c r="R135" s="226"/>
      <c r="S135" s="227"/>
      <c r="T135" s="228"/>
      <c r="U135" s="229"/>
      <c r="V135" s="230"/>
      <c r="W135" s="230"/>
      <c r="X135" s="231"/>
      <c r="Y135" s="226"/>
      <c r="Z135" s="232"/>
      <c r="AA135" s="226"/>
      <c r="AB135" s="233">
        <v>0</v>
      </c>
      <c r="AC135" s="233"/>
      <c r="AD135" s="233"/>
      <c r="AE135" s="233"/>
      <c r="AF135" s="226"/>
      <c r="AG135" s="233">
        <v>0</v>
      </c>
      <c r="AH135" s="233"/>
      <c r="AI135" s="233"/>
      <c r="AJ135" s="233"/>
      <c r="AK135" s="234"/>
      <c r="AL135" s="235"/>
      <c r="AM135" s="235"/>
      <c r="AN135" s="236"/>
      <c r="AO135" s="237"/>
      <c r="AP135" s="238"/>
      <c r="AQ135" s="238"/>
      <c r="AR135" s="236"/>
      <c r="AS135" s="237"/>
      <c r="AT135" s="238"/>
      <c r="AU135" s="238"/>
      <c r="AV135" s="236"/>
      <c r="AW135" s="239"/>
      <c r="AX135" s="240"/>
      <c r="AY135" s="240"/>
      <c r="AZ135" s="240"/>
      <c r="BA135" s="240"/>
      <c r="BB135" s="215"/>
      <c r="BC135" s="215"/>
      <c r="BD135" s="215"/>
      <c r="BE135" s="215"/>
      <c r="BF135" s="215"/>
      <c r="BG135" s="215"/>
      <c r="BH135" s="155"/>
      <c r="BI135" s="215"/>
      <c r="BM135" s="215"/>
      <c r="BN135" s="215"/>
      <c r="BO135" s="215"/>
      <c r="BP135" s="215"/>
    </row>
    <row r="136" spans="1:128" s="1" customFormat="1" ht="35.1" customHeight="1" x14ac:dyDescent="0.15">
      <c r="A136" s="173"/>
      <c r="B136" s="188">
        <v>5</v>
      </c>
      <c r="C136" s="189"/>
      <c r="D136" s="190"/>
      <c r="E136" s="191"/>
      <c r="F136" s="269" t="str">
        <f t="shared" ref="F136" si="40">IF(C136="","",DATEDIF(C136,$AW$2,"y"))</f>
        <v/>
      </c>
      <c r="G136" s="270"/>
      <c r="H136" s="271"/>
      <c r="I136" s="195"/>
      <c r="J136" s="196"/>
      <c r="K136" s="197"/>
      <c r="L136" s="198" t="s">
        <v>76</v>
      </c>
      <c r="M136" s="199" t="s">
        <v>88</v>
      </c>
      <c r="N136" s="199"/>
      <c r="O136" s="198" t="s">
        <v>76</v>
      </c>
      <c r="P136" s="199" t="s">
        <v>89</v>
      </c>
      <c r="Q136" s="199"/>
      <c r="R136" s="198" t="s">
        <v>76</v>
      </c>
      <c r="S136" s="199" t="s">
        <v>90</v>
      </c>
      <c r="T136" s="200"/>
      <c r="U136" s="201"/>
      <c r="V136" s="202"/>
      <c r="W136" s="202"/>
      <c r="X136" s="203" t="s">
        <v>38</v>
      </c>
      <c r="Y136" s="198" t="s">
        <v>76</v>
      </c>
      <c r="Z136" s="204" t="s">
        <v>80</v>
      </c>
      <c r="AA136" s="198" t="s">
        <v>76</v>
      </c>
      <c r="AB136" s="205" t="s">
        <v>91</v>
      </c>
      <c r="AC136" s="206"/>
      <c r="AD136" s="206"/>
      <c r="AE136" s="206"/>
      <c r="AF136" s="198" t="s">
        <v>76</v>
      </c>
      <c r="AG136" s="205" t="s">
        <v>82</v>
      </c>
      <c r="AH136" s="206"/>
      <c r="AI136" s="206"/>
      <c r="AJ136" s="207"/>
      <c r="AK136" s="208"/>
      <c r="AL136" s="209"/>
      <c r="AM136" s="209"/>
      <c r="AN136" s="210" t="s">
        <v>38</v>
      </c>
      <c r="AO136" s="211" t="str">
        <f>IF(F136="","",IF(F136&lt;3,42000,37000))</f>
        <v/>
      </c>
      <c r="AP136" s="212"/>
      <c r="AQ136" s="212"/>
      <c r="AR136" s="210" t="s">
        <v>38</v>
      </c>
      <c r="AS136" s="211" t="str">
        <f>IF(AO136="","",MIN(AK136,AO136))</f>
        <v/>
      </c>
      <c r="AT136" s="212"/>
      <c r="AU136" s="212"/>
      <c r="AV136" s="210" t="s">
        <v>38</v>
      </c>
      <c r="AW136" s="213"/>
      <c r="AX136" s="214"/>
      <c r="AY136" s="214"/>
      <c r="AZ136" s="214"/>
      <c r="BA136" s="214"/>
      <c r="BB136" s="215"/>
      <c r="BC136" s="215"/>
      <c r="BD136" s="215"/>
      <c r="BE136" s="215"/>
      <c r="BF136" s="215"/>
      <c r="BG136" s="215"/>
      <c r="BH136" s="155"/>
      <c r="BI136" s="215"/>
      <c r="BM136" s="215"/>
      <c r="BN136" s="215"/>
      <c r="BO136" s="215"/>
      <c r="BP136" s="215"/>
    </row>
    <row r="137" spans="1:128" s="1" customFormat="1" ht="35.1" customHeight="1" x14ac:dyDescent="0.15">
      <c r="A137" s="173"/>
      <c r="B137" s="216"/>
      <c r="C137" s="217"/>
      <c r="D137" s="218"/>
      <c r="E137" s="219"/>
      <c r="F137" s="272"/>
      <c r="G137" s="273"/>
      <c r="H137" s="274"/>
      <c r="I137" s="223"/>
      <c r="J137" s="224"/>
      <c r="K137" s="225"/>
      <c r="L137" s="226"/>
      <c r="M137" s="227"/>
      <c r="N137" s="227"/>
      <c r="O137" s="226"/>
      <c r="P137" s="227"/>
      <c r="Q137" s="227"/>
      <c r="R137" s="226"/>
      <c r="S137" s="227"/>
      <c r="T137" s="228"/>
      <c r="U137" s="229"/>
      <c r="V137" s="230"/>
      <c r="W137" s="230"/>
      <c r="X137" s="231"/>
      <c r="Y137" s="226"/>
      <c r="Z137" s="232"/>
      <c r="AA137" s="226"/>
      <c r="AB137" s="233">
        <v>0</v>
      </c>
      <c r="AC137" s="233"/>
      <c r="AD137" s="233"/>
      <c r="AE137" s="233"/>
      <c r="AF137" s="226"/>
      <c r="AG137" s="233">
        <v>0</v>
      </c>
      <c r="AH137" s="233"/>
      <c r="AI137" s="233"/>
      <c r="AJ137" s="233"/>
      <c r="AK137" s="234"/>
      <c r="AL137" s="235"/>
      <c r="AM137" s="235"/>
      <c r="AN137" s="236"/>
      <c r="AO137" s="237"/>
      <c r="AP137" s="238"/>
      <c r="AQ137" s="238"/>
      <c r="AR137" s="236"/>
      <c r="AS137" s="237"/>
      <c r="AT137" s="238"/>
      <c r="AU137" s="238"/>
      <c r="AV137" s="236"/>
      <c r="AW137" s="239"/>
      <c r="AX137" s="240"/>
      <c r="AY137" s="240"/>
      <c r="AZ137" s="240"/>
      <c r="BA137" s="240"/>
      <c r="BB137" s="215"/>
      <c r="BC137" s="215"/>
      <c r="BD137" s="215"/>
      <c r="BE137" s="215"/>
      <c r="BF137" s="215"/>
      <c r="BG137" s="215"/>
      <c r="BH137" s="155"/>
      <c r="BI137" s="215"/>
      <c r="BM137" s="215"/>
      <c r="BN137" s="215"/>
      <c r="BO137" s="215"/>
      <c r="BP137" s="215"/>
    </row>
    <row r="138" spans="1:128" s="1" customFormat="1" ht="35.1" customHeight="1" x14ac:dyDescent="0.15">
      <c r="A138" s="173"/>
      <c r="B138" s="188">
        <v>6</v>
      </c>
      <c r="C138" s="189"/>
      <c r="D138" s="190"/>
      <c r="E138" s="191"/>
      <c r="F138" s="269" t="str">
        <f t="shared" ref="F138" si="41">IF(C138="","",DATEDIF(C138,$AW$2,"y"))</f>
        <v/>
      </c>
      <c r="G138" s="270"/>
      <c r="H138" s="271"/>
      <c r="I138" s="195"/>
      <c r="J138" s="196"/>
      <c r="K138" s="197"/>
      <c r="L138" s="198" t="s">
        <v>76</v>
      </c>
      <c r="M138" s="199" t="s">
        <v>88</v>
      </c>
      <c r="N138" s="199"/>
      <c r="O138" s="198" t="s">
        <v>76</v>
      </c>
      <c r="P138" s="199" t="s">
        <v>89</v>
      </c>
      <c r="Q138" s="199"/>
      <c r="R138" s="198" t="s">
        <v>76</v>
      </c>
      <c r="S138" s="199" t="s">
        <v>90</v>
      </c>
      <c r="T138" s="200"/>
      <c r="U138" s="201"/>
      <c r="V138" s="202"/>
      <c r="W138" s="202"/>
      <c r="X138" s="203" t="s">
        <v>38</v>
      </c>
      <c r="Y138" s="198" t="s">
        <v>76</v>
      </c>
      <c r="Z138" s="204" t="s">
        <v>80</v>
      </c>
      <c r="AA138" s="198" t="s">
        <v>76</v>
      </c>
      <c r="AB138" s="205" t="s">
        <v>91</v>
      </c>
      <c r="AC138" s="206"/>
      <c r="AD138" s="206"/>
      <c r="AE138" s="206"/>
      <c r="AF138" s="198" t="s">
        <v>76</v>
      </c>
      <c r="AG138" s="205" t="s">
        <v>82</v>
      </c>
      <c r="AH138" s="206"/>
      <c r="AI138" s="206"/>
      <c r="AJ138" s="207"/>
      <c r="AK138" s="208"/>
      <c r="AL138" s="209"/>
      <c r="AM138" s="209"/>
      <c r="AN138" s="210" t="s">
        <v>38</v>
      </c>
      <c r="AO138" s="211" t="str">
        <f>IF(F138="","",IF(F138&lt;3,42000,37000))</f>
        <v/>
      </c>
      <c r="AP138" s="212"/>
      <c r="AQ138" s="212"/>
      <c r="AR138" s="210" t="s">
        <v>38</v>
      </c>
      <c r="AS138" s="211" t="str">
        <f>IF(AO138="","",MIN(AK138,AO138))</f>
        <v/>
      </c>
      <c r="AT138" s="212"/>
      <c r="AU138" s="212"/>
      <c r="AV138" s="210" t="s">
        <v>38</v>
      </c>
      <c r="AW138" s="213"/>
      <c r="AX138" s="214"/>
      <c r="AY138" s="214"/>
      <c r="AZ138" s="214"/>
      <c r="BA138" s="214"/>
      <c r="BB138" s="215"/>
      <c r="BC138" s="215"/>
      <c r="BD138" s="215"/>
      <c r="BE138" s="215"/>
      <c r="BF138" s="215"/>
      <c r="BG138" s="215"/>
      <c r="BH138" s="155"/>
      <c r="BI138" s="215"/>
      <c r="BM138" s="215"/>
      <c r="BN138" s="215"/>
      <c r="BO138" s="215"/>
      <c r="BP138" s="215"/>
    </row>
    <row r="139" spans="1:128" s="1" customFormat="1" ht="35.1" customHeight="1" x14ac:dyDescent="0.15">
      <c r="A139" s="173"/>
      <c r="B139" s="216"/>
      <c r="C139" s="217"/>
      <c r="D139" s="218"/>
      <c r="E139" s="219"/>
      <c r="F139" s="272"/>
      <c r="G139" s="273"/>
      <c r="H139" s="274"/>
      <c r="I139" s="223"/>
      <c r="J139" s="224"/>
      <c r="K139" s="225"/>
      <c r="L139" s="226"/>
      <c r="M139" s="227"/>
      <c r="N139" s="227"/>
      <c r="O139" s="226"/>
      <c r="P139" s="227"/>
      <c r="Q139" s="227"/>
      <c r="R139" s="226"/>
      <c r="S139" s="227"/>
      <c r="T139" s="228"/>
      <c r="U139" s="229"/>
      <c r="V139" s="230"/>
      <c r="W139" s="230"/>
      <c r="X139" s="231"/>
      <c r="Y139" s="226"/>
      <c r="Z139" s="232"/>
      <c r="AA139" s="226"/>
      <c r="AB139" s="233">
        <v>0</v>
      </c>
      <c r="AC139" s="233"/>
      <c r="AD139" s="233"/>
      <c r="AE139" s="233"/>
      <c r="AF139" s="226"/>
      <c r="AG139" s="233">
        <v>0</v>
      </c>
      <c r="AH139" s="233"/>
      <c r="AI139" s="233"/>
      <c r="AJ139" s="233"/>
      <c r="AK139" s="234"/>
      <c r="AL139" s="235"/>
      <c r="AM139" s="235"/>
      <c r="AN139" s="236"/>
      <c r="AO139" s="237"/>
      <c r="AP139" s="238"/>
      <c r="AQ139" s="238"/>
      <c r="AR139" s="236"/>
      <c r="AS139" s="237"/>
      <c r="AT139" s="238"/>
      <c r="AU139" s="238"/>
      <c r="AV139" s="236"/>
      <c r="AW139" s="239"/>
      <c r="AX139" s="240"/>
      <c r="AY139" s="240"/>
      <c r="AZ139" s="240"/>
      <c r="BA139" s="240"/>
      <c r="BB139" s="215"/>
      <c r="BC139" s="215"/>
      <c r="BD139" s="215"/>
      <c r="BE139" s="215"/>
      <c r="BF139" s="215"/>
      <c r="BG139" s="215"/>
      <c r="BH139" s="155"/>
      <c r="BI139" s="215"/>
      <c r="BM139" s="215"/>
      <c r="BN139" s="215"/>
      <c r="BO139" s="215"/>
      <c r="BP139" s="215"/>
    </row>
    <row r="140" spans="1:128" ht="30" customHeight="1" x14ac:dyDescent="0.15">
      <c r="B140" s="241"/>
      <c r="C140" s="242"/>
      <c r="D140" s="242"/>
      <c r="E140" s="242"/>
      <c r="F140" s="242"/>
      <c r="G140" s="242"/>
      <c r="H140" s="242"/>
      <c r="I140" s="241"/>
      <c r="J140" s="241"/>
      <c r="K140" s="241"/>
      <c r="L140" s="243"/>
      <c r="M140" s="243"/>
      <c r="N140" s="241"/>
      <c r="O140" s="241"/>
      <c r="P140" s="241"/>
      <c r="Q140" s="241"/>
      <c r="R140" s="241"/>
      <c r="S140" s="241"/>
      <c r="T140" s="241"/>
      <c r="U140" s="241"/>
      <c r="V140" s="241"/>
      <c r="W140" s="241"/>
      <c r="X140" s="241"/>
      <c r="Y140" s="243"/>
      <c r="Z140" s="243"/>
      <c r="AA140" s="243"/>
      <c r="AB140" s="241"/>
      <c r="AC140" s="241"/>
      <c r="AD140" s="241"/>
      <c r="AE140" s="241"/>
      <c r="AF140" s="244" t="s">
        <v>109</v>
      </c>
      <c r="AG140" s="245"/>
      <c r="AH140" s="245"/>
      <c r="AI140" s="245"/>
      <c r="AJ140" s="246"/>
      <c r="AK140" s="292">
        <f>SUM(AS134:AU139)</f>
        <v>0</v>
      </c>
      <c r="AL140" s="293"/>
      <c r="AM140" s="293"/>
      <c r="AN140" s="293"/>
      <c r="AO140" s="293"/>
      <c r="AP140" s="293"/>
      <c r="AQ140" s="293"/>
      <c r="AR140" s="293"/>
      <c r="AS140" s="293"/>
      <c r="AT140" s="293"/>
      <c r="AU140" s="294"/>
      <c r="AV140" s="250" t="s">
        <v>38</v>
      </c>
      <c r="BH140" s="251"/>
    </row>
    <row r="141" spans="1:128" ht="30" customHeight="1" x14ac:dyDescent="0.15">
      <c r="B141" s="252"/>
      <c r="C141" s="253"/>
      <c r="D141" s="253"/>
      <c r="E141" s="253"/>
      <c r="F141" s="253"/>
      <c r="G141" s="253"/>
      <c r="H141" s="253"/>
      <c r="I141" s="252"/>
      <c r="J141" s="252"/>
      <c r="K141" s="252"/>
      <c r="L141" s="254"/>
      <c r="M141" s="254"/>
      <c r="N141" s="252"/>
      <c r="O141" s="252"/>
      <c r="P141" s="252"/>
      <c r="Q141" s="252"/>
      <c r="R141" s="252"/>
      <c r="S141" s="252"/>
      <c r="T141" s="252"/>
      <c r="U141" s="252"/>
      <c r="V141" s="252"/>
      <c r="W141" s="252"/>
      <c r="X141" s="252"/>
      <c r="Y141" s="254"/>
      <c r="Z141" s="254"/>
      <c r="AA141" s="254"/>
      <c r="AB141" s="252"/>
      <c r="AC141" s="252"/>
      <c r="AD141" s="252"/>
      <c r="AE141" s="252"/>
      <c r="AF141" s="255"/>
      <c r="AG141" s="256"/>
      <c r="AH141" s="256"/>
      <c r="AI141" s="256"/>
      <c r="AJ141" s="257"/>
      <c r="AK141" s="295"/>
      <c r="AL141" s="296"/>
      <c r="AM141" s="296"/>
      <c r="AN141" s="296"/>
      <c r="AO141" s="296"/>
      <c r="AP141" s="296"/>
      <c r="AQ141" s="296"/>
      <c r="AR141" s="296"/>
      <c r="AS141" s="296"/>
      <c r="AT141" s="296"/>
      <c r="AU141" s="297"/>
      <c r="AV141" s="261"/>
    </row>
    <row r="142" spans="1:128" ht="30" customHeight="1" thickBot="1" x14ac:dyDescent="0.2">
      <c r="B142" s="252"/>
      <c r="C142" s="253"/>
      <c r="D142" s="253"/>
      <c r="E142" s="253"/>
      <c r="F142" s="253"/>
      <c r="G142" s="253"/>
      <c r="H142" s="253"/>
      <c r="I142" s="252"/>
      <c r="J142" s="252"/>
      <c r="K142" s="252"/>
      <c r="L142" s="254"/>
      <c r="M142" s="254"/>
      <c r="N142" s="252"/>
      <c r="O142" s="252"/>
      <c r="P142" s="252"/>
      <c r="Q142" s="252"/>
      <c r="R142" s="252"/>
      <c r="S142" s="252"/>
      <c r="T142" s="252"/>
      <c r="U142" s="252"/>
      <c r="V142" s="252"/>
      <c r="W142" s="252"/>
      <c r="X142" s="252"/>
      <c r="Y142" s="254"/>
      <c r="Z142" s="254"/>
      <c r="AA142" s="254"/>
      <c r="AB142" s="252"/>
      <c r="AC142" s="252"/>
      <c r="AD142" s="252"/>
      <c r="AE142" s="252"/>
      <c r="AF142" s="275"/>
      <c r="AG142" s="276"/>
      <c r="AH142" s="276"/>
      <c r="AI142" s="276"/>
      <c r="AJ142" s="277"/>
      <c r="AK142" s="295"/>
      <c r="AL142" s="296"/>
      <c r="AM142" s="296"/>
      <c r="AN142" s="296"/>
      <c r="AO142" s="296"/>
      <c r="AP142" s="296"/>
      <c r="AQ142" s="296"/>
      <c r="AR142" s="296"/>
      <c r="AS142" s="296"/>
      <c r="AT142" s="296"/>
      <c r="AU142" s="297"/>
      <c r="AV142" s="261"/>
    </row>
    <row r="143" spans="1:128" ht="30" customHeight="1" thickTop="1" x14ac:dyDescent="0.15">
      <c r="B143" s="252"/>
      <c r="C143" s="253"/>
      <c r="D143" s="253"/>
      <c r="E143" s="253"/>
      <c r="F143" s="253"/>
      <c r="G143" s="253"/>
      <c r="H143" s="253"/>
      <c r="I143" s="252"/>
      <c r="J143" s="252"/>
      <c r="K143" s="252"/>
      <c r="L143" s="254"/>
      <c r="M143" s="254"/>
      <c r="N143" s="252"/>
      <c r="O143" s="252"/>
      <c r="P143" s="252"/>
      <c r="Q143" s="252"/>
      <c r="R143" s="252"/>
      <c r="S143" s="252"/>
      <c r="T143" s="252"/>
      <c r="U143" s="252"/>
      <c r="V143" s="252"/>
      <c r="W143" s="252"/>
      <c r="X143" s="252"/>
      <c r="Y143" s="254"/>
      <c r="Z143" s="254"/>
      <c r="AA143" s="254"/>
      <c r="AB143" s="252"/>
      <c r="AC143" s="252"/>
      <c r="AD143" s="252"/>
      <c r="AE143" s="252"/>
      <c r="AF143" s="278" t="s">
        <v>124</v>
      </c>
      <c r="AG143" s="279"/>
      <c r="AH143" s="279"/>
      <c r="AI143" s="279"/>
      <c r="AJ143" s="280"/>
      <c r="AK143" s="301">
        <f>SUM(AK140,AK124,AK67)</f>
        <v>0</v>
      </c>
      <c r="AL143" s="302"/>
      <c r="AM143" s="302"/>
      <c r="AN143" s="302"/>
      <c r="AO143" s="302"/>
      <c r="AP143" s="302"/>
      <c r="AQ143" s="302"/>
      <c r="AR143" s="302"/>
      <c r="AS143" s="302"/>
      <c r="AT143" s="302"/>
      <c r="AU143" s="303"/>
      <c r="AV143" s="284" t="s">
        <v>38</v>
      </c>
      <c r="BH143" s="251"/>
    </row>
    <row r="144" spans="1:128" ht="30" customHeight="1" x14ac:dyDescent="0.15">
      <c r="B144" s="252"/>
      <c r="C144" s="253"/>
      <c r="D144" s="253"/>
      <c r="E144" s="253"/>
      <c r="F144" s="253"/>
      <c r="G144" s="253"/>
      <c r="H144" s="253"/>
      <c r="I144" s="252"/>
      <c r="J144" s="252"/>
      <c r="K144" s="252"/>
      <c r="L144" s="254"/>
      <c r="M144" s="254"/>
      <c r="N144" s="252"/>
      <c r="O144" s="252"/>
      <c r="P144" s="252"/>
      <c r="Q144" s="252"/>
      <c r="R144" s="252"/>
      <c r="S144" s="252"/>
      <c r="T144" s="252"/>
      <c r="U144" s="252"/>
      <c r="V144" s="252"/>
      <c r="W144" s="252"/>
      <c r="X144" s="252"/>
      <c r="Y144" s="254"/>
      <c r="Z144" s="254"/>
      <c r="AA144" s="254"/>
      <c r="AB144" s="252"/>
      <c r="AC144" s="252"/>
      <c r="AD144" s="252"/>
      <c r="AE144" s="252"/>
      <c r="AF144" s="255"/>
      <c r="AG144" s="256"/>
      <c r="AH144" s="256"/>
      <c r="AI144" s="256"/>
      <c r="AJ144" s="257"/>
      <c r="AK144" s="295"/>
      <c r="AL144" s="296"/>
      <c r="AM144" s="296"/>
      <c r="AN144" s="296"/>
      <c r="AO144" s="296"/>
      <c r="AP144" s="296"/>
      <c r="AQ144" s="296"/>
      <c r="AR144" s="296"/>
      <c r="AS144" s="296"/>
      <c r="AT144" s="296"/>
      <c r="AU144" s="297"/>
      <c r="AV144" s="261"/>
    </row>
    <row r="145" spans="2:48" ht="30" customHeight="1" x14ac:dyDescent="0.15">
      <c r="B145" s="252"/>
      <c r="C145" s="253"/>
      <c r="D145" s="253"/>
      <c r="E145" s="253"/>
      <c r="F145" s="253"/>
      <c r="G145" s="253"/>
      <c r="H145" s="253"/>
      <c r="I145" s="252"/>
      <c r="J145" s="252"/>
      <c r="K145" s="252"/>
      <c r="L145" s="254"/>
      <c r="M145" s="254"/>
      <c r="N145" s="252"/>
      <c r="O145" s="252"/>
      <c r="P145" s="252"/>
      <c r="Q145" s="252"/>
      <c r="R145" s="252"/>
      <c r="S145" s="252"/>
      <c r="T145" s="252"/>
      <c r="U145" s="252"/>
      <c r="V145" s="252"/>
      <c r="W145" s="252"/>
      <c r="X145" s="252"/>
      <c r="Y145" s="254"/>
      <c r="Z145" s="254"/>
      <c r="AA145" s="254"/>
      <c r="AB145" s="252"/>
      <c r="AC145" s="252"/>
      <c r="AD145" s="252"/>
      <c r="AE145" s="252"/>
      <c r="AF145" s="262"/>
      <c r="AG145" s="263"/>
      <c r="AH145" s="263"/>
      <c r="AI145" s="263"/>
      <c r="AJ145" s="264"/>
      <c r="AK145" s="298"/>
      <c r="AL145" s="299"/>
      <c r="AM145" s="299"/>
      <c r="AN145" s="299"/>
      <c r="AO145" s="299"/>
      <c r="AP145" s="299"/>
      <c r="AQ145" s="299"/>
      <c r="AR145" s="299"/>
      <c r="AS145" s="299"/>
      <c r="AT145" s="299"/>
      <c r="AU145" s="300"/>
      <c r="AV145" s="268"/>
    </row>
    <row r="146" spans="2:48" ht="50.1" customHeight="1" x14ac:dyDescent="0.15"/>
    <row r="147" spans="2:48" ht="50.1" customHeight="1" x14ac:dyDescent="0.15">
      <c r="B147" s="285" t="s">
        <v>111</v>
      </c>
      <c r="C147" s="286" t="s">
        <v>112</v>
      </c>
      <c r="D147" s="286"/>
      <c r="E147" s="286"/>
      <c r="F147" s="286"/>
      <c r="G147" s="286"/>
      <c r="H147" s="286"/>
      <c r="I147" s="286"/>
      <c r="J147" s="286"/>
      <c r="K147" s="286"/>
      <c r="L147" s="286"/>
      <c r="M147" s="286"/>
      <c r="N147" s="286"/>
      <c r="O147" s="286"/>
      <c r="P147" s="286"/>
      <c r="Q147" s="286"/>
      <c r="R147" s="286"/>
      <c r="S147" s="286"/>
      <c r="T147" s="286"/>
      <c r="U147" s="286"/>
      <c r="V147" s="286"/>
      <c r="W147" s="286"/>
      <c r="X147" s="286"/>
      <c r="Y147" s="286"/>
      <c r="Z147" s="286"/>
      <c r="AA147" s="286"/>
      <c r="AB147" s="286"/>
      <c r="AC147" s="286"/>
      <c r="AD147" s="286"/>
      <c r="AE147" s="286"/>
      <c r="AF147" s="286"/>
      <c r="AG147" s="286"/>
      <c r="AH147" s="286"/>
      <c r="AI147" s="286"/>
      <c r="AJ147" s="286"/>
      <c r="AK147" s="286"/>
      <c r="AL147" s="286"/>
      <c r="AM147" s="286"/>
      <c r="AN147" s="286"/>
      <c r="AO147" s="286"/>
      <c r="AP147" s="286"/>
      <c r="AQ147" s="286"/>
      <c r="AR147" s="286"/>
      <c r="AS147" s="286"/>
      <c r="AT147" s="286"/>
      <c r="AU147" s="286"/>
      <c r="AV147" s="286"/>
    </row>
    <row r="148" spans="2:48" ht="50.1" customHeight="1" x14ac:dyDescent="0.15">
      <c r="B148" s="287"/>
      <c r="C148" s="286"/>
      <c r="D148" s="286"/>
      <c r="E148" s="286"/>
      <c r="F148" s="286"/>
      <c r="G148" s="286"/>
      <c r="H148" s="286"/>
      <c r="I148" s="286"/>
      <c r="J148" s="286"/>
      <c r="K148" s="286"/>
      <c r="L148" s="286"/>
      <c r="M148" s="286"/>
      <c r="N148" s="286"/>
      <c r="O148" s="286"/>
      <c r="P148" s="286"/>
      <c r="Q148" s="286"/>
      <c r="R148" s="286"/>
      <c r="S148" s="286"/>
      <c r="T148" s="286"/>
      <c r="U148" s="286"/>
      <c r="V148" s="286"/>
      <c r="W148" s="286"/>
      <c r="X148" s="286"/>
      <c r="Y148" s="286"/>
      <c r="Z148" s="286"/>
      <c r="AA148" s="286"/>
      <c r="AB148" s="286"/>
      <c r="AC148" s="286"/>
      <c r="AD148" s="286"/>
      <c r="AE148" s="286"/>
      <c r="AF148" s="286"/>
      <c r="AG148" s="286"/>
      <c r="AH148" s="286"/>
      <c r="AI148" s="286"/>
      <c r="AJ148" s="286"/>
      <c r="AK148" s="286"/>
      <c r="AL148" s="286"/>
      <c r="AM148" s="286"/>
      <c r="AN148" s="286"/>
      <c r="AO148" s="286"/>
      <c r="AP148" s="286"/>
      <c r="AQ148" s="286"/>
      <c r="AR148" s="286"/>
      <c r="AS148" s="286"/>
      <c r="AT148" s="286"/>
      <c r="AU148" s="286"/>
      <c r="AV148" s="286"/>
    </row>
    <row r="149" spans="2:48" ht="50.1" customHeight="1" x14ac:dyDescent="0.15">
      <c r="B149" s="285" t="s">
        <v>113</v>
      </c>
      <c r="C149" s="286" t="s">
        <v>114</v>
      </c>
      <c r="D149" s="286"/>
      <c r="E149" s="286"/>
      <c r="F149" s="286"/>
      <c r="G149" s="286"/>
      <c r="H149" s="286"/>
      <c r="I149" s="286"/>
      <c r="J149" s="286"/>
      <c r="K149" s="286"/>
      <c r="L149" s="286"/>
      <c r="M149" s="286"/>
      <c r="N149" s="286"/>
      <c r="O149" s="286"/>
      <c r="P149" s="286"/>
      <c r="Q149" s="286"/>
      <c r="R149" s="286"/>
      <c r="S149" s="286"/>
      <c r="T149" s="286"/>
      <c r="U149" s="286"/>
      <c r="V149" s="286"/>
      <c r="W149" s="286"/>
      <c r="X149" s="286"/>
      <c r="Y149" s="286"/>
      <c r="Z149" s="286"/>
      <c r="AA149" s="286"/>
      <c r="AB149" s="286"/>
      <c r="AC149" s="286"/>
      <c r="AD149" s="286"/>
      <c r="AE149" s="286"/>
      <c r="AF149" s="286"/>
      <c r="AG149" s="286"/>
      <c r="AH149" s="286"/>
      <c r="AI149" s="286"/>
      <c r="AJ149" s="286"/>
      <c r="AK149" s="286"/>
      <c r="AL149" s="286"/>
      <c r="AM149" s="286"/>
      <c r="AN149" s="286"/>
      <c r="AO149" s="286"/>
      <c r="AP149" s="286"/>
      <c r="AQ149" s="286"/>
      <c r="AR149" s="286"/>
      <c r="AS149" s="286"/>
      <c r="AT149" s="286"/>
      <c r="AU149" s="286"/>
      <c r="AV149" s="288"/>
    </row>
    <row r="150" spans="2:48" ht="50.1" customHeight="1" x14ac:dyDescent="0.15">
      <c r="B150" s="289"/>
      <c r="C150" s="286"/>
      <c r="D150" s="286"/>
      <c r="E150" s="286"/>
      <c r="F150" s="286"/>
      <c r="G150" s="286"/>
      <c r="H150" s="286"/>
      <c r="I150" s="286"/>
      <c r="J150" s="286"/>
      <c r="K150" s="286"/>
      <c r="L150" s="286"/>
      <c r="M150" s="286"/>
      <c r="N150" s="286"/>
      <c r="O150" s="286"/>
      <c r="P150" s="286"/>
      <c r="Q150" s="286"/>
      <c r="R150" s="286"/>
      <c r="S150" s="286"/>
      <c r="T150" s="286"/>
      <c r="U150" s="286"/>
      <c r="V150" s="286"/>
      <c r="W150" s="286"/>
      <c r="X150" s="286"/>
      <c r="Y150" s="286"/>
      <c r="Z150" s="286"/>
      <c r="AA150" s="286"/>
      <c r="AB150" s="286"/>
      <c r="AC150" s="286"/>
      <c r="AD150" s="286"/>
      <c r="AE150" s="286"/>
      <c r="AF150" s="286"/>
      <c r="AG150" s="286"/>
      <c r="AH150" s="286"/>
      <c r="AI150" s="286"/>
      <c r="AJ150" s="286"/>
      <c r="AK150" s="286"/>
      <c r="AL150" s="286"/>
      <c r="AM150" s="286"/>
      <c r="AN150" s="286"/>
      <c r="AO150" s="286"/>
      <c r="AP150" s="286"/>
      <c r="AQ150" s="286"/>
      <c r="AR150" s="286"/>
      <c r="AS150" s="286"/>
      <c r="AT150" s="286"/>
      <c r="AU150" s="286"/>
      <c r="AV150" s="288"/>
    </row>
    <row r="151" spans="2:48" ht="50.1" customHeight="1" x14ac:dyDescent="0.15">
      <c r="B151" s="289"/>
      <c r="C151" s="286"/>
      <c r="D151" s="286"/>
      <c r="E151" s="286"/>
      <c r="F151" s="286"/>
      <c r="G151" s="286"/>
      <c r="H151" s="286"/>
      <c r="I151" s="286"/>
      <c r="J151" s="286"/>
      <c r="K151" s="286"/>
      <c r="L151" s="286"/>
      <c r="M151" s="286"/>
      <c r="N151" s="286"/>
      <c r="O151" s="286"/>
      <c r="P151" s="286"/>
      <c r="Q151" s="286"/>
      <c r="R151" s="286"/>
      <c r="S151" s="286"/>
      <c r="T151" s="286"/>
      <c r="U151" s="286"/>
      <c r="V151" s="286"/>
      <c r="W151" s="286"/>
      <c r="X151" s="286"/>
      <c r="Y151" s="286"/>
      <c r="Z151" s="286"/>
      <c r="AA151" s="286"/>
      <c r="AB151" s="286"/>
      <c r="AC151" s="286"/>
      <c r="AD151" s="286"/>
      <c r="AE151" s="286"/>
      <c r="AF151" s="286"/>
      <c r="AG151" s="286"/>
      <c r="AH151" s="286"/>
      <c r="AI151" s="286"/>
      <c r="AJ151" s="286"/>
      <c r="AK151" s="286"/>
      <c r="AL151" s="286"/>
      <c r="AM151" s="286"/>
      <c r="AN151" s="286"/>
      <c r="AO151" s="286"/>
      <c r="AP151" s="286"/>
      <c r="AQ151" s="286"/>
      <c r="AR151" s="286"/>
      <c r="AS151" s="286"/>
      <c r="AT151" s="286"/>
      <c r="AU151" s="286"/>
      <c r="AV151" s="288"/>
    </row>
    <row r="152" spans="2:48" ht="50.1" customHeight="1" x14ac:dyDescent="0.15">
      <c r="B152" s="287"/>
      <c r="C152" s="286"/>
      <c r="D152" s="286"/>
      <c r="E152" s="286"/>
      <c r="F152" s="286"/>
      <c r="G152" s="286"/>
      <c r="H152" s="286"/>
      <c r="I152" s="286"/>
      <c r="J152" s="286"/>
      <c r="K152" s="286"/>
      <c r="L152" s="286"/>
      <c r="M152" s="286"/>
      <c r="N152" s="286"/>
      <c r="O152" s="286"/>
      <c r="P152" s="286"/>
      <c r="Q152" s="286"/>
      <c r="R152" s="286"/>
      <c r="S152" s="286"/>
      <c r="T152" s="286"/>
      <c r="U152" s="286"/>
      <c r="V152" s="286"/>
      <c r="W152" s="286"/>
      <c r="X152" s="286"/>
      <c r="Y152" s="286"/>
      <c r="Z152" s="286"/>
      <c r="AA152" s="286"/>
      <c r="AB152" s="286"/>
      <c r="AC152" s="286"/>
      <c r="AD152" s="286"/>
      <c r="AE152" s="286"/>
      <c r="AF152" s="286"/>
      <c r="AG152" s="286"/>
      <c r="AH152" s="286"/>
      <c r="AI152" s="286"/>
      <c r="AJ152" s="286"/>
      <c r="AK152" s="286"/>
      <c r="AL152" s="286"/>
      <c r="AM152" s="286"/>
      <c r="AN152" s="286"/>
      <c r="AO152" s="286"/>
      <c r="AP152" s="286"/>
      <c r="AQ152" s="286"/>
      <c r="AR152" s="286"/>
      <c r="AS152" s="286"/>
      <c r="AT152" s="286"/>
      <c r="AU152" s="286"/>
      <c r="AV152" s="288"/>
    </row>
  </sheetData>
  <mergeCells count="1326">
    <mergeCell ref="AF143:AJ145"/>
    <mergeCell ref="AK143:AU145"/>
    <mergeCell ref="AV143:AV145"/>
    <mergeCell ref="C147:AV148"/>
    <mergeCell ref="C149:AU152"/>
    <mergeCell ref="AW138:BA138"/>
    <mergeCell ref="AB139:AE139"/>
    <mergeCell ref="AG139:AJ139"/>
    <mergeCell ref="AF140:AJ142"/>
    <mergeCell ref="AK140:AU142"/>
    <mergeCell ref="AV140:AV142"/>
    <mergeCell ref="AK138:AM139"/>
    <mergeCell ref="AN138:AN139"/>
    <mergeCell ref="AO138:AQ139"/>
    <mergeCell ref="AR138:AR139"/>
    <mergeCell ref="AS138:AU139"/>
    <mergeCell ref="AV138:AV139"/>
    <mergeCell ref="Y138:Y139"/>
    <mergeCell ref="Z138:Z139"/>
    <mergeCell ref="AA138:AA139"/>
    <mergeCell ref="AB138:AE138"/>
    <mergeCell ref="AF138:AF139"/>
    <mergeCell ref="AG138:AJ138"/>
    <mergeCell ref="O138:O139"/>
    <mergeCell ref="P138:Q139"/>
    <mergeCell ref="R138:R139"/>
    <mergeCell ref="S138:T139"/>
    <mergeCell ref="U138:W139"/>
    <mergeCell ref="X138:X139"/>
    <mergeCell ref="B138:B139"/>
    <mergeCell ref="C138:E139"/>
    <mergeCell ref="F138:H139"/>
    <mergeCell ref="I138:K139"/>
    <mergeCell ref="L138:L139"/>
    <mergeCell ref="M138:N139"/>
    <mergeCell ref="AN136:AN137"/>
    <mergeCell ref="AO136:AQ137"/>
    <mergeCell ref="AR136:AR137"/>
    <mergeCell ref="AS136:AU137"/>
    <mergeCell ref="AV136:AV137"/>
    <mergeCell ref="AW136:BA136"/>
    <mergeCell ref="Z136:Z137"/>
    <mergeCell ref="AA136:AA137"/>
    <mergeCell ref="AB136:AE136"/>
    <mergeCell ref="AF136:AF137"/>
    <mergeCell ref="AG136:AJ136"/>
    <mergeCell ref="AK136:AM137"/>
    <mergeCell ref="AB137:AE137"/>
    <mergeCell ref="AG137:AJ137"/>
    <mergeCell ref="P136:Q137"/>
    <mergeCell ref="R136:R137"/>
    <mergeCell ref="S136:T137"/>
    <mergeCell ref="U136:W137"/>
    <mergeCell ref="X136:X137"/>
    <mergeCell ref="Y136:Y137"/>
    <mergeCell ref="AW134:BA134"/>
    <mergeCell ref="AB135:AE135"/>
    <mergeCell ref="AG135:AJ135"/>
    <mergeCell ref="B136:B137"/>
    <mergeCell ref="C136:E137"/>
    <mergeCell ref="F136:H137"/>
    <mergeCell ref="I136:K137"/>
    <mergeCell ref="L136:L137"/>
    <mergeCell ref="M136:N137"/>
    <mergeCell ref="O136:O137"/>
    <mergeCell ref="AK134:AM135"/>
    <mergeCell ref="AN134:AN135"/>
    <mergeCell ref="AO134:AQ135"/>
    <mergeCell ref="AR134:AR135"/>
    <mergeCell ref="AS134:AU135"/>
    <mergeCell ref="AV134:AV135"/>
    <mergeCell ref="Y134:Y135"/>
    <mergeCell ref="Z134:Z135"/>
    <mergeCell ref="AA134:AA135"/>
    <mergeCell ref="AB134:AE134"/>
    <mergeCell ref="AF134:AF135"/>
    <mergeCell ref="AG134:AJ134"/>
    <mergeCell ref="O134:O135"/>
    <mergeCell ref="P134:Q135"/>
    <mergeCell ref="R134:R135"/>
    <mergeCell ref="S134:T135"/>
    <mergeCell ref="U134:W135"/>
    <mergeCell ref="X134:X135"/>
    <mergeCell ref="AO132:AR133"/>
    <mergeCell ref="AS132:AV133"/>
    <mergeCell ref="AW132:BB133"/>
    <mergeCell ref="Y133:AJ133"/>
    <mergeCell ref="B134:B135"/>
    <mergeCell ref="C134:E135"/>
    <mergeCell ref="F134:H135"/>
    <mergeCell ref="I134:K135"/>
    <mergeCell ref="L134:L135"/>
    <mergeCell ref="M134:N135"/>
    <mergeCell ref="A129:AV129"/>
    <mergeCell ref="V130:W130"/>
    <mergeCell ref="A131:AS131"/>
    <mergeCell ref="B132:B133"/>
    <mergeCell ref="C132:E133"/>
    <mergeCell ref="F132:H133"/>
    <mergeCell ref="I132:K133"/>
    <mergeCell ref="L132:X133"/>
    <mergeCell ref="Y132:AJ132"/>
    <mergeCell ref="AK132:AN133"/>
    <mergeCell ref="AW122:BA122"/>
    <mergeCell ref="AB123:AE123"/>
    <mergeCell ref="AG123:AJ123"/>
    <mergeCell ref="AF124:AJ126"/>
    <mergeCell ref="AK124:AU126"/>
    <mergeCell ref="AV124:AV126"/>
    <mergeCell ref="AK122:AM123"/>
    <mergeCell ref="AN122:AN123"/>
    <mergeCell ref="AO122:AQ123"/>
    <mergeCell ref="AR122:AR123"/>
    <mergeCell ref="AS122:AU123"/>
    <mergeCell ref="AV122:AV123"/>
    <mergeCell ref="Y122:Y123"/>
    <mergeCell ref="Z122:Z123"/>
    <mergeCell ref="AA122:AA123"/>
    <mergeCell ref="AB122:AE122"/>
    <mergeCell ref="AF122:AF123"/>
    <mergeCell ref="AG122:AJ122"/>
    <mergeCell ref="O122:O123"/>
    <mergeCell ref="P122:Q123"/>
    <mergeCell ref="R122:R123"/>
    <mergeCell ref="S122:T123"/>
    <mergeCell ref="U122:W123"/>
    <mergeCell ref="X122:X123"/>
    <mergeCell ref="B122:B123"/>
    <mergeCell ref="C122:E123"/>
    <mergeCell ref="F122:H123"/>
    <mergeCell ref="I122:K123"/>
    <mergeCell ref="L122:L123"/>
    <mergeCell ref="M122:N123"/>
    <mergeCell ref="AN120:AN121"/>
    <mergeCell ref="AO120:AQ121"/>
    <mergeCell ref="AR120:AR121"/>
    <mergeCell ref="AS120:AU121"/>
    <mergeCell ref="AV120:AV121"/>
    <mergeCell ref="AW120:BA120"/>
    <mergeCell ref="Z120:Z121"/>
    <mergeCell ref="AA120:AA121"/>
    <mergeCell ref="AB120:AE120"/>
    <mergeCell ref="AF120:AF121"/>
    <mergeCell ref="AG120:AJ120"/>
    <mergeCell ref="AK120:AM121"/>
    <mergeCell ref="AB121:AE121"/>
    <mergeCell ref="AG121:AJ121"/>
    <mergeCell ref="P120:Q121"/>
    <mergeCell ref="R120:R121"/>
    <mergeCell ref="S120:T121"/>
    <mergeCell ref="U120:W121"/>
    <mergeCell ref="X120:X121"/>
    <mergeCell ref="Y120:Y121"/>
    <mergeCell ref="AW118:BA118"/>
    <mergeCell ref="AB119:AE119"/>
    <mergeCell ref="AG119:AJ119"/>
    <mergeCell ref="B120:B121"/>
    <mergeCell ref="C120:E121"/>
    <mergeCell ref="F120:H121"/>
    <mergeCell ref="I120:K121"/>
    <mergeCell ref="L120:L121"/>
    <mergeCell ref="M120:N121"/>
    <mergeCell ref="O120:O121"/>
    <mergeCell ref="AK118:AM119"/>
    <mergeCell ref="AN118:AN119"/>
    <mergeCell ref="AO118:AQ119"/>
    <mergeCell ref="AR118:AR119"/>
    <mergeCell ref="AS118:AU119"/>
    <mergeCell ref="AV118:AV119"/>
    <mergeCell ref="Y118:Y119"/>
    <mergeCell ref="Z118:Z119"/>
    <mergeCell ref="AA118:AA119"/>
    <mergeCell ref="AB118:AE118"/>
    <mergeCell ref="AF118:AF119"/>
    <mergeCell ref="AG118:AJ118"/>
    <mergeCell ref="O118:O119"/>
    <mergeCell ref="P118:Q119"/>
    <mergeCell ref="R118:R119"/>
    <mergeCell ref="S118:T119"/>
    <mergeCell ref="U118:W119"/>
    <mergeCell ref="X118:X119"/>
    <mergeCell ref="B118:B119"/>
    <mergeCell ref="C118:E119"/>
    <mergeCell ref="F118:H119"/>
    <mergeCell ref="I118:K119"/>
    <mergeCell ref="L118:L119"/>
    <mergeCell ref="M118:N119"/>
    <mergeCell ref="AN116:AN117"/>
    <mergeCell ref="AO116:AQ117"/>
    <mergeCell ref="AR116:AR117"/>
    <mergeCell ref="AS116:AU117"/>
    <mergeCell ref="AV116:AV117"/>
    <mergeCell ref="AW116:BA116"/>
    <mergeCell ref="Z116:Z117"/>
    <mergeCell ref="AA116:AA117"/>
    <mergeCell ref="AB116:AE116"/>
    <mergeCell ref="AF116:AF117"/>
    <mergeCell ref="AG116:AJ116"/>
    <mergeCell ref="AK116:AM117"/>
    <mergeCell ref="AB117:AE117"/>
    <mergeCell ref="AG117:AJ117"/>
    <mergeCell ref="P116:Q117"/>
    <mergeCell ref="R116:R117"/>
    <mergeCell ref="S116:T117"/>
    <mergeCell ref="U116:W117"/>
    <mergeCell ref="X116:X117"/>
    <mergeCell ref="Y116:Y117"/>
    <mergeCell ref="AW114:BA114"/>
    <mergeCell ref="AB115:AE115"/>
    <mergeCell ref="AG115:AJ115"/>
    <mergeCell ref="B116:B117"/>
    <mergeCell ref="C116:E117"/>
    <mergeCell ref="F116:H117"/>
    <mergeCell ref="I116:K117"/>
    <mergeCell ref="L116:L117"/>
    <mergeCell ref="M116:N117"/>
    <mergeCell ref="O116:O117"/>
    <mergeCell ref="AK114:AM115"/>
    <mergeCell ref="AN114:AN115"/>
    <mergeCell ref="AO114:AQ115"/>
    <mergeCell ref="AR114:AR115"/>
    <mergeCell ref="AS114:AU115"/>
    <mergeCell ref="AV114:AV115"/>
    <mergeCell ref="Y114:Y115"/>
    <mergeCell ref="Z114:Z115"/>
    <mergeCell ref="AA114:AA115"/>
    <mergeCell ref="AB114:AE114"/>
    <mergeCell ref="AF114:AF115"/>
    <mergeCell ref="AG114:AJ114"/>
    <mergeCell ref="O114:O115"/>
    <mergeCell ref="P114:Q115"/>
    <mergeCell ref="R114:R115"/>
    <mergeCell ref="S114:T115"/>
    <mergeCell ref="U114:W115"/>
    <mergeCell ref="X114:X115"/>
    <mergeCell ref="B114:B115"/>
    <mergeCell ref="C114:E115"/>
    <mergeCell ref="F114:H115"/>
    <mergeCell ref="I114:K115"/>
    <mergeCell ref="L114:L115"/>
    <mergeCell ref="M114:N115"/>
    <mergeCell ref="AN112:AN113"/>
    <mergeCell ref="AO112:AQ113"/>
    <mergeCell ref="AR112:AR113"/>
    <mergeCell ref="AS112:AU113"/>
    <mergeCell ref="AV112:AV113"/>
    <mergeCell ref="AW112:BA112"/>
    <mergeCell ref="Z112:Z113"/>
    <mergeCell ref="AA112:AA113"/>
    <mergeCell ref="AB112:AE112"/>
    <mergeCell ref="AF112:AF113"/>
    <mergeCell ref="AG112:AJ112"/>
    <mergeCell ref="AK112:AM113"/>
    <mergeCell ref="AB113:AE113"/>
    <mergeCell ref="AG113:AJ113"/>
    <mergeCell ref="P112:Q113"/>
    <mergeCell ref="R112:R113"/>
    <mergeCell ref="S112:T113"/>
    <mergeCell ref="U112:W113"/>
    <mergeCell ref="X112:X113"/>
    <mergeCell ref="Y112:Y113"/>
    <mergeCell ref="AW110:BA110"/>
    <mergeCell ref="AB111:AE111"/>
    <mergeCell ref="AG111:AJ111"/>
    <mergeCell ref="B112:B113"/>
    <mergeCell ref="C112:E113"/>
    <mergeCell ref="F112:H113"/>
    <mergeCell ref="I112:K113"/>
    <mergeCell ref="L112:L113"/>
    <mergeCell ref="M112:N113"/>
    <mergeCell ref="O112:O113"/>
    <mergeCell ref="AK110:AM111"/>
    <mergeCell ref="AN110:AN111"/>
    <mergeCell ref="AO110:AQ111"/>
    <mergeCell ref="AR110:AR111"/>
    <mergeCell ref="AS110:AU111"/>
    <mergeCell ref="AV110:AV111"/>
    <mergeCell ref="Y110:Y111"/>
    <mergeCell ref="Z110:Z111"/>
    <mergeCell ref="AA110:AA111"/>
    <mergeCell ref="AB110:AE110"/>
    <mergeCell ref="AF110:AF111"/>
    <mergeCell ref="AG110:AJ110"/>
    <mergeCell ref="O110:O111"/>
    <mergeCell ref="P110:Q111"/>
    <mergeCell ref="R110:R111"/>
    <mergeCell ref="S110:T111"/>
    <mergeCell ref="U110:W111"/>
    <mergeCell ref="X110:X111"/>
    <mergeCell ref="B110:B111"/>
    <mergeCell ref="C110:E111"/>
    <mergeCell ref="F110:H111"/>
    <mergeCell ref="I110:K111"/>
    <mergeCell ref="L110:L111"/>
    <mergeCell ref="M110:N111"/>
    <mergeCell ref="AN108:AN109"/>
    <mergeCell ref="AO108:AQ109"/>
    <mergeCell ref="AR108:AR109"/>
    <mergeCell ref="AS108:AU109"/>
    <mergeCell ref="AV108:AV109"/>
    <mergeCell ref="AW108:BA108"/>
    <mergeCell ref="Z108:Z109"/>
    <mergeCell ref="AA108:AA109"/>
    <mergeCell ref="AB108:AE108"/>
    <mergeCell ref="AF108:AF109"/>
    <mergeCell ref="AG108:AJ108"/>
    <mergeCell ref="AK108:AM109"/>
    <mergeCell ref="AB109:AE109"/>
    <mergeCell ref="AG109:AJ109"/>
    <mergeCell ref="P108:Q109"/>
    <mergeCell ref="R108:R109"/>
    <mergeCell ref="S108:T109"/>
    <mergeCell ref="U108:W109"/>
    <mergeCell ref="X108:X109"/>
    <mergeCell ref="Y108:Y109"/>
    <mergeCell ref="AW106:BA106"/>
    <mergeCell ref="AB107:AE107"/>
    <mergeCell ref="AG107:AJ107"/>
    <mergeCell ref="B108:B109"/>
    <mergeCell ref="C108:E109"/>
    <mergeCell ref="F108:H109"/>
    <mergeCell ref="I108:K109"/>
    <mergeCell ref="L108:L109"/>
    <mergeCell ref="M108:N109"/>
    <mergeCell ref="O108:O109"/>
    <mergeCell ref="AK106:AM107"/>
    <mergeCell ref="AN106:AN107"/>
    <mergeCell ref="AO106:AQ107"/>
    <mergeCell ref="AR106:AR107"/>
    <mergeCell ref="AS106:AU107"/>
    <mergeCell ref="AV106:AV107"/>
    <mergeCell ref="Y106:Y107"/>
    <mergeCell ref="Z106:Z107"/>
    <mergeCell ref="AA106:AA107"/>
    <mergeCell ref="AB106:AE106"/>
    <mergeCell ref="AF106:AF107"/>
    <mergeCell ref="AG106:AJ106"/>
    <mergeCell ref="O106:O107"/>
    <mergeCell ref="P106:Q107"/>
    <mergeCell ref="R106:R107"/>
    <mergeCell ref="S106:T107"/>
    <mergeCell ref="U106:W107"/>
    <mergeCell ref="X106:X107"/>
    <mergeCell ref="B106:B107"/>
    <mergeCell ref="C106:E107"/>
    <mergeCell ref="F106:H107"/>
    <mergeCell ref="I106:K107"/>
    <mergeCell ref="L106:L107"/>
    <mergeCell ref="M106:N107"/>
    <mergeCell ref="AN104:AN105"/>
    <mergeCell ref="AO104:AQ105"/>
    <mergeCell ref="AR104:AR105"/>
    <mergeCell ref="AS104:AU105"/>
    <mergeCell ref="AV104:AV105"/>
    <mergeCell ref="AW104:BA104"/>
    <mergeCell ref="Z104:Z105"/>
    <mergeCell ref="AA104:AA105"/>
    <mergeCell ref="AB104:AE104"/>
    <mergeCell ref="AF104:AF105"/>
    <mergeCell ref="AG104:AJ104"/>
    <mergeCell ref="AK104:AM105"/>
    <mergeCell ref="AB105:AE105"/>
    <mergeCell ref="AG105:AJ105"/>
    <mergeCell ref="P104:Q105"/>
    <mergeCell ref="R104:R105"/>
    <mergeCell ref="S104:T105"/>
    <mergeCell ref="U104:W105"/>
    <mergeCell ref="X104:X105"/>
    <mergeCell ref="Y104:Y105"/>
    <mergeCell ref="AW102:BA102"/>
    <mergeCell ref="AB103:AE103"/>
    <mergeCell ref="AG103:AJ103"/>
    <mergeCell ref="B104:B105"/>
    <mergeCell ref="C104:E105"/>
    <mergeCell ref="F104:H105"/>
    <mergeCell ref="I104:K105"/>
    <mergeCell ref="L104:L105"/>
    <mergeCell ref="M104:N105"/>
    <mergeCell ref="O104:O105"/>
    <mergeCell ref="AK102:AM103"/>
    <mergeCell ref="AN102:AN103"/>
    <mergeCell ref="AO102:AQ103"/>
    <mergeCell ref="AR102:AR103"/>
    <mergeCell ref="AS102:AU103"/>
    <mergeCell ref="AV102:AV103"/>
    <mergeCell ref="Y102:Y103"/>
    <mergeCell ref="Z102:Z103"/>
    <mergeCell ref="AA102:AA103"/>
    <mergeCell ref="AB102:AE102"/>
    <mergeCell ref="AF102:AF103"/>
    <mergeCell ref="AG102:AJ102"/>
    <mergeCell ref="O102:O103"/>
    <mergeCell ref="P102:Q103"/>
    <mergeCell ref="R102:R103"/>
    <mergeCell ref="S102:T103"/>
    <mergeCell ref="U102:W103"/>
    <mergeCell ref="X102:X103"/>
    <mergeCell ref="B102:B103"/>
    <mergeCell ref="C102:E103"/>
    <mergeCell ref="F102:H103"/>
    <mergeCell ref="I102:K103"/>
    <mergeCell ref="L102:L103"/>
    <mergeCell ref="M102:N103"/>
    <mergeCell ref="AN100:AN101"/>
    <mergeCell ref="AO100:AQ101"/>
    <mergeCell ref="AR100:AR101"/>
    <mergeCell ref="AS100:AU101"/>
    <mergeCell ref="AV100:AV101"/>
    <mergeCell ref="AW100:BA100"/>
    <mergeCell ref="Z100:Z101"/>
    <mergeCell ref="AA100:AA101"/>
    <mergeCell ref="AB100:AE100"/>
    <mergeCell ref="AF100:AF101"/>
    <mergeCell ref="AG100:AJ100"/>
    <mergeCell ref="AK100:AM101"/>
    <mergeCell ref="AB101:AE101"/>
    <mergeCell ref="AG101:AJ101"/>
    <mergeCell ref="P100:Q101"/>
    <mergeCell ref="R100:R101"/>
    <mergeCell ref="S100:T101"/>
    <mergeCell ref="U100:W101"/>
    <mergeCell ref="X100:X101"/>
    <mergeCell ref="Y100:Y101"/>
    <mergeCell ref="AW98:BA98"/>
    <mergeCell ref="AB99:AE99"/>
    <mergeCell ref="AG99:AJ99"/>
    <mergeCell ref="B100:B101"/>
    <mergeCell ref="C100:E101"/>
    <mergeCell ref="F100:H101"/>
    <mergeCell ref="I100:K101"/>
    <mergeCell ref="L100:L101"/>
    <mergeCell ref="M100:N101"/>
    <mergeCell ref="O100:O101"/>
    <mergeCell ref="AK98:AM99"/>
    <mergeCell ref="AN98:AN99"/>
    <mergeCell ref="AO98:AQ99"/>
    <mergeCell ref="AR98:AR99"/>
    <mergeCell ref="AS98:AU99"/>
    <mergeCell ref="AV98:AV99"/>
    <mergeCell ref="Y98:Y99"/>
    <mergeCell ref="Z98:Z99"/>
    <mergeCell ref="AA98:AA99"/>
    <mergeCell ref="AB98:AE98"/>
    <mergeCell ref="AF98:AF99"/>
    <mergeCell ref="AG98:AJ98"/>
    <mergeCell ref="O98:O99"/>
    <mergeCell ref="P98:Q99"/>
    <mergeCell ref="R98:R99"/>
    <mergeCell ref="S98:T99"/>
    <mergeCell ref="U98:W99"/>
    <mergeCell ref="X98:X99"/>
    <mergeCell ref="B98:B99"/>
    <mergeCell ref="C98:E99"/>
    <mergeCell ref="F98:H99"/>
    <mergeCell ref="I98:K99"/>
    <mergeCell ref="L98:L99"/>
    <mergeCell ref="M98:N99"/>
    <mergeCell ref="AN96:AN97"/>
    <mergeCell ref="AO96:AQ97"/>
    <mergeCell ref="AR96:AR97"/>
    <mergeCell ref="AS96:AU97"/>
    <mergeCell ref="AV96:AV97"/>
    <mergeCell ref="AW96:BA96"/>
    <mergeCell ref="Z96:Z97"/>
    <mergeCell ref="AA96:AA97"/>
    <mergeCell ref="AB96:AE96"/>
    <mergeCell ref="AF96:AF97"/>
    <mergeCell ref="AG96:AJ96"/>
    <mergeCell ref="AK96:AM97"/>
    <mergeCell ref="AB97:AE97"/>
    <mergeCell ref="AG97:AJ97"/>
    <mergeCell ref="P96:Q97"/>
    <mergeCell ref="R96:R97"/>
    <mergeCell ref="S96:T97"/>
    <mergeCell ref="U96:W97"/>
    <mergeCell ref="X96:X97"/>
    <mergeCell ref="Y96:Y97"/>
    <mergeCell ref="AW94:BA94"/>
    <mergeCell ref="AB95:AE95"/>
    <mergeCell ref="AG95:AJ95"/>
    <mergeCell ref="B96:B97"/>
    <mergeCell ref="C96:E97"/>
    <mergeCell ref="F96:H97"/>
    <mergeCell ref="I96:K97"/>
    <mergeCell ref="L96:L97"/>
    <mergeCell ref="M96:N97"/>
    <mergeCell ref="O96:O97"/>
    <mergeCell ref="AK94:AM95"/>
    <mergeCell ref="AN94:AN95"/>
    <mergeCell ref="AO94:AQ95"/>
    <mergeCell ref="AR94:AR95"/>
    <mergeCell ref="AS94:AU95"/>
    <mergeCell ref="AV94:AV95"/>
    <mergeCell ref="Y94:Y95"/>
    <mergeCell ref="Z94:Z95"/>
    <mergeCell ref="AA94:AA95"/>
    <mergeCell ref="AB94:AE94"/>
    <mergeCell ref="AF94:AF95"/>
    <mergeCell ref="AG94:AJ94"/>
    <mergeCell ref="O94:O95"/>
    <mergeCell ref="P94:Q95"/>
    <mergeCell ref="R94:R95"/>
    <mergeCell ref="S94:T95"/>
    <mergeCell ref="U94:W95"/>
    <mergeCell ref="X94:X95"/>
    <mergeCell ref="B94:B95"/>
    <mergeCell ref="C94:E95"/>
    <mergeCell ref="F94:H95"/>
    <mergeCell ref="I94:K95"/>
    <mergeCell ref="L94:L95"/>
    <mergeCell ref="M94:N95"/>
    <mergeCell ref="AN92:AN93"/>
    <mergeCell ref="AO92:AQ93"/>
    <mergeCell ref="AR92:AR93"/>
    <mergeCell ref="AS92:AU93"/>
    <mergeCell ref="AV92:AV93"/>
    <mergeCell ref="AW92:BA92"/>
    <mergeCell ref="Z92:Z93"/>
    <mergeCell ref="AA92:AA93"/>
    <mergeCell ref="AB92:AE92"/>
    <mergeCell ref="AF92:AF93"/>
    <mergeCell ref="AG92:AJ92"/>
    <mergeCell ref="AK92:AM93"/>
    <mergeCell ref="AB93:AE93"/>
    <mergeCell ref="AG93:AJ93"/>
    <mergeCell ref="P92:Q93"/>
    <mergeCell ref="R92:R93"/>
    <mergeCell ref="S92:T93"/>
    <mergeCell ref="U92:W93"/>
    <mergeCell ref="X92:X93"/>
    <mergeCell ref="Y92:Y93"/>
    <mergeCell ref="AW90:BA90"/>
    <mergeCell ref="AB91:AE91"/>
    <mergeCell ref="AG91:AJ91"/>
    <mergeCell ref="B92:B93"/>
    <mergeCell ref="C92:E93"/>
    <mergeCell ref="F92:H93"/>
    <mergeCell ref="I92:K93"/>
    <mergeCell ref="L92:L93"/>
    <mergeCell ref="M92:N93"/>
    <mergeCell ref="O92:O93"/>
    <mergeCell ref="AK90:AM91"/>
    <mergeCell ref="AN90:AN91"/>
    <mergeCell ref="AO90:AQ91"/>
    <mergeCell ref="AR90:AR91"/>
    <mergeCell ref="AS90:AU91"/>
    <mergeCell ref="AV90:AV91"/>
    <mergeCell ref="Y90:Y91"/>
    <mergeCell ref="Z90:Z91"/>
    <mergeCell ref="AA90:AA91"/>
    <mergeCell ref="AB90:AE90"/>
    <mergeCell ref="AF90:AF91"/>
    <mergeCell ref="AG90:AJ90"/>
    <mergeCell ref="O90:O91"/>
    <mergeCell ref="P90:Q91"/>
    <mergeCell ref="R90:R91"/>
    <mergeCell ref="S90:T91"/>
    <mergeCell ref="U90:W91"/>
    <mergeCell ref="X90:X91"/>
    <mergeCell ref="B90:B91"/>
    <mergeCell ref="C90:E91"/>
    <mergeCell ref="F90:H91"/>
    <mergeCell ref="I90:K91"/>
    <mergeCell ref="L90:L91"/>
    <mergeCell ref="M90:N91"/>
    <mergeCell ref="AN88:AN89"/>
    <mergeCell ref="AO88:AQ89"/>
    <mergeCell ref="AR88:AR89"/>
    <mergeCell ref="AS88:AU89"/>
    <mergeCell ref="AV88:AV89"/>
    <mergeCell ref="AW88:BA88"/>
    <mergeCell ref="Z88:Z89"/>
    <mergeCell ref="AA88:AA89"/>
    <mergeCell ref="AB88:AE88"/>
    <mergeCell ref="AF88:AF89"/>
    <mergeCell ref="AG88:AJ88"/>
    <mergeCell ref="AK88:AM89"/>
    <mergeCell ref="AB89:AE89"/>
    <mergeCell ref="AG89:AJ89"/>
    <mergeCell ref="P88:Q89"/>
    <mergeCell ref="R88:R89"/>
    <mergeCell ref="S88:T89"/>
    <mergeCell ref="U88:W89"/>
    <mergeCell ref="X88:X89"/>
    <mergeCell ref="Y88:Y89"/>
    <mergeCell ref="AW86:BA86"/>
    <mergeCell ref="AB87:AE87"/>
    <mergeCell ref="AG87:AJ87"/>
    <mergeCell ref="B88:B89"/>
    <mergeCell ref="C88:E89"/>
    <mergeCell ref="F88:H89"/>
    <mergeCell ref="I88:K89"/>
    <mergeCell ref="L88:L89"/>
    <mergeCell ref="M88:N89"/>
    <mergeCell ref="O88:O89"/>
    <mergeCell ref="AK86:AM87"/>
    <mergeCell ref="AN86:AN87"/>
    <mergeCell ref="AO86:AQ87"/>
    <mergeCell ref="AR86:AR87"/>
    <mergeCell ref="AS86:AU87"/>
    <mergeCell ref="AV86:AV87"/>
    <mergeCell ref="Y86:Y87"/>
    <mergeCell ref="Z86:Z87"/>
    <mergeCell ref="AA86:AA87"/>
    <mergeCell ref="AB86:AE86"/>
    <mergeCell ref="AF86:AF87"/>
    <mergeCell ref="AG86:AJ86"/>
    <mergeCell ref="O86:O87"/>
    <mergeCell ref="P86:Q87"/>
    <mergeCell ref="R86:R87"/>
    <mergeCell ref="S86:T87"/>
    <mergeCell ref="U86:W87"/>
    <mergeCell ref="X86:X87"/>
    <mergeCell ref="AV84:AV85"/>
    <mergeCell ref="AW84:BA84"/>
    <mergeCell ref="AB85:AE85"/>
    <mergeCell ref="AG85:AJ85"/>
    <mergeCell ref="B86:B87"/>
    <mergeCell ref="C86:E87"/>
    <mergeCell ref="F86:H87"/>
    <mergeCell ref="I86:K87"/>
    <mergeCell ref="L86:L87"/>
    <mergeCell ref="M86:N87"/>
    <mergeCell ref="AG84:AJ84"/>
    <mergeCell ref="AK84:AM85"/>
    <mergeCell ref="AN84:AN85"/>
    <mergeCell ref="AO84:AQ85"/>
    <mergeCell ref="AR84:AR85"/>
    <mergeCell ref="AS84:AU85"/>
    <mergeCell ref="X84:X85"/>
    <mergeCell ref="Y84:Y85"/>
    <mergeCell ref="Z84:Z85"/>
    <mergeCell ref="AA84:AA85"/>
    <mergeCell ref="AB84:AE84"/>
    <mergeCell ref="AF84:AF85"/>
    <mergeCell ref="M84:N85"/>
    <mergeCell ref="O84:O85"/>
    <mergeCell ref="P84:Q85"/>
    <mergeCell ref="R84:R85"/>
    <mergeCell ref="S84:T85"/>
    <mergeCell ref="U84:W85"/>
    <mergeCell ref="AK82:AN83"/>
    <mergeCell ref="AO82:AR83"/>
    <mergeCell ref="AS82:AV83"/>
    <mergeCell ref="AW82:BB83"/>
    <mergeCell ref="Y83:AJ83"/>
    <mergeCell ref="B84:B85"/>
    <mergeCell ref="C84:E85"/>
    <mergeCell ref="F84:H85"/>
    <mergeCell ref="I84:K85"/>
    <mergeCell ref="L84:L85"/>
    <mergeCell ref="A79:AV79"/>
    <mergeCell ref="V80:W80"/>
    <mergeCell ref="X80:Y80"/>
    <mergeCell ref="A81:AS81"/>
    <mergeCell ref="B82:B83"/>
    <mergeCell ref="C82:E83"/>
    <mergeCell ref="F82:H83"/>
    <mergeCell ref="I82:K83"/>
    <mergeCell ref="L82:X83"/>
    <mergeCell ref="Y82:AJ82"/>
    <mergeCell ref="AF67:AJ69"/>
    <mergeCell ref="AK67:AU69"/>
    <mergeCell ref="AV67:AV69"/>
    <mergeCell ref="C71:AV72"/>
    <mergeCell ref="C73:AU76"/>
    <mergeCell ref="AR78:AS78"/>
    <mergeCell ref="AW62:BA62"/>
    <mergeCell ref="AB63:AE63"/>
    <mergeCell ref="AG63:AJ63"/>
    <mergeCell ref="AF64:AJ66"/>
    <mergeCell ref="AK64:AU66"/>
    <mergeCell ref="AV64:AV66"/>
    <mergeCell ref="AK62:AM63"/>
    <mergeCell ref="AN62:AN63"/>
    <mergeCell ref="AO62:AQ63"/>
    <mergeCell ref="AR62:AR63"/>
    <mergeCell ref="AS62:AU63"/>
    <mergeCell ref="AV62:AV63"/>
    <mergeCell ref="Y62:Y63"/>
    <mergeCell ref="Z62:Z63"/>
    <mergeCell ref="AA62:AA63"/>
    <mergeCell ref="AB62:AE62"/>
    <mergeCell ref="AF62:AF63"/>
    <mergeCell ref="AG62:AJ62"/>
    <mergeCell ref="O62:O63"/>
    <mergeCell ref="P62:Q63"/>
    <mergeCell ref="R62:R63"/>
    <mergeCell ref="S62:T63"/>
    <mergeCell ref="U62:W63"/>
    <mergeCell ref="X62:X63"/>
    <mergeCell ref="B62:B63"/>
    <mergeCell ref="C62:E63"/>
    <mergeCell ref="F62:H63"/>
    <mergeCell ref="I62:K63"/>
    <mergeCell ref="L62:L63"/>
    <mergeCell ref="M62:N63"/>
    <mergeCell ref="AN60:AN61"/>
    <mergeCell ref="AO60:AQ61"/>
    <mergeCell ref="AR60:AR61"/>
    <mergeCell ref="AS60:AU61"/>
    <mergeCell ref="AV60:AV61"/>
    <mergeCell ref="AW60:BA60"/>
    <mergeCell ref="Z60:Z61"/>
    <mergeCell ref="AA60:AA61"/>
    <mergeCell ref="AB60:AE60"/>
    <mergeCell ref="AF60:AF61"/>
    <mergeCell ref="AG60:AJ60"/>
    <mergeCell ref="AK60:AM61"/>
    <mergeCell ref="AB61:AE61"/>
    <mergeCell ref="AG61:AJ61"/>
    <mergeCell ref="P60:Q61"/>
    <mergeCell ref="R60:R61"/>
    <mergeCell ref="S60:T61"/>
    <mergeCell ref="U60:W61"/>
    <mergeCell ref="X60:X61"/>
    <mergeCell ref="Y60:Y61"/>
    <mergeCell ref="AW58:BA58"/>
    <mergeCell ref="AB59:AE59"/>
    <mergeCell ref="AG59:AJ59"/>
    <mergeCell ref="B60:B61"/>
    <mergeCell ref="C60:E61"/>
    <mergeCell ref="F60:H61"/>
    <mergeCell ref="I60:K61"/>
    <mergeCell ref="L60:L61"/>
    <mergeCell ref="M60:N61"/>
    <mergeCell ref="O60:O61"/>
    <mergeCell ref="AK58:AM59"/>
    <mergeCell ref="AN58:AN59"/>
    <mergeCell ref="AO58:AQ59"/>
    <mergeCell ref="AR58:AR59"/>
    <mergeCell ref="AS58:AU59"/>
    <mergeCell ref="AV58:AV59"/>
    <mergeCell ref="Y58:Y59"/>
    <mergeCell ref="Z58:Z59"/>
    <mergeCell ref="AA58:AA59"/>
    <mergeCell ref="AB58:AE58"/>
    <mergeCell ref="AF58:AF59"/>
    <mergeCell ref="AG58:AJ58"/>
    <mergeCell ref="O58:O59"/>
    <mergeCell ref="P58:Q59"/>
    <mergeCell ref="R58:R59"/>
    <mergeCell ref="S58:T59"/>
    <mergeCell ref="U58:W59"/>
    <mergeCell ref="X58:X59"/>
    <mergeCell ref="AO56:AR57"/>
    <mergeCell ref="AS56:AV57"/>
    <mergeCell ref="AW56:BB57"/>
    <mergeCell ref="Y57:AJ57"/>
    <mergeCell ref="B58:B59"/>
    <mergeCell ref="C58:E59"/>
    <mergeCell ref="F58:H59"/>
    <mergeCell ref="I58:K59"/>
    <mergeCell ref="L58:L59"/>
    <mergeCell ref="M58:N59"/>
    <mergeCell ref="A53:AV53"/>
    <mergeCell ref="V54:W54"/>
    <mergeCell ref="A55:AS55"/>
    <mergeCell ref="B56:B57"/>
    <mergeCell ref="C56:E57"/>
    <mergeCell ref="F56:H57"/>
    <mergeCell ref="I56:K57"/>
    <mergeCell ref="L56:X57"/>
    <mergeCell ref="Y56:AJ56"/>
    <mergeCell ref="AK56:AN57"/>
    <mergeCell ref="AW46:BA46"/>
    <mergeCell ref="AB47:AE47"/>
    <mergeCell ref="AG47:AJ47"/>
    <mergeCell ref="AF48:AJ50"/>
    <mergeCell ref="AK48:AU50"/>
    <mergeCell ref="AV48:AV50"/>
    <mergeCell ref="AK46:AM47"/>
    <mergeCell ref="AN46:AN47"/>
    <mergeCell ref="AO46:AQ47"/>
    <mergeCell ref="AR46:AR47"/>
    <mergeCell ref="AS46:AU47"/>
    <mergeCell ref="AV46:AV47"/>
    <mergeCell ref="Y46:Y47"/>
    <mergeCell ref="Z46:Z47"/>
    <mergeCell ref="AA46:AA47"/>
    <mergeCell ref="AB46:AE46"/>
    <mergeCell ref="AF46:AF47"/>
    <mergeCell ref="AG46:AJ46"/>
    <mergeCell ref="O46:O47"/>
    <mergeCell ref="P46:Q47"/>
    <mergeCell ref="R46:R47"/>
    <mergeCell ref="S46:T47"/>
    <mergeCell ref="U46:W47"/>
    <mergeCell ref="X46:X47"/>
    <mergeCell ref="B46:B47"/>
    <mergeCell ref="C46:E47"/>
    <mergeCell ref="F46:H47"/>
    <mergeCell ref="I46:K47"/>
    <mergeCell ref="L46:L47"/>
    <mergeCell ref="M46:N47"/>
    <mergeCell ref="AN44:AN45"/>
    <mergeCell ref="AO44:AQ45"/>
    <mergeCell ref="AR44:AR45"/>
    <mergeCell ref="AS44:AU45"/>
    <mergeCell ref="AV44:AV45"/>
    <mergeCell ref="AW44:BA44"/>
    <mergeCell ref="Z44:Z45"/>
    <mergeCell ref="AA44:AA45"/>
    <mergeCell ref="AB44:AE44"/>
    <mergeCell ref="AF44:AF45"/>
    <mergeCell ref="AG44:AJ44"/>
    <mergeCell ref="AK44:AM45"/>
    <mergeCell ref="AB45:AE45"/>
    <mergeCell ref="AG45:AJ45"/>
    <mergeCell ref="P44:Q45"/>
    <mergeCell ref="R44:R45"/>
    <mergeCell ref="S44:T45"/>
    <mergeCell ref="U44:W45"/>
    <mergeCell ref="X44:X45"/>
    <mergeCell ref="Y44:Y45"/>
    <mergeCell ref="AW42:BA42"/>
    <mergeCell ref="AB43:AE43"/>
    <mergeCell ref="AG43:AJ43"/>
    <mergeCell ref="B44:B45"/>
    <mergeCell ref="C44:E45"/>
    <mergeCell ref="F44:H45"/>
    <mergeCell ref="I44:K45"/>
    <mergeCell ref="L44:L45"/>
    <mergeCell ref="M44:N45"/>
    <mergeCell ref="O44:O45"/>
    <mergeCell ref="AK42:AM43"/>
    <mergeCell ref="AN42:AN43"/>
    <mergeCell ref="AO42:AQ43"/>
    <mergeCell ref="AR42:AR43"/>
    <mergeCell ref="AS42:AU43"/>
    <mergeCell ref="AV42:AV43"/>
    <mergeCell ref="Y42:Y43"/>
    <mergeCell ref="Z42:Z43"/>
    <mergeCell ref="AA42:AA43"/>
    <mergeCell ref="AB42:AE42"/>
    <mergeCell ref="AF42:AF43"/>
    <mergeCell ref="AG42:AJ42"/>
    <mergeCell ref="O42:O43"/>
    <mergeCell ref="P42:Q43"/>
    <mergeCell ref="R42:R43"/>
    <mergeCell ref="S42:T43"/>
    <mergeCell ref="U42:W43"/>
    <mergeCell ref="X42:X43"/>
    <mergeCell ref="B42:B43"/>
    <mergeCell ref="C42:E43"/>
    <mergeCell ref="F42:H43"/>
    <mergeCell ref="I42:K43"/>
    <mergeCell ref="L42:L43"/>
    <mergeCell ref="M42:N43"/>
    <mergeCell ref="AN40:AN41"/>
    <mergeCell ref="AO40:AQ41"/>
    <mergeCell ref="AR40:AR41"/>
    <mergeCell ref="AS40:AU41"/>
    <mergeCell ref="AV40:AV41"/>
    <mergeCell ref="AW40:BA40"/>
    <mergeCell ref="Z40:Z41"/>
    <mergeCell ref="AA40:AA41"/>
    <mergeCell ref="AB40:AE40"/>
    <mergeCell ref="AF40:AF41"/>
    <mergeCell ref="AG40:AJ40"/>
    <mergeCell ref="AK40:AM41"/>
    <mergeCell ref="AB41:AE41"/>
    <mergeCell ref="AG41:AJ41"/>
    <mergeCell ref="P40:Q41"/>
    <mergeCell ref="R40:R41"/>
    <mergeCell ref="S40:T41"/>
    <mergeCell ref="U40:W41"/>
    <mergeCell ref="X40:X41"/>
    <mergeCell ref="Y40:Y41"/>
    <mergeCell ref="AW38:BA38"/>
    <mergeCell ref="AB39:AE39"/>
    <mergeCell ref="AG39:AJ39"/>
    <mergeCell ref="B40:B41"/>
    <mergeCell ref="C40:E41"/>
    <mergeCell ref="F40:H41"/>
    <mergeCell ref="I40:K41"/>
    <mergeCell ref="L40:L41"/>
    <mergeCell ref="M40:N41"/>
    <mergeCell ref="O40:O41"/>
    <mergeCell ref="AK38:AM39"/>
    <mergeCell ref="AN38:AN39"/>
    <mergeCell ref="AO38:AQ39"/>
    <mergeCell ref="AR38:AR39"/>
    <mergeCell ref="AS38:AU39"/>
    <mergeCell ref="AV38:AV39"/>
    <mergeCell ref="Y38:Y39"/>
    <mergeCell ref="Z38:Z39"/>
    <mergeCell ref="AA38:AA39"/>
    <mergeCell ref="AB38:AE38"/>
    <mergeCell ref="AF38:AF39"/>
    <mergeCell ref="AG38:AJ38"/>
    <mergeCell ref="O38:O39"/>
    <mergeCell ref="P38:Q39"/>
    <mergeCell ref="R38:R39"/>
    <mergeCell ref="S38:T39"/>
    <mergeCell ref="U38:W39"/>
    <mergeCell ref="X38:X39"/>
    <mergeCell ref="B38:B39"/>
    <mergeCell ref="C38:E39"/>
    <mergeCell ref="F38:H39"/>
    <mergeCell ref="I38:K39"/>
    <mergeCell ref="L38:L39"/>
    <mergeCell ref="M38:N39"/>
    <mergeCell ref="AN36:AN37"/>
    <mergeCell ref="AO36:AQ37"/>
    <mergeCell ref="AR36:AR37"/>
    <mergeCell ref="AS36:AU37"/>
    <mergeCell ref="AV36:AV37"/>
    <mergeCell ref="AW36:BA36"/>
    <mergeCell ref="Z36:Z37"/>
    <mergeCell ref="AA36:AA37"/>
    <mergeCell ref="AB36:AE36"/>
    <mergeCell ref="AF36:AF37"/>
    <mergeCell ref="AG36:AJ36"/>
    <mergeCell ref="AK36:AM37"/>
    <mergeCell ref="AB37:AE37"/>
    <mergeCell ref="AG37:AJ37"/>
    <mergeCell ref="P36:Q37"/>
    <mergeCell ref="R36:R37"/>
    <mergeCell ref="S36:T37"/>
    <mergeCell ref="U36:W37"/>
    <mergeCell ref="X36:X37"/>
    <mergeCell ref="Y36:Y37"/>
    <mergeCell ref="AW34:BA34"/>
    <mergeCell ref="AB35:AE35"/>
    <mergeCell ref="AG35:AJ35"/>
    <mergeCell ref="B36:B37"/>
    <mergeCell ref="C36:E37"/>
    <mergeCell ref="F36:H37"/>
    <mergeCell ref="I36:K37"/>
    <mergeCell ref="L36:L37"/>
    <mergeCell ref="M36:N37"/>
    <mergeCell ref="O36:O37"/>
    <mergeCell ref="AK34:AM35"/>
    <mergeCell ref="AN34:AN35"/>
    <mergeCell ref="AO34:AQ35"/>
    <mergeCell ref="AR34:AR35"/>
    <mergeCell ref="AS34:AU35"/>
    <mergeCell ref="AV34:AV35"/>
    <mergeCell ref="Y34:Y35"/>
    <mergeCell ref="Z34:Z35"/>
    <mergeCell ref="AA34:AA35"/>
    <mergeCell ref="AB34:AE34"/>
    <mergeCell ref="AF34:AF35"/>
    <mergeCell ref="AG34:AJ34"/>
    <mergeCell ref="O34:O35"/>
    <mergeCell ref="P34:Q35"/>
    <mergeCell ref="R34:R35"/>
    <mergeCell ref="S34:T35"/>
    <mergeCell ref="U34:W35"/>
    <mergeCell ref="X34:X35"/>
    <mergeCell ref="B34:B35"/>
    <mergeCell ref="C34:E35"/>
    <mergeCell ref="F34:H35"/>
    <mergeCell ref="I34:K35"/>
    <mergeCell ref="L34:L35"/>
    <mergeCell ref="M34:N35"/>
    <mergeCell ref="AN32:AN33"/>
    <mergeCell ref="AO32:AQ33"/>
    <mergeCell ref="AR32:AR33"/>
    <mergeCell ref="AS32:AU33"/>
    <mergeCell ref="AV32:AV33"/>
    <mergeCell ref="AW32:BA32"/>
    <mergeCell ref="Z32:Z33"/>
    <mergeCell ref="AA32:AA33"/>
    <mergeCell ref="AB32:AE32"/>
    <mergeCell ref="AF32:AF33"/>
    <mergeCell ref="AG32:AJ32"/>
    <mergeCell ref="AK32:AM33"/>
    <mergeCell ref="AB33:AE33"/>
    <mergeCell ref="AG33:AJ33"/>
    <mergeCell ref="P32:Q33"/>
    <mergeCell ref="R32:R33"/>
    <mergeCell ref="S32:T33"/>
    <mergeCell ref="U32:W33"/>
    <mergeCell ref="X32:X33"/>
    <mergeCell ref="Y32:Y33"/>
    <mergeCell ref="AW30:BA30"/>
    <mergeCell ref="AB31:AE31"/>
    <mergeCell ref="AG31:AJ31"/>
    <mergeCell ref="B32:B33"/>
    <mergeCell ref="C32:E33"/>
    <mergeCell ref="F32:H33"/>
    <mergeCell ref="I32:K33"/>
    <mergeCell ref="L32:L33"/>
    <mergeCell ref="M32:N33"/>
    <mergeCell ref="O32:O33"/>
    <mergeCell ref="AK30:AM31"/>
    <mergeCell ref="AN30:AN31"/>
    <mergeCell ref="AO30:AQ31"/>
    <mergeCell ref="AR30:AR31"/>
    <mergeCell ref="AS30:AU31"/>
    <mergeCell ref="AV30:AV31"/>
    <mergeCell ref="Y30:Y31"/>
    <mergeCell ref="Z30:Z31"/>
    <mergeCell ref="AA30:AA31"/>
    <mergeCell ref="AB30:AE30"/>
    <mergeCell ref="AF30:AF31"/>
    <mergeCell ref="AG30:AJ30"/>
    <mergeCell ref="O30:O31"/>
    <mergeCell ref="P30:Q31"/>
    <mergeCell ref="R30:R31"/>
    <mergeCell ref="S30:T31"/>
    <mergeCell ref="U30:W31"/>
    <mergeCell ref="X30:X31"/>
    <mergeCell ref="B30:B31"/>
    <mergeCell ref="C30:E31"/>
    <mergeCell ref="F30:H31"/>
    <mergeCell ref="I30:K31"/>
    <mergeCell ref="L30:L31"/>
    <mergeCell ref="M30:N31"/>
    <mergeCell ref="AN28:AN29"/>
    <mergeCell ref="AO28:AQ29"/>
    <mergeCell ref="AR28:AR29"/>
    <mergeCell ref="AS28:AU29"/>
    <mergeCell ref="AV28:AV29"/>
    <mergeCell ref="AW28:BA28"/>
    <mergeCell ref="Z28:Z29"/>
    <mergeCell ref="AA28:AA29"/>
    <mergeCell ref="AB28:AE28"/>
    <mergeCell ref="AF28:AF29"/>
    <mergeCell ref="AG28:AJ28"/>
    <mergeCell ref="AK28:AM29"/>
    <mergeCell ref="AB29:AE29"/>
    <mergeCell ref="AG29:AJ29"/>
    <mergeCell ref="P28:Q29"/>
    <mergeCell ref="R28:R29"/>
    <mergeCell ref="S28:T29"/>
    <mergeCell ref="U28:W29"/>
    <mergeCell ref="X28:X29"/>
    <mergeCell ref="Y28:Y29"/>
    <mergeCell ref="AW26:BA26"/>
    <mergeCell ref="AB27:AE27"/>
    <mergeCell ref="AG27:AJ27"/>
    <mergeCell ref="B28:B29"/>
    <mergeCell ref="C28:E29"/>
    <mergeCell ref="F28:H29"/>
    <mergeCell ref="I28:K29"/>
    <mergeCell ref="L28:L29"/>
    <mergeCell ref="M28:N29"/>
    <mergeCell ref="O28:O29"/>
    <mergeCell ref="AK26:AM27"/>
    <mergeCell ref="AN26:AN27"/>
    <mergeCell ref="AO26:AQ27"/>
    <mergeCell ref="AR26:AR27"/>
    <mergeCell ref="AS26:AU27"/>
    <mergeCell ref="AV26:AV27"/>
    <mergeCell ref="Y26:Y27"/>
    <mergeCell ref="Z26:Z27"/>
    <mergeCell ref="AA26:AA27"/>
    <mergeCell ref="AB26:AE26"/>
    <mergeCell ref="AF26:AF27"/>
    <mergeCell ref="AG26:AJ26"/>
    <mergeCell ref="O26:O27"/>
    <mergeCell ref="P26:Q27"/>
    <mergeCell ref="R26:R27"/>
    <mergeCell ref="S26:T27"/>
    <mergeCell ref="U26:W27"/>
    <mergeCell ref="X26:X27"/>
    <mergeCell ref="B26:B27"/>
    <mergeCell ref="C26:E27"/>
    <mergeCell ref="F26:H27"/>
    <mergeCell ref="I26:K27"/>
    <mergeCell ref="L26:L27"/>
    <mergeCell ref="M26:N27"/>
    <mergeCell ref="AN24:AN25"/>
    <mergeCell ref="AO24:AQ25"/>
    <mergeCell ref="AR24:AR25"/>
    <mergeCell ref="AS24:AU25"/>
    <mergeCell ref="AV24:AV25"/>
    <mergeCell ref="AW24:BA24"/>
    <mergeCell ref="Z24:Z25"/>
    <mergeCell ref="AA24:AA25"/>
    <mergeCell ref="AB24:AE24"/>
    <mergeCell ref="AF24:AF25"/>
    <mergeCell ref="AG24:AJ24"/>
    <mergeCell ref="AK24:AM25"/>
    <mergeCell ref="AB25:AE25"/>
    <mergeCell ref="AG25:AJ25"/>
    <mergeCell ref="P24:Q25"/>
    <mergeCell ref="R24:R25"/>
    <mergeCell ref="S24:T25"/>
    <mergeCell ref="U24:W25"/>
    <mergeCell ref="X24:X25"/>
    <mergeCell ref="Y24:Y25"/>
    <mergeCell ref="AW22:BA22"/>
    <mergeCell ref="AB23:AE23"/>
    <mergeCell ref="AG23:AJ23"/>
    <mergeCell ref="B24:B25"/>
    <mergeCell ref="C24:E25"/>
    <mergeCell ref="F24:H25"/>
    <mergeCell ref="I24:K25"/>
    <mergeCell ref="L24:L25"/>
    <mergeCell ref="M24:N25"/>
    <mergeCell ref="O24:O25"/>
    <mergeCell ref="AK22:AM23"/>
    <mergeCell ref="AN22:AN23"/>
    <mergeCell ref="AO22:AQ23"/>
    <mergeCell ref="AR22:AR23"/>
    <mergeCell ref="AS22:AU23"/>
    <mergeCell ref="AV22:AV23"/>
    <mergeCell ref="Y22:Y23"/>
    <mergeCell ref="Z22:Z23"/>
    <mergeCell ref="AA22:AA23"/>
    <mergeCell ref="AB22:AE22"/>
    <mergeCell ref="AF22:AF23"/>
    <mergeCell ref="AG22:AJ22"/>
    <mergeCell ref="O22:O23"/>
    <mergeCell ref="P22:Q23"/>
    <mergeCell ref="R22:R23"/>
    <mergeCell ref="S22:T23"/>
    <mergeCell ref="U22:W23"/>
    <mergeCell ref="X22:X23"/>
    <mergeCell ref="B22:B23"/>
    <mergeCell ref="C22:E23"/>
    <mergeCell ref="F22:H23"/>
    <mergeCell ref="I22:K23"/>
    <mergeCell ref="L22:L23"/>
    <mergeCell ref="M22:N23"/>
    <mergeCell ref="AN20:AN21"/>
    <mergeCell ref="AO20:AQ21"/>
    <mergeCell ref="AR20:AR21"/>
    <mergeCell ref="AS20:AU21"/>
    <mergeCell ref="AV20:AV21"/>
    <mergeCell ref="AW20:BA20"/>
    <mergeCell ref="Z20:Z21"/>
    <mergeCell ref="AA20:AA21"/>
    <mergeCell ref="AB20:AE20"/>
    <mergeCell ref="AF20:AF21"/>
    <mergeCell ref="AG20:AJ20"/>
    <mergeCell ref="AK20:AM21"/>
    <mergeCell ref="AB21:AE21"/>
    <mergeCell ref="AG21:AJ21"/>
    <mergeCell ref="P20:Q21"/>
    <mergeCell ref="R20:R21"/>
    <mergeCell ref="S20:T21"/>
    <mergeCell ref="U20:W21"/>
    <mergeCell ref="X20:X21"/>
    <mergeCell ref="Y20:Y21"/>
    <mergeCell ref="AW18:BA18"/>
    <mergeCell ref="AB19:AE19"/>
    <mergeCell ref="AG19:AJ19"/>
    <mergeCell ref="B20:B21"/>
    <mergeCell ref="C20:E21"/>
    <mergeCell ref="F20:H21"/>
    <mergeCell ref="I20:K21"/>
    <mergeCell ref="L20:L21"/>
    <mergeCell ref="M20:N21"/>
    <mergeCell ref="O20:O21"/>
    <mergeCell ref="AK18:AM19"/>
    <mergeCell ref="AN18:AN19"/>
    <mergeCell ref="AO18:AQ19"/>
    <mergeCell ref="AR18:AR19"/>
    <mergeCell ref="AS18:AU19"/>
    <mergeCell ref="AV18:AV19"/>
    <mergeCell ref="Y18:Y19"/>
    <mergeCell ref="Z18:Z19"/>
    <mergeCell ref="AA18:AA19"/>
    <mergeCell ref="AB18:AE18"/>
    <mergeCell ref="AF18:AF19"/>
    <mergeCell ref="AG18:AJ18"/>
    <mergeCell ref="O18:O19"/>
    <mergeCell ref="P18:Q19"/>
    <mergeCell ref="R18:R19"/>
    <mergeCell ref="S18:T19"/>
    <mergeCell ref="U18:W19"/>
    <mergeCell ref="X18:X19"/>
    <mergeCell ref="B18:B19"/>
    <mergeCell ref="C18:E19"/>
    <mergeCell ref="F18:H19"/>
    <mergeCell ref="I18:K19"/>
    <mergeCell ref="L18:L19"/>
    <mergeCell ref="M18:N19"/>
    <mergeCell ref="AN16:AN17"/>
    <mergeCell ref="AO16:AQ17"/>
    <mergeCell ref="AR16:AR17"/>
    <mergeCell ref="AS16:AU17"/>
    <mergeCell ref="AV16:AV17"/>
    <mergeCell ref="AW16:BA16"/>
    <mergeCell ref="Z16:Z17"/>
    <mergeCell ref="AA16:AA17"/>
    <mergeCell ref="AB16:AE16"/>
    <mergeCell ref="AF16:AF17"/>
    <mergeCell ref="AG16:AJ16"/>
    <mergeCell ref="AK16:AM17"/>
    <mergeCell ref="AB17:AE17"/>
    <mergeCell ref="AG17:AJ17"/>
    <mergeCell ref="P16:Q17"/>
    <mergeCell ref="R16:R17"/>
    <mergeCell ref="S16:T17"/>
    <mergeCell ref="U16:W17"/>
    <mergeCell ref="X16:X17"/>
    <mergeCell ref="Y16:Y17"/>
    <mergeCell ref="AW14:BA14"/>
    <mergeCell ref="AB15:AE15"/>
    <mergeCell ref="AG15:AJ15"/>
    <mergeCell ref="B16:B17"/>
    <mergeCell ref="C16:E17"/>
    <mergeCell ref="F16:H17"/>
    <mergeCell ref="I16:K17"/>
    <mergeCell ref="L16:L17"/>
    <mergeCell ref="M16:N17"/>
    <mergeCell ref="O16:O17"/>
    <mergeCell ref="AK14:AM15"/>
    <mergeCell ref="AN14:AN15"/>
    <mergeCell ref="AO14:AQ15"/>
    <mergeCell ref="AR14:AR15"/>
    <mergeCell ref="AS14:AU15"/>
    <mergeCell ref="AV14:AV15"/>
    <mergeCell ref="Y14:Y15"/>
    <mergeCell ref="Z14:Z15"/>
    <mergeCell ref="AA14:AA15"/>
    <mergeCell ref="AB14:AE14"/>
    <mergeCell ref="AF14:AF15"/>
    <mergeCell ref="AG14:AJ14"/>
    <mergeCell ref="O14:O15"/>
    <mergeCell ref="P14:Q15"/>
    <mergeCell ref="R14:R15"/>
    <mergeCell ref="S14:T15"/>
    <mergeCell ref="U14:W15"/>
    <mergeCell ref="X14:X15"/>
    <mergeCell ref="B14:B15"/>
    <mergeCell ref="C14:E15"/>
    <mergeCell ref="F14:H15"/>
    <mergeCell ref="I14:K15"/>
    <mergeCell ref="L14:L15"/>
    <mergeCell ref="M14:N15"/>
    <mergeCell ref="AN12:AN13"/>
    <mergeCell ref="AO12:AQ13"/>
    <mergeCell ref="AR12:AR13"/>
    <mergeCell ref="AS12:AU13"/>
    <mergeCell ref="AV12:AV13"/>
    <mergeCell ref="AW12:BA12"/>
    <mergeCell ref="Z12:Z13"/>
    <mergeCell ref="AA12:AA13"/>
    <mergeCell ref="AB12:AE12"/>
    <mergeCell ref="AF12:AF13"/>
    <mergeCell ref="AG12:AJ12"/>
    <mergeCell ref="AK12:AM13"/>
    <mergeCell ref="AB13:AE13"/>
    <mergeCell ref="AG13:AJ13"/>
    <mergeCell ref="P12:Q13"/>
    <mergeCell ref="R12:R13"/>
    <mergeCell ref="S12:T13"/>
    <mergeCell ref="U12:W13"/>
    <mergeCell ref="X12:X13"/>
    <mergeCell ref="Y12:Y13"/>
    <mergeCell ref="AW10:BA10"/>
    <mergeCell ref="AB11:AE11"/>
    <mergeCell ref="AG11:AJ11"/>
    <mergeCell ref="B12:B13"/>
    <mergeCell ref="C12:E13"/>
    <mergeCell ref="F12:H13"/>
    <mergeCell ref="I12:K13"/>
    <mergeCell ref="L12:L13"/>
    <mergeCell ref="M12:N13"/>
    <mergeCell ref="O12:O13"/>
    <mergeCell ref="AK10:AM11"/>
    <mergeCell ref="AN10:AN11"/>
    <mergeCell ref="AO10:AQ11"/>
    <mergeCell ref="AR10:AR11"/>
    <mergeCell ref="AS10:AU11"/>
    <mergeCell ref="AV10:AV11"/>
    <mergeCell ref="Y10:Y11"/>
    <mergeCell ref="Z10:Z11"/>
    <mergeCell ref="AA10:AA11"/>
    <mergeCell ref="AB10:AE10"/>
    <mergeCell ref="AF10:AF11"/>
    <mergeCell ref="AG10:AJ10"/>
    <mergeCell ref="O10:O11"/>
    <mergeCell ref="P10:Q11"/>
    <mergeCell ref="R10:R11"/>
    <mergeCell ref="S10:T11"/>
    <mergeCell ref="U10:W11"/>
    <mergeCell ref="X10:X11"/>
    <mergeCell ref="B10:B11"/>
    <mergeCell ref="C10:E11"/>
    <mergeCell ref="F10:H11"/>
    <mergeCell ref="I10:K11"/>
    <mergeCell ref="L10:L11"/>
    <mergeCell ref="M10:N11"/>
    <mergeCell ref="AO8:AQ9"/>
    <mergeCell ref="AR8:AR9"/>
    <mergeCell ref="AS8:AU9"/>
    <mergeCell ref="AV8:AV9"/>
    <mergeCell ref="AW8:BA8"/>
    <mergeCell ref="AB9:AE9"/>
    <mergeCell ref="AG9:AJ9"/>
    <mergeCell ref="AA8:AA9"/>
    <mergeCell ref="AB8:AE8"/>
    <mergeCell ref="AF8:AF9"/>
    <mergeCell ref="AG8:AJ8"/>
    <mergeCell ref="AK8:AM9"/>
    <mergeCell ref="AN8:AN9"/>
    <mergeCell ref="R8:R9"/>
    <mergeCell ref="S8:T9"/>
    <mergeCell ref="U8:W9"/>
    <mergeCell ref="X8:X9"/>
    <mergeCell ref="Y8:Y9"/>
    <mergeCell ref="Z8:Z9"/>
    <mergeCell ref="AW6:BB7"/>
    <mergeCell ref="Y7:AJ7"/>
    <mergeCell ref="B8:B9"/>
    <mergeCell ref="C8:E9"/>
    <mergeCell ref="F8:H9"/>
    <mergeCell ref="I8:K9"/>
    <mergeCell ref="L8:L9"/>
    <mergeCell ref="M8:N9"/>
    <mergeCell ref="O8:O9"/>
    <mergeCell ref="P8:Q9"/>
    <mergeCell ref="A5:AS5"/>
    <mergeCell ref="B6:B7"/>
    <mergeCell ref="C6:E7"/>
    <mergeCell ref="F6:H7"/>
    <mergeCell ref="I6:K7"/>
    <mergeCell ref="L6:X7"/>
    <mergeCell ref="Y6:AJ6"/>
    <mergeCell ref="AK6:AN7"/>
    <mergeCell ref="AO6:AR7"/>
    <mergeCell ref="AS6:AV7"/>
    <mergeCell ref="AW1:AX1"/>
    <mergeCell ref="AR2:AS2"/>
    <mergeCell ref="AW2:AX2"/>
    <mergeCell ref="A3:AV3"/>
    <mergeCell ref="V4:W4"/>
    <mergeCell ref="X4:Y4"/>
  </mergeCells>
  <phoneticPr fontId="3"/>
  <dataValidations count="2">
    <dataValidation type="list" allowBlank="1" showInputMessage="1" showErrorMessage="1" sqref="L8:L47 O8:O47 R8:R47 Y8:Y47 AA8:AA47 AF8:AF47 L58:L63 AF58:AF63 AA58:AA63 Y58:Y63 R58:R63 O58:O63 L84:L123 O84:O123 R84:R123 Y84:Y123 AA84:AA123 AF84:AF123 L134:L139 AF134:AF139 AA134:AA139 Y134:Y139 R134:R139 O134:O139">
      <formula1>"□,■"</formula1>
    </dataValidation>
    <dataValidation type="list" allowBlank="1" showInputMessage="1" showErrorMessage="1" sqref="Z4 Z80">
      <formula1>#REF!</formula1>
    </dataValidation>
  </dataValidations>
  <printOptions horizontalCentered="1"/>
  <pageMargins left="0.59055118110236227" right="0.59055118110236227" top="0.59055118110236227" bottom="0.59055118110236227" header="0.31496062992125984" footer="0"/>
  <pageSetup paperSize="9" scale="24" firstPageNumber="11"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請求書</vt:lpstr>
      <vt:lpstr>内訳書</vt:lpstr>
      <vt:lpstr>請求書!Print_Area</vt:lpstr>
      <vt:lpstr>内訳書!Print_Area</vt:lpstr>
      <vt:lpstr>内訳書!Print_Titles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2021-03-02T08:33:16Z</dcterms:created>
  <dcterms:modified xsi:type="dcterms:W3CDTF">2021-03-03T07:05:02Z</dcterms:modified>
</cp:coreProperties>
</file>